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5\ВРП 2025 (предварительный)\Публикации\Динамические таблицы\каз\"/>
    </mc:Choice>
  </mc:AlternateContent>
  <xr:revisionPtr revIDLastSave="0" documentId="13_ncr:1_{BA3E5E58-4728-4E86-B7A0-8DE72F7A2F1F}" xr6:coauthVersionLast="36" xr6:coauthVersionMax="36" xr10:uidLastSave="{00000000-0000-0000-0000-000000000000}"/>
  <bookViews>
    <workbookView xWindow="0" yWindow="0" windowWidth="20940" windowHeight="6960" activeTab="3" xr2:uid="{00000000-000D-0000-FFFF-FFFF00000000}"/>
  </bookViews>
  <sheets>
    <sheet name="Метадеректер" sheetId="9" r:id="rId1"/>
    <sheet name="Шартты белгілер" sheetId="10" r:id="rId2"/>
    <sheet name="2013-2018жж." sheetId="4" r:id="rId3"/>
    <sheet name="2018-2025жж." sheetId="8" r:id="rId4"/>
  </sheets>
  <definedNames>
    <definedName name="_xlnm._FilterDatabase" localSheetId="3" hidden="1">'2018-2025жж.'!$B$1:$B$2150</definedName>
  </definedNames>
  <calcPr calcId="191029"/>
</workbook>
</file>

<file path=xl/calcChain.xml><?xml version="1.0" encoding="utf-8"?>
<calcChain xmlns="http://schemas.openxmlformats.org/spreadsheetml/2006/main">
  <c r="AC628" i="8" l="1"/>
  <c r="Z628" i="8"/>
  <c r="N628" i="8"/>
  <c r="J628" i="8"/>
  <c r="C628" i="8" s="1"/>
  <c r="D628" i="8"/>
  <c r="AC596" i="8"/>
  <c r="Z596" i="8"/>
  <c r="N596" i="8"/>
  <c r="J596" i="8"/>
  <c r="D596" i="8"/>
  <c r="C596" i="8"/>
  <c r="AC564" i="8"/>
  <c r="Z564" i="8"/>
  <c r="N564" i="8"/>
  <c r="J564" i="8"/>
  <c r="C564" i="8" s="1"/>
  <c r="D564" i="8"/>
  <c r="AC532" i="8"/>
  <c r="Z532" i="8"/>
  <c r="N532" i="8"/>
  <c r="J532" i="8"/>
  <c r="D532" i="8"/>
  <c r="C532" i="8"/>
  <c r="AC500" i="8"/>
  <c r="Z500" i="8"/>
  <c r="N500" i="8"/>
  <c r="J500" i="8"/>
  <c r="C500" i="8" s="1"/>
  <c r="D500" i="8"/>
  <c r="AC484" i="8"/>
  <c r="Z484" i="8"/>
  <c r="N484" i="8"/>
  <c r="J484" i="8"/>
  <c r="D484" i="8"/>
  <c r="C484" i="8"/>
  <c r="AC452" i="8"/>
  <c r="Z452" i="8"/>
  <c r="N452" i="8"/>
  <c r="J452" i="8"/>
  <c r="C452" i="8" s="1"/>
  <c r="D452" i="8"/>
  <c r="AC420" i="8"/>
  <c r="Z420" i="8"/>
  <c r="N420" i="8"/>
  <c r="J420" i="8"/>
  <c r="D420" i="8"/>
  <c r="AC388" i="8"/>
  <c r="Z388" i="8"/>
  <c r="N388" i="8"/>
  <c r="J388" i="8"/>
  <c r="D388" i="8"/>
  <c r="C388" i="8" s="1"/>
  <c r="AC356" i="8"/>
  <c r="Z356" i="8"/>
  <c r="N356" i="8"/>
  <c r="J356" i="8"/>
  <c r="D356" i="8"/>
  <c r="C356" i="8"/>
  <c r="AC324" i="8"/>
  <c r="Z324" i="8"/>
  <c r="N324" i="8"/>
  <c r="J324" i="8"/>
  <c r="D324" i="8"/>
  <c r="C324" i="8" s="1"/>
  <c r="AC292" i="8"/>
  <c r="Z292" i="8"/>
  <c r="N292" i="8"/>
  <c r="J292" i="8"/>
  <c r="D292" i="8"/>
  <c r="C292" i="8" s="1"/>
  <c r="AC260" i="8"/>
  <c r="Z260" i="8"/>
  <c r="N260" i="8"/>
  <c r="J260" i="8"/>
  <c r="D260" i="8"/>
  <c r="C260" i="8"/>
  <c r="AC244" i="8"/>
  <c r="Z244" i="8"/>
  <c r="N244" i="8"/>
  <c r="J244" i="8"/>
  <c r="C244" i="8" s="1"/>
  <c r="D244" i="8"/>
  <c r="AC212" i="8"/>
  <c r="Z212" i="8"/>
  <c r="N212" i="8"/>
  <c r="J212" i="8"/>
  <c r="D212" i="8"/>
  <c r="C212" i="8"/>
  <c r="AC180" i="8"/>
  <c r="Z180" i="8"/>
  <c r="N180" i="8"/>
  <c r="J180" i="8"/>
  <c r="C180" i="8" s="1"/>
  <c r="D180" i="8"/>
  <c r="AC148" i="8"/>
  <c r="Z148" i="8"/>
  <c r="N148" i="8"/>
  <c r="J148" i="8"/>
  <c r="D148" i="8"/>
  <c r="AC116" i="8"/>
  <c r="Z116" i="8"/>
  <c r="N116" i="8"/>
  <c r="J116" i="8"/>
  <c r="D116" i="8"/>
  <c r="C116" i="8" s="1"/>
  <c r="AC84" i="8"/>
  <c r="Z84" i="8"/>
  <c r="N84" i="8"/>
  <c r="J84" i="8"/>
  <c r="C84" i="8" s="1"/>
  <c r="D84" i="8"/>
  <c r="AC52" i="8"/>
  <c r="Z52" i="8"/>
  <c r="N52" i="8"/>
  <c r="J52" i="8"/>
  <c r="D52" i="8"/>
  <c r="C52" i="8" s="1"/>
  <c r="C420" i="8" l="1"/>
  <c r="C148" i="8"/>
  <c r="C36" i="8" l="1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D617" i="8" l="1"/>
  <c r="C617" i="8" s="1"/>
  <c r="D585" i="8"/>
  <c r="C585" i="8" s="1"/>
  <c r="D553" i="8"/>
  <c r="C553" i="8" s="1"/>
  <c r="D521" i="8"/>
  <c r="C521" i="8" s="1"/>
  <c r="D489" i="8"/>
  <c r="C489" i="8" s="1"/>
  <c r="D473" i="8"/>
  <c r="C473" i="8" s="1"/>
  <c r="D441" i="8"/>
  <c r="C441" i="8" s="1"/>
  <c r="D409" i="8"/>
  <c r="C409" i="8" s="1"/>
  <c r="D377" i="8"/>
  <c r="C377" i="8" s="1"/>
  <c r="D345" i="8"/>
  <c r="C345" i="8" s="1"/>
  <c r="D313" i="8"/>
  <c r="C313" i="8" s="1"/>
  <c r="D281" i="8"/>
  <c r="C281" i="8" s="1"/>
  <c r="D249" i="8"/>
  <c r="C249" i="8" s="1"/>
  <c r="D233" i="8"/>
  <c r="C233" i="8" s="1"/>
  <c r="D201" i="8"/>
  <c r="C201" i="8" s="1"/>
  <c r="D169" i="8"/>
  <c r="C169" i="8" s="1"/>
  <c r="D137" i="8"/>
  <c r="C137" i="8" s="1"/>
  <c r="D105" i="8"/>
  <c r="C105" i="8" s="1"/>
  <c r="D73" i="8"/>
  <c r="C73" i="8" s="1"/>
  <c r="D41" i="8"/>
  <c r="C41" i="8" s="1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D25" i="8" l="1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C25" i="8" l="1"/>
  <c r="C34" i="8" l="1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Z32" i="8" l="1"/>
  <c r="N32" i="8" l="1"/>
  <c r="AM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2" i="8" l="1"/>
  <c r="AL32" i="8"/>
  <c r="AK32" i="8"/>
  <c r="AJ32" i="8"/>
  <c r="AI32" i="8"/>
  <c r="AH32" i="8"/>
  <c r="AG32" i="8"/>
  <c r="AF32" i="8"/>
  <c r="AE32" i="8"/>
  <c r="AD32" i="8"/>
  <c r="AC32" i="8"/>
  <c r="AB32" i="8"/>
  <c r="AA32" i="8"/>
  <c r="Y32" i="8"/>
  <c r="X32" i="8"/>
  <c r="W32" i="8"/>
  <c r="V32" i="8"/>
  <c r="U32" i="8"/>
  <c r="T32" i="8"/>
  <c r="S32" i="8"/>
  <c r="R32" i="8"/>
  <c r="Q32" i="8"/>
  <c r="P32" i="8"/>
  <c r="O32" i="8"/>
  <c r="M32" i="8"/>
  <c r="L32" i="8"/>
  <c r="K32" i="8"/>
  <c r="I32" i="8"/>
  <c r="H32" i="8"/>
  <c r="G32" i="8"/>
  <c r="F32" i="8"/>
  <c r="E32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I31" i="8"/>
  <c r="H31" i="8"/>
  <c r="G31" i="8"/>
  <c r="F31" i="8"/>
  <c r="E31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I30" i="8"/>
  <c r="H30" i="8"/>
  <c r="G30" i="8"/>
  <c r="F30" i="8"/>
  <c r="E30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I29" i="8"/>
  <c r="H29" i="8"/>
  <c r="G29" i="8"/>
  <c r="F29" i="8"/>
  <c r="E29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AC27" i="8"/>
  <c r="Z27" i="8"/>
  <c r="N27" i="8"/>
  <c r="AC26" i="8"/>
  <c r="Z26" i="8"/>
  <c r="N26" i="8"/>
  <c r="AC24" i="8"/>
  <c r="Z24" i="8"/>
  <c r="N24" i="8"/>
  <c r="AC23" i="8"/>
  <c r="Z23" i="8"/>
  <c r="N23" i="8"/>
  <c r="AC22" i="8"/>
  <c r="Z22" i="8"/>
  <c r="N22" i="8"/>
  <c r="AC21" i="8"/>
  <c r="Z21" i="8"/>
  <c r="N21" i="8"/>
  <c r="AC20" i="8"/>
  <c r="Z20" i="8"/>
  <c r="N20" i="8"/>
  <c r="AC19" i="8"/>
  <c r="Z19" i="8"/>
  <c r="N19" i="8"/>
  <c r="AC18" i="8"/>
  <c r="Z18" i="8"/>
  <c r="N18" i="8"/>
  <c r="AC17" i="8"/>
  <c r="Z17" i="8"/>
  <c r="N17" i="8"/>
  <c r="AC16" i="8"/>
  <c r="Z16" i="8"/>
  <c r="N16" i="8"/>
  <c r="AC15" i="8"/>
  <c r="Z15" i="8"/>
  <c r="N15" i="8"/>
  <c r="AC14" i="8"/>
  <c r="Z14" i="8"/>
  <c r="N14" i="8"/>
  <c r="AC13" i="8"/>
  <c r="Z13" i="8"/>
  <c r="N13" i="8"/>
  <c r="AC12" i="8"/>
  <c r="Z12" i="8"/>
  <c r="N12" i="8"/>
  <c r="AC11" i="8"/>
  <c r="Z11" i="8"/>
  <c r="N11" i="8"/>
  <c r="AC10" i="8"/>
  <c r="Z10" i="8"/>
  <c r="N10" i="8"/>
  <c r="AC9" i="8"/>
  <c r="Z9" i="8"/>
  <c r="N9" i="8"/>
  <c r="AC8" i="8"/>
  <c r="Z8" i="8"/>
  <c r="N8" i="8"/>
  <c r="AC7" i="8"/>
  <c r="Z7" i="8"/>
  <c r="N7" i="8"/>
  <c r="AC6" i="8"/>
  <c r="Z6" i="8"/>
  <c r="N6" i="8"/>
  <c r="D12" i="8" l="1"/>
  <c r="D20" i="8"/>
  <c r="D29" i="8"/>
  <c r="J17" i="8"/>
  <c r="D15" i="8"/>
  <c r="D10" i="8"/>
  <c r="D18" i="8"/>
  <c r="D30" i="8"/>
  <c r="D7" i="8"/>
  <c r="D28" i="8"/>
  <c r="D26" i="8"/>
  <c r="J9" i="8"/>
  <c r="D23" i="8"/>
  <c r="J29" i="8"/>
  <c r="J8" i="8"/>
  <c r="J10" i="8"/>
  <c r="J16" i="8"/>
  <c r="J18" i="8"/>
  <c r="J27" i="8"/>
  <c r="J32" i="8"/>
  <c r="J13" i="8"/>
  <c r="J21" i="8"/>
  <c r="J22" i="8"/>
  <c r="J31" i="8"/>
  <c r="J6" i="8"/>
  <c r="J11" i="8"/>
  <c r="J24" i="8"/>
  <c r="J26" i="8"/>
  <c r="J14" i="8"/>
  <c r="J19" i="8"/>
  <c r="C28" i="8"/>
  <c r="J7" i="8"/>
  <c r="J12" i="8"/>
  <c r="D13" i="8"/>
  <c r="J15" i="8"/>
  <c r="J20" i="8"/>
  <c r="D21" i="8"/>
  <c r="J23" i="8"/>
  <c r="D31" i="8"/>
  <c r="D32" i="8"/>
  <c r="D14" i="8"/>
  <c r="D19" i="8"/>
  <c r="D22" i="8"/>
  <c r="D24" i="8"/>
  <c r="D27" i="8"/>
  <c r="J30" i="8"/>
  <c r="D6" i="8"/>
  <c r="D8" i="8"/>
  <c r="D11" i="8"/>
  <c r="D16" i="8"/>
  <c r="D9" i="8"/>
  <c r="D17" i="8"/>
  <c r="C16" i="8" l="1"/>
  <c r="C12" i="8"/>
  <c r="C8" i="8"/>
  <c r="C15" i="8"/>
  <c r="C20" i="8"/>
  <c r="C30" i="8"/>
  <c r="C7" i="8"/>
  <c r="C22" i="8"/>
  <c r="C11" i="8"/>
  <c r="C14" i="8"/>
  <c r="C6" i="8"/>
  <c r="C23" i="8"/>
  <c r="C17" i="8"/>
  <c r="C31" i="8"/>
  <c r="C9" i="8"/>
  <c r="C19" i="8"/>
  <c r="C24" i="8"/>
  <c r="C10" i="8"/>
  <c r="C21" i="8"/>
  <c r="C32" i="8"/>
  <c r="C27" i="8"/>
  <c r="C18" i="8"/>
  <c r="C29" i="8"/>
  <c r="C26" i="8"/>
  <c r="C13" i="8"/>
  <c r="E6" i="4"/>
  <c r="F6" i="4"/>
  <c r="G6" i="4"/>
  <c r="H6" i="4"/>
  <c r="I6" i="4"/>
  <c r="K6" i="4"/>
  <c r="L6" i="4"/>
  <c r="M6" i="4"/>
  <c r="O6" i="4"/>
  <c r="P6" i="4"/>
  <c r="Q6" i="4"/>
  <c r="R6" i="4"/>
  <c r="S6" i="4"/>
  <c r="T6" i="4"/>
  <c r="U6" i="4"/>
  <c r="V6" i="4"/>
  <c r="W6" i="4"/>
  <c r="X6" i="4"/>
  <c r="Y6" i="4"/>
  <c r="AA6" i="4"/>
  <c r="AB6" i="4"/>
  <c r="AD6" i="4"/>
  <c r="AE6" i="4"/>
  <c r="AF6" i="4"/>
  <c r="AG6" i="4"/>
  <c r="AH6" i="4"/>
  <c r="AI6" i="4"/>
  <c r="AJ6" i="4"/>
  <c r="AK6" i="4"/>
  <c r="AL6" i="4"/>
  <c r="AM6" i="4"/>
  <c r="E7" i="4"/>
  <c r="F7" i="4"/>
  <c r="G7" i="4"/>
  <c r="H7" i="4"/>
  <c r="I7" i="4"/>
  <c r="K7" i="4"/>
  <c r="L7" i="4"/>
  <c r="M7" i="4"/>
  <c r="O7" i="4"/>
  <c r="P7" i="4"/>
  <c r="Q7" i="4"/>
  <c r="R7" i="4"/>
  <c r="S7" i="4"/>
  <c r="T7" i="4"/>
  <c r="U7" i="4"/>
  <c r="V7" i="4"/>
  <c r="W7" i="4"/>
  <c r="X7" i="4"/>
  <c r="Y7" i="4"/>
  <c r="AA7" i="4"/>
  <c r="AB7" i="4"/>
  <c r="AD7" i="4"/>
  <c r="AE7" i="4"/>
  <c r="AF7" i="4"/>
  <c r="AG7" i="4"/>
  <c r="AH7" i="4"/>
  <c r="AI7" i="4"/>
  <c r="AJ7" i="4"/>
  <c r="AK7" i="4"/>
  <c r="AL7" i="4"/>
  <c r="AM7" i="4"/>
  <c r="E8" i="4"/>
  <c r="F8" i="4"/>
  <c r="G8" i="4"/>
  <c r="H8" i="4"/>
  <c r="I8" i="4"/>
  <c r="K8" i="4"/>
  <c r="L8" i="4"/>
  <c r="M8" i="4"/>
  <c r="O8" i="4"/>
  <c r="P8" i="4"/>
  <c r="Q8" i="4"/>
  <c r="R8" i="4"/>
  <c r="S8" i="4"/>
  <c r="T8" i="4"/>
  <c r="U8" i="4"/>
  <c r="V8" i="4"/>
  <c r="W8" i="4"/>
  <c r="X8" i="4"/>
  <c r="Y8" i="4"/>
  <c r="AA8" i="4"/>
  <c r="AB8" i="4"/>
  <c r="AD8" i="4"/>
  <c r="AE8" i="4"/>
  <c r="AF8" i="4"/>
  <c r="AG8" i="4"/>
  <c r="AH8" i="4"/>
  <c r="AI8" i="4"/>
  <c r="AJ8" i="4"/>
  <c r="AK8" i="4"/>
  <c r="AL8" i="4"/>
  <c r="AM8" i="4"/>
  <c r="E9" i="4"/>
  <c r="F9" i="4"/>
  <c r="G9" i="4"/>
  <c r="H9" i="4"/>
  <c r="I9" i="4"/>
  <c r="K9" i="4"/>
  <c r="L9" i="4"/>
  <c r="M9" i="4"/>
  <c r="O9" i="4"/>
  <c r="P9" i="4"/>
  <c r="Q9" i="4"/>
  <c r="R9" i="4"/>
  <c r="S9" i="4"/>
  <c r="T9" i="4"/>
  <c r="U9" i="4"/>
  <c r="V9" i="4"/>
  <c r="W9" i="4"/>
  <c r="X9" i="4"/>
  <c r="Y9" i="4"/>
  <c r="AA9" i="4"/>
  <c r="AB9" i="4"/>
  <c r="AD9" i="4"/>
  <c r="AE9" i="4"/>
  <c r="AF9" i="4"/>
  <c r="AG9" i="4"/>
  <c r="AH9" i="4"/>
  <c r="AI9" i="4"/>
  <c r="AJ9" i="4"/>
  <c r="AK9" i="4"/>
  <c r="AL9" i="4"/>
  <c r="AM9" i="4"/>
  <c r="E10" i="4"/>
  <c r="F10" i="4"/>
  <c r="G10" i="4"/>
  <c r="H10" i="4"/>
  <c r="I10" i="4"/>
  <c r="K10" i="4"/>
  <c r="L10" i="4"/>
  <c r="M10" i="4"/>
  <c r="O10" i="4"/>
  <c r="P10" i="4"/>
  <c r="Q10" i="4"/>
  <c r="R10" i="4"/>
  <c r="S10" i="4"/>
  <c r="T10" i="4"/>
  <c r="U10" i="4"/>
  <c r="V10" i="4"/>
  <c r="W10" i="4"/>
  <c r="X10" i="4"/>
  <c r="Y10" i="4"/>
  <c r="AA10" i="4"/>
  <c r="AB10" i="4"/>
  <c r="AD10" i="4"/>
  <c r="AE10" i="4"/>
  <c r="AF10" i="4"/>
  <c r="AG10" i="4"/>
  <c r="AH10" i="4"/>
  <c r="AI10" i="4"/>
  <c r="AJ10" i="4"/>
  <c r="AK10" i="4"/>
  <c r="AL10" i="4"/>
  <c r="AM10" i="4"/>
  <c r="E11" i="4"/>
  <c r="F11" i="4"/>
  <c r="G11" i="4"/>
  <c r="H11" i="4"/>
  <c r="I11" i="4"/>
  <c r="K11" i="4"/>
  <c r="L11" i="4"/>
  <c r="M11" i="4"/>
  <c r="O11" i="4"/>
  <c r="P11" i="4"/>
  <c r="Q11" i="4"/>
  <c r="R11" i="4"/>
  <c r="S11" i="4"/>
  <c r="T11" i="4"/>
  <c r="U11" i="4"/>
  <c r="V11" i="4"/>
  <c r="W11" i="4"/>
  <c r="X11" i="4"/>
  <c r="Y11" i="4"/>
  <c r="AA11" i="4"/>
  <c r="AB11" i="4"/>
  <c r="AD11" i="4"/>
  <c r="AE11" i="4"/>
  <c r="AF11" i="4"/>
  <c r="AG11" i="4"/>
  <c r="AH11" i="4"/>
  <c r="AI11" i="4"/>
  <c r="AJ11" i="4"/>
  <c r="AK11" i="4"/>
  <c r="AL11" i="4"/>
  <c r="AM11" i="4"/>
  <c r="E12" i="4"/>
  <c r="F12" i="4"/>
  <c r="G12" i="4"/>
  <c r="H12" i="4"/>
  <c r="I12" i="4"/>
  <c r="K12" i="4"/>
  <c r="L12" i="4"/>
  <c r="M12" i="4"/>
  <c r="O12" i="4"/>
  <c r="P12" i="4"/>
  <c r="Q12" i="4"/>
  <c r="R12" i="4"/>
  <c r="S12" i="4"/>
  <c r="T12" i="4"/>
  <c r="U12" i="4"/>
  <c r="V12" i="4"/>
  <c r="W12" i="4"/>
  <c r="X12" i="4"/>
  <c r="Y12" i="4"/>
  <c r="AA12" i="4"/>
  <c r="AB12" i="4"/>
  <c r="AD12" i="4"/>
  <c r="AE12" i="4"/>
  <c r="AF12" i="4"/>
  <c r="AG12" i="4"/>
  <c r="AH12" i="4"/>
  <c r="AI12" i="4"/>
  <c r="AJ12" i="4"/>
  <c r="AK12" i="4"/>
  <c r="AL12" i="4"/>
  <c r="AM12" i="4"/>
  <c r="E13" i="4"/>
  <c r="F13" i="4"/>
  <c r="G13" i="4"/>
  <c r="H13" i="4"/>
  <c r="I13" i="4"/>
  <c r="K13" i="4"/>
  <c r="L13" i="4"/>
  <c r="M13" i="4"/>
  <c r="O13" i="4"/>
  <c r="P13" i="4"/>
  <c r="Q13" i="4"/>
  <c r="R13" i="4"/>
  <c r="S13" i="4"/>
  <c r="T13" i="4"/>
  <c r="U13" i="4"/>
  <c r="V13" i="4"/>
  <c r="W13" i="4"/>
  <c r="X13" i="4"/>
  <c r="Y13" i="4"/>
  <c r="AA13" i="4"/>
  <c r="AB13" i="4"/>
  <c r="AD13" i="4"/>
  <c r="AE13" i="4"/>
  <c r="AF13" i="4"/>
  <c r="AG13" i="4"/>
  <c r="AH13" i="4"/>
  <c r="AI13" i="4"/>
  <c r="AJ13" i="4"/>
  <c r="AK13" i="4"/>
  <c r="AL13" i="4"/>
  <c r="AM13" i="4"/>
  <c r="E14" i="4"/>
  <c r="F14" i="4"/>
  <c r="G14" i="4"/>
  <c r="H14" i="4"/>
  <c r="I14" i="4"/>
  <c r="K14" i="4"/>
  <c r="L14" i="4"/>
  <c r="M14" i="4"/>
  <c r="O14" i="4"/>
  <c r="P14" i="4"/>
  <c r="Q14" i="4"/>
  <c r="R14" i="4"/>
  <c r="S14" i="4"/>
  <c r="T14" i="4"/>
  <c r="U14" i="4"/>
  <c r="V14" i="4"/>
  <c r="W14" i="4"/>
  <c r="X14" i="4"/>
  <c r="Y14" i="4"/>
  <c r="AA14" i="4"/>
  <c r="AB14" i="4"/>
  <c r="AD14" i="4"/>
  <c r="AE14" i="4"/>
  <c r="AF14" i="4"/>
  <c r="AG14" i="4"/>
  <c r="AH14" i="4"/>
  <c r="AI14" i="4"/>
  <c r="AJ14" i="4"/>
  <c r="AK14" i="4"/>
  <c r="AL14" i="4"/>
  <c r="AM14" i="4"/>
  <c r="E15" i="4"/>
  <c r="F15" i="4"/>
  <c r="G15" i="4"/>
  <c r="H15" i="4"/>
  <c r="I15" i="4"/>
  <c r="K15" i="4"/>
  <c r="L15" i="4"/>
  <c r="M15" i="4"/>
  <c r="O15" i="4"/>
  <c r="P15" i="4"/>
  <c r="Q15" i="4"/>
  <c r="R15" i="4"/>
  <c r="S15" i="4"/>
  <c r="T15" i="4"/>
  <c r="U15" i="4"/>
  <c r="V15" i="4"/>
  <c r="W15" i="4"/>
  <c r="X15" i="4"/>
  <c r="Y15" i="4"/>
  <c r="AA15" i="4"/>
  <c r="AB15" i="4"/>
  <c r="AD15" i="4"/>
  <c r="AE15" i="4"/>
  <c r="AF15" i="4"/>
  <c r="AG15" i="4"/>
  <c r="AH15" i="4"/>
  <c r="AI15" i="4"/>
  <c r="AJ15" i="4"/>
  <c r="AK15" i="4"/>
  <c r="AL15" i="4"/>
  <c r="AM15" i="4"/>
  <c r="E16" i="4"/>
  <c r="F16" i="4"/>
  <c r="G16" i="4"/>
  <c r="H16" i="4"/>
  <c r="I16" i="4"/>
  <c r="K16" i="4"/>
  <c r="L16" i="4"/>
  <c r="M16" i="4"/>
  <c r="O16" i="4"/>
  <c r="P16" i="4"/>
  <c r="Q16" i="4"/>
  <c r="R16" i="4"/>
  <c r="S16" i="4"/>
  <c r="T16" i="4"/>
  <c r="U16" i="4"/>
  <c r="V16" i="4"/>
  <c r="W16" i="4"/>
  <c r="X16" i="4"/>
  <c r="Y16" i="4"/>
  <c r="AA16" i="4"/>
  <c r="AB16" i="4"/>
  <c r="AD16" i="4"/>
  <c r="AE16" i="4"/>
  <c r="AF16" i="4"/>
  <c r="AG16" i="4"/>
  <c r="AH16" i="4"/>
  <c r="AI16" i="4"/>
  <c r="AJ16" i="4"/>
  <c r="AK16" i="4"/>
  <c r="AL16" i="4"/>
  <c r="AM16" i="4"/>
  <c r="E17" i="4"/>
  <c r="F17" i="4"/>
  <c r="G17" i="4"/>
  <c r="H17" i="4"/>
  <c r="I17" i="4"/>
  <c r="K17" i="4"/>
  <c r="L17" i="4"/>
  <c r="M17" i="4"/>
  <c r="O17" i="4"/>
  <c r="P17" i="4"/>
  <c r="Q17" i="4"/>
  <c r="R17" i="4"/>
  <c r="S17" i="4"/>
  <c r="T17" i="4"/>
  <c r="U17" i="4"/>
  <c r="V17" i="4"/>
  <c r="W17" i="4"/>
  <c r="X17" i="4"/>
  <c r="Y17" i="4"/>
  <c r="AA17" i="4"/>
  <c r="AB17" i="4"/>
  <c r="AD17" i="4"/>
  <c r="AE17" i="4"/>
  <c r="AF17" i="4"/>
  <c r="AG17" i="4"/>
  <c r="AH17" i="4"/>
  <c r="AI17" i="4"/>
  <c r="AJ17" i="4"/>
  <c r="AK17" i="4"/>
  <c r="AL17" i="4"/>
  <c r="AM17" i="4"/>
  <c r="E18" i="4"/>
  <c r="F18" i="4"/>
  <c r="G18" i="4"/>
  <c r="H18" i="4"/>
  <c r="I18" i="4"/>
  <c r="K18" i="4"/>
  <c r="L18" i="4"/>
  <c r="M18" i="4"/>
  <c r="O18" i="4"/>
  <c r="P18" i="4"/>
  <c r="Q18" i="4"/>
  <c r="R18" i="4"/>
  <c r="S18" i="4"/>
  <c r="T18" i="4"/>
  <c r="U18" i="4"/>
  <c r="V18" i="4"/>
  <c r="W18" i="4"/>
  <c r="X18" i="4"/>
  <c r="Y18" i="4"/>
  <c r="AA18" i="4"/>
  <c r="AB18" i="4"/>
  <c r="AD18" i="4"/>
  <c r="AE18" i="4"/>
  <c r="AF18" i="4"/>
  <c r="AG18" i="4"/>
  <c r="AH18" i="4"/>
  <c r="AI18" i="4"/>
  <c r="AJ18" i="4"/>
  <c r="AK18" i="4"/>
  <c r="AL18" i="4"/>
  <c r="AM18" i="4"/>
  <c r="E19" i="4"/>
  <c r="F19" i="4"/>
  <c r="G19" i="4"/>
  <c r="H19" i="4"/>
  <c r="I19" i="4"/>
  <c r="K19" i="4"/>
  <c r="L19" i="4"/>
  <c r="M19" i="4"/>
  <c r="O19" i="4"/>
  <c r="P19" i="4"/>
  <c r="Q19" i="4"/>
  <c r="R19" i="4"/>
  <c r="S19" i="4"/>
  <c r="T19" i="4"/>
  <c r="U19" i="4"/>
  <c r="V19" i="4"/>
  <c r="W19" i="4"/>
  <c r="X19" i="4"/>
  <c r="Y19" i="4"/>
  <c r="AA19" i="4"/>
  <c r="AB19" i="4"/>
  <c r="AD19" i="4"/>
  <c r="AE19" i="4"/>
  <c r="AF19" i="4"/>
  <c r="AG19" i="4"/>
  <c r="AH19" i="4"/>
  <c r="AI19" i="4"/>
  <c r="AJ19" i="4"/>
  <c r="AK19" i="4"/>
  <c r="AL19" i="4"/>
  <c r="AM19" i="4"/>
  <c r="E20" i="4"/>
  <c r="F20" i="4"/>
  <c r="G20" i="4"/>
  <c r="H20" i="4"/>
  <c r="I20" i="4"/>
  <c r="K20" i="4"/>
  <c r="L20" i="4"/>
  <c r="M20" i="4"/>
  <c r="O20" i="4"/>
  <c r="P20" i="4"/>
  <c r="Q20" i="4"/>
  <c r="R20" i="4"/>
  <c r="S20" i="4"/>
  <c r="T20" i="4"/>
  <c r="U20" i="4"/>
  <c r="V20" i="4"/>
  <c r="W20" i="4"/>
  <c r="X20" i="4"/>
  <c r="Y20" i="4"/>
  <c r="AA20" i="4"/>
  <c r="AB20" i="4"/>
  <c r="AD20" i="4"/>
  <c r="AE20" i="4"/>
  <c r="AF20" i="4"/>
  <c r="AG20" i="4"/>
  <c r="AH20" i="4"/>
  <c r="AI20" i="4"/>
  <c r="AJ20" i="4"/>
  <c r="AK20" i="4"/>
  <c r="AL20" i="4"/>
  <c r="AM20" i="4"/>
  <c r="E21" i="4"/>
  <c r="F21" i="4"/>
  <c r="G21" i="4"/>
  <c r="H21" i="4"/>
  <c r="I21" i="4"/>
  <c r="K21" i="4"/>
  <c r="L21" i="4"/>
  <c r="M21" i="4"/>
  <c r="O21" i="4"/>
  <c r="P21" i="4"/>
  <c r="Q21" i="4"/>
  <c r="R21" i="4"/>
  <c r="S21" i="4"/>
  <c r="T21" i="4"/>
  <c r="U21" i="4"/>
  <c r="V21" i="4"/>
  <c r="W21" i="4"/>
  <c r="X21" i="4"/>
  <c r="Y21" i="4"/>
  <c r="AA21" i="4"/>
  <c r="AB21" i="4"/>
  <c r="AD21" i="4"/>
  <c r="AE21" i="4"/>
  <c r="AF21" i="4"/>
  <c r="AG21" i="4"/>
  <c r="AH21" i="4"/>
  <c r="AI21" i="4"/>
  <c r="AJ21" i="4"/>
  <c r="AK21" i="4"/>
  <c r="AL21" i="4"/>
  <c r="AM21" i="4"/>
  <c r="E22" i="4"/>
  <c r="F22" i="4"/>
  <c r="G22" i="4"/>
  <c r="H22" i="4"/>
  <c r="I22" i="4"/>
  <c r="K22" i="4"/>
  <c r="L22" i="4"/>
  <c r="M22" i="4"/>
  <c r="O22" i="4"/>
  <c r="P22" i="4"/>
  <c r="Q22" i="4"/>
  <c r="R22" i="4"/>
  <c r="S22" i="4"/>
  <c r="T22" i="4"/>
  <c r="U22" i="4"/>
  <c r="V22" i="4"/>
  <c r="W22" i="4"/>
  <c r="X22" i="4"/>
  <c r="Y22" i="4"/>
  <c r="AA22" i="4"/>
  <c r="AB22" i="4"/>
  <c r="AD22" i="4"/>
  <c r="AE22" i="4"/>
  <c r="AF22" i="4"/>
  <c r="AG22" i="4"/>
  <c r="AH22" i="4"/>
  <c r="AI22" i="4"/>
  <c r="AJ22" i="4"/>
  <c r="AK22" i="4"/>
  <c r="AL22" i="4"/>
  <c r="AM22" i="4"/>
  <c r="E23" i="4"/>
  <c r="F23" i="4"/>
  <c r="G23" i="4"/>
  <c r="H23" i="4"/>
  <c r="I23" i="4"/>
  <c r="K23" i="4"/>
  <c r="L23" i="4"/>
  <c r="M23" i="4"/>
  <c r="O23" i="4"/>
  <c r="P23" i="4"/>
  <c r="Q23" i="4"/>
  <c r="R23" i="4"/>
  <c r="S23" i="4"/>
  <c r="T23" i="4"/>
  <c r="U23" i="4"/>
  <c r="V23" i="4"/>
  <c r="W23" i="4"/>
  <c r="X23" i="4"/>
  <c r="Y23" i="4"/>
  <c r="AA23" i="4"/>
  <c r="AB23" i="4"/>
  <c r="AD23" i="4"/>
  <c r="AE23" i="4"/>
  <c r="AF23" i="4"/>
  <c r="AG23" i="4"/>
  <c r="AH23" i="4"/>
  <c r="AI23" i="4"/>
  <c r="AJ23" i="4"/>
  <c r="AK23" i="4"/>
  <c r="AL23" i="4"/>
  <c r="AM23" i="4"/>
  <c r="E24" i="4"/>
  <c r="F24" i="4"/>
  <c r="G24" i="4"/>
  <c r="H24" i="4"/>
  <c r="I24" i="4"/>
  <c r="K24" i="4"/>
  <c r="L24" i="4"/>
  <c r="M24" i="4"/>
  <c r="O24" i="4"/>
  <c r="P24" i="4"/>
  <c r="Q24" i="4"/>
  <c r="R24" i="4"/>
  <c r="S24" i="4"/>
  <c r="T24" i="4"/>
  <c r="U24" i="4"/>
  <c r="V24" i="4"/>
  <c r="W24" i="4"/>
  <c r="X24" i="4"/>
  <c r="Y24" i="4"/>
  <c r="AA24" i="4"/>
  <c r="AB24" i="4"/>
  <c r="AD24" i="4"/>
  <c r="AE24" i="4"/>
  <c r="AF24" i="4"/>
  <c r="AG24" i="4"/>
  <c r="AH24" i="4"/>
  <c r="AI24" i="4"/>
  <c r="AJ24" i="4"/>
  <c r="AK24" i="4"/>
  <c r="AL24" i="4"/>
  <c r="AM24" i="4"/>
  <c r="E25" i="4"/>
  <c r="F25" i="4"/>
  <c r="G25" i="4"/>
  <c r="H25" i="4"/>
  <c r="I25" i="4"/>
  <c r="K25" i="4"/>
  <c r="L25" i="4"/>
  <c r="M25" i="4"/>
  <c r="O25" i="4"/>
  <c r="P25" i="4"/>
  <c r="Q25" i="4"/>
  <c r="R25" i="4"/>
  <c r="S25" i="4"/>
  <c r="T25" i="4"/>
  <c r="U25" i="4"/>
  <c r="V25" i="4"/>
  <c r="W25" i="4"/>
  <c r="X25" i="4"/>
  <c r="Y25" i="4"/>
  <c r="AA25" i="4"/>
  <c r="AB25" i="4"/>
  <c r="AD25" i="4"/>
  <c r="AE25" i="4"/>
  <c r="AF25" i="4"/>
  <c r="AG25" i="4"/>
  <c r="AH25" i="4"/>
  <c r="AI25" i="4"/>
  <c r="AJ25" i="4"/>
  <c r="AK25" i="4"/>
  <c r="AL25" i="4"/>
  <c r="AM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D28" i="4"/>
  <c r="N28" i="4"/>
  <c r="Z28" i="4"/>
  <c r="AC28" i="4"/>
  <c r="D29" i="4"/>
  <c r="N29" i="4"/>
  <c r="Z29" i="4"/>
  <c r="AC29" i="4"/>
  <c r="D30" i="4"/>
  <c r="N30" i="4"/>
  <c r="Z30" i="4"/>
  <c r="AC30" i="4"/>
  <c r="D31" i="4"/>
  <c r="N31" i="4"/>
  <c r="Z31" i="4"/>
  <c r="AC31" i="4"/>
  <c r="D32" i="4"/>
  <c r="N32" i="4"/>
  <c r="Z32" i="4"/>
  <c r="AC32" i="4"/>
  <c r="D33" i="4"/>
  <c r="N33" i="4"/>
  <c r="Z33" i="4"/>
  <c r="AC33" i="4"/>
  <c r="D34" i="4"/>
  <c r="N34" i="4"/>
  <c r="Z34" i="4"/>
  <c r="AC34" i="4"/>
  <c r="D35" i="4"/>
  <c r="N35" i="4"/>
  <c r="Z35" i="4"/>
  <c r="AC35" i="4"/>
  <c r="D36" i="4"/>
  <c r="N36" i="4"/>
  <c r="Z36" i="4"/>
  <c r="AC36" i="4"/>
  <c r="D37" i="4"/>
  <c r="N37" i="4"/>
  <c r="Z37" i="4"/>
  <c r="AC37" i="4"/>
  <c r="D38" i="4"/>
  <c r="N38" i="4"/>
  <c r="Z38" i="4"/>
  <c r="AC38" i="4"/>
  <c r="D39" i="4"/>
  <c r="N39" i="4"/>
  <c r="Z39" i="4"/>
  <c r="AC39" i="4"/>
  <c r="D40" i="4"/>
  <c r="N40" i="4"/>
  <c r="Z40" i="4"/>
  <c r="AC40" i="4"/>
  <c r="D41" i="4"/>
  <c r="N41" i="4"/>
  <c r="Z41" i="4"/>
  <c r="AC41" i="4"/>
  <c r="D42" i="4"/>
  <c r="N42" i="4"/>
  <c r="Z42" i="4"/>
  <c r="AC42" i="4"/>
  <c r="D43" i="4"/>
  <c r="N43" i="4"/>
  <c r="Z43" i="4"/>
  <c r="AC43" i="4"/>
  <c r="D44" i="4"/>
  <c r="N44" i="4"/>
  <c r="Z44" i="4"/>
  <c r="AC44" i="4"/>
  <c r="D45" i="4"/>
  <c r="N45" i="4"/>
  <c r="Z45" i="4"/>
  <c r="AC45" i="4"/>
  <c r="D46" i="4"/>
  <c r="N46" i="4"/>
  <c r="Z46" i="4"/>
  <c r="AC46" i="4"/>
  <c r="D47" i="4"/>
  <c r="N47" i="4"/>
  <c r="Z47" i="4"/>
  <c r="AC47" i="4"/>
  <c r="D50" i="4"/>
  <c r="N50" i="4"/>
  <c r="Z50" i="4"/>
  <c r="AC50" i="4"/>
  <c r="D51" i="4"/>
  <c r="N51" i="4"/>
  <c r="Z51" i="4"/>
  <c r="AC51" i="4"/>
  <c r="D52" i="4"/>
  <c r="N52" i="4"/>
  <c r="Z52" i="4"/>
  <c r="AC52" i="4"/>
  <c r="D53" i="4"/>
  <c r="N53" i="4"/>
  <c r="Z53" i="4"/>
  <c r="AC53" i="4"/>
  <c r="D54" i="4"/>
  <c r="N54" i="4"/>
  <c r="Z54" i="4"/>
  <c r="AC54" i="4"/>
  <c r="D55" i="4"/>
  <c r="N55" i="4"/>
  <c r="Z55" i="4"/>
  <c r="AC55" i="4"/>
  <c r="D56" i="4"/>
  <c r="N56" i="4"/>
  <c r="Z56" i="4"/>
  <c r="AC56" i="4"/>
  <c r="D57" i="4"/>
  <c r="N57" i="4"/>
  <c r="Z57" i="4"/>
  <c r="AC57" i="4"/>
  <c r="D58" i="4"/>
  <c r="N58" i="4"/>
  <c r="Z58" i="4"/>
  <c r="AC58" i="4"/>
  <c r="D59" i="4"/>
  <c r="N59" i="4"/>
  <c r="Z59" i="4"/>
  <c r="AC59" i="4"/>
  <c r="D60" i="4"/>
  <c r="N60" i="4"/>
  <c r="Z60" i="4"/>
  <c r="AC60" i="4"/>
  <c r="D61" i="4"/>
  <c r="N61" i="4"/>
  <c r="Z61" i="4"/>
  <c r="AC61" i="4"/>
  <c r="D62" i="4"/>
  <c r="N62" i="4"/>
  <c r="Z62" i="4"/>
  <c r="AC62" i="4"/>
  <c r="D63" i="4"/>
  <c r="N63" i="4"/>
  <c r="Z63" i="4"/>
  <c r="AC63" i="4"/>
  <c r="D64" i="4"/>
  <c r="N64" i="4"/>
  <c r="Z64" i="4"/>
  <c r="AC64" i="4"/>
  <c r="D65" i="4"/>
  <c r="N65" i="4"/>
  <c r="Z65" i="4"/>
  <c r="AC65" i="4"/>
  <c r="D66" i="4"/>
  <c r="N66" i="4"/>
  <c r="Z66" i="4"/>
  <c r="AC66" i="4"/>
  <c r="D67" i="4"/>
  <c r="N67" i="4"/>
  <c r="Z67" i="4"/>
  <c r="AC67" i="4"/>
  <c r="D68" i="4"/>
  <c r="N68" i="4"/>
  <c r="Z68" i="4"/>
  <c r="AC68" i="4"/>
  <c r="D69" i="4"/>
  <c r="N69" i="4"/>
  <c r="Z69" i="4"/>
  <c r="AC69" i="4"/>
  <c r="D72" i="4"/>
  <c r="N72" i="4"/>
  <c r="Z72" i="4"/>
  <c r="AC72" i="4"/>
  <c r="D73" i="4"/>
  <c r="N73" i="4"/>
  <c r="Z73" i="4"/>
  <c r="AC73" i="4"/>
  <c r="D74" i="4"/>
  <c r="N74" i="4"/>
  <c r="Z74" i="4"/>
  <c r="AC74" i="4"/>
  <c r="D75" i="4"/>
  <c r="N75" i="4"/>
  <c r="Z75" i="4"/>
  <c r="AC75" i="4"/>
  <c r="D76" i="4"/>
  <c r="N76" i="4"/>
  <c r="Z76" i="4"/>
  <c r="AC76" i="4"/>
  <c r="D77" i="4"/>
  <c r="N77" i="4"/>
  <c r="Z77" i="4"/>
  <c r="AC77" i="4"/>
  <c r="D78" i="4"/>
  <c r="N78" i="4"/>
  <c r="Z78" i="4"/>
  <c r="AC78" i="4"/>
  <c r="D79" i="4"/>
  <c r="N79" i="4"/>
  <c r="Z79" i="4"/>
  <c r="AC79" i="4"/>
  <c r="D80" i="4"/>
  <c r="N80" i="4"/>
  <c r="Z80" i="4"/>
  <c r="AC80" i="4"/>
  <c r="D81" i="4"/>
  <c r="N81" i="4"/>
  <c r="Z81" i="4"/>
  <c r="AC81" i="4"/>
  <c r="D82" i="4"/>
  <c r="N82" i="4"/>
  <c r="Z82" i="4"/>
  <c r="AC82" i="4"/>
  <c r="D83" i="4"/>
  <c r="N83" i="4"/>
  <c r="Z83" i="4"/>
  <c r="AC83" i="4"/>
  <c r="D84" i="4"/>
  <c r="N84" i="4"/>
  <c r="Z84" i="4"/>
  <c r="AC84" i="4"/>
  <c r="D85" i="4"/>
  <c r="N85" i="4"/>
  <c r="Z85" i="4"/>
  <c r="AC85" i="4"/>
  <c r="D86" i="4"/>
  <c r="N86" i="4"/>
  <c r="Z86" i="4"/>
  <c r="AC86" i="4"/>
  <c r="D87" i="4"/>
  <c r="N87" i="4"/>
  <c r="Z87" i="4"/>
  <c r="AC87" i="4"/>
  <c r="D88" i="4"/>
  <c r="N88" i="4"/>
  <c r="Z88" i="4"/>
  <c r="AC88" i="4"/>
  <c r="D89" i="4"/>
  <c r="N89" i="4"/>
  <c r="Z89" i="4"/>
  <c r="AC89" i="4"/>
  <c r="D90" i="4"/>
  <c r="N90" i="4"/>
  <c r="Z90" i="4"/>
  <c r="AC90" i="4"/>
  <c r="D91" i="4"/>
  <c r="N91" i="4"/>
  <c r="Z91" i="4"/>
  <c r="AC91" i="4"/>
  <c r="D94" i="4"/>
  <c r="N94" i="4"/>
  <c r="Z94" i="4"/>
  <c r="AC94" i="4"/>
  <c r="D95" i="4"/>
  <c r="N95" i="4"/>
  <c r="Z95" i="4"/>
  <c r="AC95" i="4"/>
  <c r="D96" i="4"/>
  <c r="N96" i="4"/>
  <c r="Z96" i="4"/>
  <c r="AC96" i="4"/>
  <c r="D97" i="4"/>
  <c r="N97" i="4"/>
  <c r="Z97" i="4"/>
  <c r="AC97" i="4"/>
  <c r="D98" i="4"/>
  <c r="N98" i="4"/>
  <c r="Z98" i="4"/>
  <c r="AC98" i="4"/>
  <c r="D99" i="4"/>
  <c r="N99" i="4"/>
  <c r="Z99" i="4"/>
  <c r="AC99" i="4"/>
  <c r="D100" i="4"/>
  <c r="N100" i="4"/>
  <c r="Z100" i="4"/>
  <c r="AC100" i="4"/>
  <c r="D101" i="4"/>
  <c r="N101" i="4"/>
  <c r="Z101" i="4"/>
  <c r="AC101" i="4"/>
  <c r="D102" i="4"/>
  <c r="N102" i="4"/>
  <c r="Z102" i="4"/>
  <c r="AC102" i="4"/>
  <c r="D103" i="4"/>
  <c r="N103" i="4"/>
  <c r="Z103" i="4"/>
  <c r="AC103" i="4"/>
  <c r="D104" i="4"/>
  <c r="N104" i="4"/>
  <c r="Z104" i="4"/>
  <c r="AC104" i="4"/>
  <c r="D105" i="4"/>
  <c r="N105" i="4"/>
  <c r="Z105" i="4"/>
  <c r="AC105" i="4"/>
  <c r="D106" i="4"/>
  <c r="N106" i="4"/>
  <c r="Z106" i="4"/>
  <c r="AC106" i="4"/>
  <c r="D107" i="4"/>
  <c r="N107" i="4"/>
  <c r="Z107" i="4"/>
  <c r="AC107" i="4"/>
  <c r="D108" i="4"/>
  <c r="N108" i="4"/>
  <c r="Z108" i="4"/>
  <c r="AC108" i="4"/>
  <c r="D109" i="4"/>
  <c r="N109" i="4"/>
  <c r="Z109" i="4"/>
  <c r="AC109" i="4"/>
  <c r="D110" i="4"/>
  <c r="N110" i="4"/>
  <c r="Z110" i="4"/>
  <c r="AC110" i="4"/>
  <c r="D111" i="4"/>
  <c r="N111" i="4"/>
  <c r="Z111" i="4"/>
  <c r="AC111" i="4"/>
  <c r="D112" i="4"/>
  <c r="N112" i="4"/>
  <c r="Z112" i="4"/>
  <c r="AC112" i="4"/>
  <c r="D113" i="4"/>
  <c r="N113" i="4"/>
  <c r="Z113" i="4"/>
  <c r="AC113" i="4"/>
  <c r="D116" i="4"/>
  <c r="N116" i="4"/>
  <c r="Z116" i="4"/>
  <c r="AC116" i="4"/>
  <c r="D117" i="4"/>
  <c r="N117" i="4"/>
  <c r="Z117" i="4"/>
  <c r="AC117" i="4"/>
  <c r="D118" i="4"/>
  <c r="N118" i="4"/>
  <c r="Z118" i="4"/>
  <c r="AC118" i="4"/>
  <c r="D119" i="4"/>
  <c r="N119" i="4"/>
  <c r="Z119" i="4"/>
  <c r="AC119" i="4"/>
  <c r="D120" i="4"/>
  <c r="N120" i="4"/>
  <c r="Z120" i="4"/>
  <c r="AC120" i="4"/>
  <c r="D121" i="4"/>
  <c r="N121" i="4"/>
  <c r="Z121" i="4"/>
  <c r="AC121" i="4"/>
  <c r="D122" i="4"/>
  <c r="N122" i="4"/>
  <c r="Z122" i="4"/>
  <c r="AC122" i="4"/>
  <c r="D123" i="4"/>
  <c r="N123" i="4"/>
  <c r="Z123" i="4"/>
  <c r="AC123" i="4"/>
  <c r="D124" i="4"/>
  <c r="N124" i="4"/>
  <c r="Z124" i="4"/>
  <c r="AC124" i="4"/>
  <c r="D125" i="4"/>
  <c r="N125" i="4"/>
  <c r="Z125" i="4"/>
  <c r="AC125" i="4"/>
  <c r="D126" i="4"/>
  <c r="N126" i="4"/>
  <c r="Z126" i="4"/>
  <c r="AC126" i="4"/>
  <c r="D127" i="4"/>
  <c r="N127" i="4"/>
  <c r="Z127" i="4"/>
  <c r="AC127" i="4"/>
  <c r="D128" i="4"/>
  <c r="N128" i="4"/>
  <c r="Z128" i="4"/>
  <c r="AC128" i="4"/>
  <c r="D129" i="4"/>
  <c r="N129" i="4"/>
  <c r="Z129" i="4"/>
  <c r="AC129" i="4"/>
  <c r="D130" i="4"/>
  <c r="N130" i="4"/>
  <c r="Z130" i="4"/>
  <c r="AC130" i="4"/>
  <c r="D131" i="4"/>
  <c r="N131" i="4"/>
  <c r="Z131" i="4"/>
  <c r="AC131" i="4"/>
  <c r="D132" i="4"/>
  <c r="N132" i="4"/>
  <c r="Z132" i="4"/>
  <c r="AC132" i="4"/>
  <c r="D133" i="4"/>
  <c r="N133" i="4"/>
  <c r="Z133" i="4"/>
  <c r="AC133" i="4"/>
  <c r="D134" i="4"/>
  <c r="N134" i="4"/>
  <c r="Z134" i="4"/>
  <c r="AC134" i="4"/>
  <c r="D135" i="4"/>
  <c r="N135" i="4"/>
  <c r="Z135" i="4"/>
  <c r="AC135" i="4"/>
  <c r="D138" i="4"/>
  <c r="N138" i="4"/>
  <c r="Z138" i="4"/>
  <c r="AC138" i="4"/>
  <c r="D139" i="4"/>
  <c r="N139" i="4"/>
  <c r="Z139" i="4"/>
  <c r="AC139" i="4"/>
  <c r="D140" i="4"/>
  <c r="N140" i="4"/>
  <c r="Z140" i="4"/>
  <c r="AC140" i="4"/>
  <c r="D141" i="4"/>
  <c r="N141" i="4"/>
  <c r="Z141" i="4"/>
  <c r="AC141" i="4"/>
  <c r="D142" i="4"/>
  <c r="N142" i="4"/>
  <c r="Z142" i="4"/>
  <c r="AC142" i="4"/>
  <c r="D143" i="4"/>
  <c r="N143" i="4"/>
  <c r="Z143" i="4"/>
  <c r="AC143" i="4"/>
  <c r="D144" i="4"/>
  <c r="N144" i="4"/>
  <c r="Z144" i="4"/>
  <c r="AC144" i="4"/>
  <c r="D145" i="4"/>
  <c r="N145" i="4"/>
  <c r="Z145" i="4"/>
  <c r="AC145" i="4"/>
  <c r="D146" i="4"/>
  <c r="N146" i="4"/>
  <c r="Z146" i="4"/>
  <c r="AC146" i="4"/>
  <c r="D147" i="4"/>
  <c r="N147" i="4"/>
  <c r="Z147" i="4"/>
  <c r="AC147" i="4"/>
  <c r="D148" i="4"/>
  <c r="N148" i="4"/>
  <c r="Z148" i="4"/>
  <c r="AC148" i="4"/>
  <c r="D149" i="4"/>
  <c r="N149" i="4"/>
  <c r="Z149" i="4"/>
  <c r="AC149" i="4"/>
  <c r="D150" i="4"/>
  <c r="N150" i="4"/>
  <c r="Z150" i="4"/>
  <c r="AC150" i="4"/>
  <c r="D151" i="4"/>
  <c r="N151" i="4"/>
  <c r="Z151" i="4"/>
  <c r="AC151" i="4"/>
  <c r="D152" i="4"/>
  <c r="N152" i="4"/>
  <c r="Z152" i="4"/>
  <c r="AC152" i="4"/>
  <c r="D153" i="4"/>
  <c r="N153" i="4"/>
  <c r="Z153" i="4"/>
  <c r="AC153" i="4"/>
  <c r="D154" i="4"/>
  <c r="N154" i="4"/>
  <c r="Z154" i="4"/>
  <c r="AC154" i="4"/>
  <c r="D155" i="4"/>
  <c r="N155" i="4"/>
  <c r="Z155" i="4"/>
  <c r="AC155" i="4"/>
  <c r="D156" i="4"/>
  <c r="N156" i="4"/>
  <c r="Z156" i="4"/>
  <c r="AC156" i="4"/>
  <c r="D157" i="4"/>
  <c r="N157" i="4"/>
  <c r="Z157" i="4"/>
  <c r="AC157" i="4"/>
  <c r="D160" i="4"/>
  <c r="N160" i="4"/>
  <c r="Z160" i="4"/>
  <c r="AC160" i="4"/>
  <c r="D161" i="4"/>
  <c r="N161" i="4"/>
  <c r="Z161" i="4"/>
  <c r="AC161" i="4"/>
  <c r="D162" i="4"/>
  <c r="N162" i="4"/>
  <c r="Z162" i="4"/>
  <c r="AC162" i="4"/>
  <c r="D163" i="4"/>
  <c r="N163" i="4"/>
  <c r="Z163" i="4"/>
  <c r="AC163" i="4"/>
  <c r="D164" i="4"/>
  <c r="N164" i="4"/>
  <c r="Z164" i="4"/>
  <c r="AC164" i="4"/>
  <c r="D165" i="4"/>
  <c r="N165" i="4"/>
  <c r="Z165" i="4"/>
  <c r="AC165" i="4"/>
  <c r="D166" i="4"/>
  <c r="N166" i="4"/>
  <c r="Z166" i="4"/>
  <c r="AC166" i="4"/>
  <c r="D167" i="4"/>
  <c r="N167" i="4"/>
  <c r="Z167" i="4"/>
  <c r="AC167" i="4"/>
  <c r="D168" i="4"/>
  <c r="N168" i="4"/>
  <c r="Z168" i="4"/>
  <c r="AC168" i="4"/>
  <c r="D169" i="4"/>
  <c r="N169" i="4"/>
  <c r="Z169" i="4"/>
  <c r="AC169" i="4"/>
  <c r="D170" i="4"/>
  <c r="N170" i="4"/>
  <c r="Z170" i="4"/>
  <c r="AC170" i="4"/>
  <c r="D171" i="4"/>
  <c r="N171" i="4"/>
  <c r="Z171" i="4"/>
  <c r="AC171" i="4"/>
  <c r="D172" i="4"/>
  <c r="N172" i="4"/>
  <c r="Z172" i="4"/>
  <c r="AC172" i="4"/>
  <c r="D173" i="4"/>
  <c r="N173" i="4"/>
  <c r="Z173" i="4"/>
  <c r="AC173" i="4"/>
  <c r="D174" i="4"/>
  <c r="N174" i="4"/>
  <c r="Z174" i="4"/>
  <c r="AC174" i="4"/>
  <c r="D175" i="4"/>
  <c r="N175" i="4"/>
  <c r="Z175" i="4"/>
  <c r="AC175" i="4"/>
  <c r="D176" i="4"/>
  <c r="N176" i="4"/>
  <c r="Z176" i="4"/>
  <c r="AC176" i="4"/>
  <c r="D177" i="4"/>
  <c r="N177" i="4"/>
  <c r="Z177" i="4"/>
  <c r="AC177" i="4"/>
  <c r="D178" i="4"/>
  <c r="N178" i="4"/>
  <c r="Z178" i="4"/>
  <c r="AC178" i="4"/>
  <c r="D179" i="4"/>
  <c r="N179" i="4"/>
  <c r="Z179" i="4"/>
  <c r="AC179" i="4"/>
  <c r="D182" i="4"/>
  <c r="N182" i="4"/>
  <c r="Z182" i="4"/>
  <c r="AC182" i="4"/>
  <c r="D183" i="4"/>
  <c r="N183" i="4"/>
  <c r="Z183" i="4"/>
  <c r="AC183" i="4"/>
  <c r="D184" i="4"/>
  <c r="N184" i="4"/>
  <c r="Z184" i="4"/>
  <c r="AC184" i="4"/>
  <c r="D185" i="4"/>
  <c r="N185" i="4"/>
  <c r="Z185" i="4"/>
  <c r="AC185" i="4"/>
  <c r="D186" i="4"/>
  <c r="N186" i="4"/>
  <c r="Z186" i="4"/>
  <c r="AC186" i="4"/>
  <c r="D187" i="4"/>
  <c r="N187" i="4"/>
  <c r="Z187" i="4"/>
  <c r="AC187" i="4"/>
  <c r="D188" i="4"/>
  <c r="N188" i="4"/>
  <c r="Z188" i="4"/>
  <c r="AC188" i="4"/>
  <c r="D189" i="4"/>
  <c r="N189" i="4"/>
  <c r="Z189" i="4"/>
  <c r="AC189" i="4"/>
  <c r="D190" i="4"/>
  <c r="N190" i="4"/>
  <c r="Z190" i="4"/>
  <c r="AC190" i="4"/>
  <c r="D191" i="4"/>
  <c r="N191" i="4"/>
  <c r="Z191" i="4"/>
  <c r="AC191" i="4"/>
  <c r="D192" i="4"/>
  <c r="N192" i="4"/>
  <c r="Z192" i="4"/>
  <c r="AC192" i="4"/>
  <c r="D193" i="4"/>
  <c r="N193" i="4"/>
  <c r="Z193" i="4"/>
  <c r="AC193" i="4"/>
  <c r="D194" i="4"/>
  <c r="N194" i="4"/>
  <c r="Z194" i="4"/>
  <c r="AC194" i="4"/>
  <c r="D195" i="4"/>
  <c r="N195" i="4"/>
  <c r="Z195" i="4"/>
  <c r="AC195" i="4"/>
  <c r="D196" i="4"/>
  <c r="N196" i="4"/>
  <c r="Z196" i="4"/>
  <c r="AC196" i="4"/>
  <c r="D197" i="4"/>
  <c r="N197" i="4"/>
  <c r="Z197" i="4"/>
  <c r="AC197" i="4"/>
  <c r="D198" i="4"/>
  <c r="N198" i="4"/>
  <c r="Z198" i="4"/>
  <c r="AC198" i="4"/>
  <c r="D199" i="4"/>
  <c r="N199" i="4"/>
  <c r="Z199" i="4"/>
  <c r="AC199" i="4"/>
  <c r="D200" i="4"/>
  <c r="N200" i="4"/>
  <c r="Z200" i="4"/>
  <c r="AC200" i="4"/>
  <c r="D201" i="4"/>
  <c r="N201" i="4"/>
  <c r="Z201" i="4"/>
  <c r="AC201" i="4"/>
  <c r="D204" i="4"/>
  <c r="N204" i="4"/>
  <c r="Z204" i="4"/>
  <c r="AC204" i="4"/>
  <c r="D205" i="4"/>
  <c r="N205" i="4"/>
  <c r="Z205" i="4"/>
  <c r="AC205" i="4"/>
  <c r="D206" i="4"/>
  <c r="N206" i="4"/>
  <c r="Z206" i="4"/>
  <c r="AC206" i="4"/>
  <c r="D207" i="4"/>
  <c r="N207" i="4"/>
  <c r="Z207" i="4"/>
  <c r="AC207" i="4"/>
  <c r="D208" i="4"/>
  <c r="N208" i="4"/>
  <c r="Z208" i="4"/>
  <c r="AC208" i="4"/>
  <c r="D209" i="4"/>
  <c r="N209" i="4"/>
  <c r="Z209" i="4"/>
  <c r="AC209" i="4"/>
  <c r="D210" i="4"/>
  <c r="N210" i="4"/>
  <c r="Z210" i="4"/>
  <c r="AC210" i="4"/>
  <c r="D211" i="4"/>
  <c r="N211" i="4"/>
  <c r="Z211" i="4"/>
  <c r="AC211" i="4"/>
  <c r="D212" i="4"/>
  <c r="N212" i="4"/>
  <c r="Z212" i="4"/>
  <c r="AC212" i="4"/>
  <c r="D213" i="4"/>
  <c r="N213" i="4"/>
  <c r="Z213" i="4"/>
  <c r="AC213" i="4"/>
  <c r="D214" i="4"/>
  <c r="N214" i="4"/>
  <c r="Z214" i="4"/>
  <c r="AC214" i="4"/>
  <c r="D215" i="4"/>
  <c r="N215" i="4"/>
  <c r="Z215" i="4"/>
  <c r="AC215" i="4"/>
  <c r="D216" i="4"/>
  <c r="N216" i="4"/>
  <c r="Z216" i="4"/>
  <c r="AC216" i="4"/>
  <c r="D217" i="4"/>
  <c r="N217" i="4"/>
  <c r="Z217" i="4"/>
  <c r="AC217" i="4"/>
  <c r="D218" i="4"/>
  <c r="N218" i="4"/>
  <c r="Z218" i="4"/>
  <c r="AC218" i="4"/>
  <c r="D219" i="4"/>
  <c r="N219" i="4"/>
  <c r="Z219" i="4"/>
  <c r="AC219" i="4"/>
  <c r="D220" i="4"/>
  <c r="N220" i="4"/>
  <c r="Z220" i="4"/>
  <c r="AC220" i="4"/>
  <c r="D221" i="4"/>
  <c r="N221" i="4"/>
  <c r="Z221" i="4"/>
  <c r="AC221" i="4"/>
  <c r="D222" i="4"/>
  <c r="N222" i="4"/>
  <c r="Z222" i="4"/>
  <c r="AC222" i="4"/>
  <c r="D223" i="4"/>
  <c r="N223" i="4"/>
  <c r="Z223" i="4"/>
  <c r="AC223" i="4"/>
  <c r="D226" i="4"/>
  <c r="N226" i="4"/>
  <c r="Z226" i="4"/>
  <c r="AC226" i="4"/>
  <c r="D227" i="4"/>
  <c r="N227" i="4"/>
  <c r="Z227" i="4"/>
  <c r="AC227" i="4"/>
  <c r="D228" i="4"/>
  <c r="N228" i="4"/>
  <c r="Z228" i="4"/>
  <c r="AC228" i="4"/>
  <c r="D229" i="4"/>
  <c r="N229" i="4"/>
  <c r="Z229" i="4"/>
  <c r="AC229" i="4"/>
  <c r="D230" i="4"/>
  <c r="N230" i="4"/>
  <c r="Z230" i="4"/>
  <c r="AC230" i="4"/>
  <c r="D231" i="4"/>
  <c r="N231" i="4"/>
  <c r="Z231" i="4"/>
  <c r="AC231" i="4"/>
  <c r="D232" i="4"/>
  <c r="N232" i="4"/>
  <c r="Z232" i="4"/>
  <c r="AC232" i="4"/>
  <c r="D233" i="4"/>
  <c r="N233" i="4"/>
  <c r="Z233" i="4"/>
  <c r="AC233" i="4"/>
  <c r="D234" i="4"/>
  <c r="N234" i="4"/>
  <c r="Z234" i="4"/>
  <c r="AC234" i="4"/>
  <c r="D235" i="4"/>
  <c r="N235" i="4"/>
  <c r="Z235" i="4"/>
  <c r="AC235" i="4"/>
  <c r="D236" i="4"/>
  <c r="N236" i="4"/>
  <c r="Z236" i="4"/>
  <c r="AC236" i="4"/>
  <c r="D237" i="4"/>
  <c r="N237" i="4"/>
  <c r="Z237" i="4"/>
  <c r="AC237" i="4"/>
  <c r="D238" i="4"/>
  <c r="N238" i="4"/>
  <c r="Z238" i="4"/>
  <c r="AC238" i="4"/>
  <c r="D239" i="4"/>
  <c r="N239" i="4"/>
  <c r="Z239" i="4"/>
  <c r="AC239" i="4"/>
  <c r="D240" i="4"/>
  <c r="N240" i="4"/>
  <c r="Z240" i="4"/>
  <c r="AC240" i="4"/>
  <c r="D241" i="4"/>
  <c r="N241" i="4"/>
  <c r="Z241" i="4"/>
  <c r="AC241" i="4"/>
  <c r="D242" i="4"/>
  <c r="N242" i="4"/>
  <c r="Z242" i="4"/>
  <c r="AC242" i="4"/>
  <c r="D243" i="4"/>
  <c r="N243" i="4"/>
  <c r="Z243" i="4"/>
  <c r="AC243" i="4"/>
  <c r="D244" i="4"/>
  <c r="N244" i="4"/>
  <c r="Z244" i="4"/>
  <c r="AC244" i="4"/>
  <c r="D245" i="4"/>
  <c r="N245" i="4"/>
  <c r="Z245" i="4"/>
  <c r="AC245" i="4"/>
  <c r="D248" i="4"/>
  <c r="N248" i="4"/>
  <c r="Z248" i="4"/>
  <c r="AC248" i="4"/>
  <c r="D249" i="4"/>
  <c r="N249" i="4"/>
  <c r="Z249" i="4"/>
  <c r="AC249" i="4"/>
  <c r="D250" i="4"/>
  <c r="N250" i="4"/>
  <c r="Z250" i="4"/>
  <c r="AC250" i="4"/>
  <c r="D251" i="4"/>
  <c r="N251" i="4"/>
  <c r="Z251" i="4"/>
  <c r="AC251" i="4"/>
  <c r="D252" i="4"/>
  <c r="N252" i="4"/>
  <c r="Z252" i="4"/>
  <c r="AC252" i="4"/>
  <c r="D253" i="4"/>
  <c r="N253" i="4"/>
  <c r="Z253" i="4"/>
  <c r="AC253" i="4"/>
  <c r="D254" i="4"/>
  <c r="N254" i="4"/>
  <c r="Z254" i="4"/>
  <c r="AC254" i="4"/>
  <c r="D255" i="4"/>
  <c r="N255" i="4"/>
  <c r="Z255" i="4"/>
  <c r="AC255" i="4"/>
  <c r="D256" i="4"/>
  <c r="N256" i="4"/>
  <c r="Z256" i="4"/>
  <c r="AC256" i="4"/>
  <c r="D257" i="4"/>
  <c r="N257" i="4"/>
  <c r="Z257" i="4"/>
  <c r="AC257" i="4"/>
  <c r="D258" i="4"/>
  <c r="N258" i="4"/>
  <c r="Z258" i="4"/>
  <c r="AC258" i="4"/>
  <c r="D259" i="4"/>
  <c r="N259" i="4"/>
  <c r="Z259" i="4"/>
  <c r="AC259" i="4"/>
  <c r="D260" i="4"/>
  <c r="N260" i="4"/>
  <c r="Z260" i="4"/>
  <c r="AC260" i="4"/>
  <c r="D261" i="4"/>
  <c r="N261" i="4"/>
  <c r="Z261" i="4"/>
  <c r="AC261" i="4"/>
  <c r="D262" i="4"/>
  <c r="N262" i="4"/>
  <c r="Z262" i="4"/>
  <c r="AC262" i="4"/>
  <c r="D263" i="4"/>
  <c r="N263" i="4"/>
  <c r="Z263" i="4"/>
  <c r="AC263" i="4"/>
  <c r="D264" i="4"/>
  <c r="N264" i="4"/>
  <c r="Z264" i="4"/>
  <c r="AC264" i="4"/>
  <c r="D265" i="4"/>
  <c r="N265" i="4"/>
  <c r="Z265" i="4"/>
  <c r="AC265" i="4"/>
  <c r="D266" i="4"/>
  <c r="N266" i="4"/>
  <c r="Z266" i="4"/>
  <c r="AC266" i="4"/>
  <c r="D267" i="4"/>
  <c r="N267" i="4"/>
  <c r="Z267" i="4"/>
  <c r="AC267" i="4"/>
  <c r="D270" i="4"/>
  <c r="N270" i="4"/>
  <c r="Z270" i="4"/>
  <c r="AC270" i="4"/>
  <c r="D271" i="4"/>
  <c r="N271" i="4"/>
  <c r="Z271" i="4"/>
  <c r="AC271" i="4"/>
  <c r="D272" i="4"/>
  <c r="N272" i="4"/>
  <c r="Z272" i="4"/>
  <c r="AC272" i="4"/>
  <c r="D273" i="4"/>
  <c r="N273" i="4"/>
  <c r="Z273" i="4"/>
  <c r="AC273" i="4"/>
  <c r="D274" i="4"/>
  <c r="N274" i="4"/>
  <c r="Z274" i="4"/>
  <c r="AC274" i="4"/>
  <c r="D275" i="4"/>
  <c r="N275" i="4"/>
  <c r="Z275" i="4"/>
  <c r="AC275" i="4"/>
  <c r="D276" i="4"/>
  <c r="N276" i="4"/>
  <c r="Z276" i="4"/>
  <c r="AC276" i="4"/>
  <c r="D277" i="4"/>
  <c r="N277" i="4"/>
  <c r="Z277" i="4"/>
  <c r="AC277" i="4"/>
  <c r="D278" i="4"/>
  <c r="N278" i="4"/>
  <c r="Z278" i="4"/>
  <c r="AC278" i="4"/>
  <c r="D279" i="4"/>
  <c r="N279" i="4"/>
  <c r="Z279" i="4"/>
  <c r="AC279" i="4"/>
  <c r="D280" i="4"/>
  <c r="N280" i="4"/>
  <c r="Z280" i="4"/>
  <c r="AC280" i="4"/>
  <c r="D281" i="4"/>
  <c r="N281" i="4"/>
  <c r="Z281" i="4"/>
  <c r="AC281" i="4"/>
  <c r="D282" i="4"/>
  <c r="N282" i="4"/>
  <c r="Z282" i="4"/>
  <c r="AC282" i="4"/>
  <c r="D283" i="4"/>
  <c r="N283" i="4"/>
  <c r="Z283" i="4"/>
  <c r="AC283" i="4"/>
  <c r="D284" i="4"/>
  <c r="N284" i="4"/>
  <c r="Z284" i="4"/>
  <c r="AC284" i="4"/>
  <c r="D285" i="4"/>
  <c r="N285" i="4"/>
  <c r="Z285" i="4"/>
  <c r="AC285" i="4"/>
  <c r="D286" i="4"/>
  <c r="N286" i="4"/>
  <c r="Z286" i="4"/>
  <c r="AC286" i="4"/>
  <c r="D287" i="4"/>
  <c r="N287" i="4"/>
  <c r="Z287" i="4"/>
  <c r="AC287" i="4"/>
  <c r="D288" i="4"/>
  <c r="N288" i="4"/>
  <c r="Z288" i="4"/>
  <c r="AC288" i="4"/>
  <c r="D289" i="4"/>
  <c r="N289" i="4"/>
  <c r="Z289" i="4"/>
  <c r="AC289" i="4"/>
  <c r="D292" i="4"/>
  <c r="N292" i="4"/>
  <c r="Z292" i="4"/>
  <c r="AC292" i="4"/>
  <c r="D293" i="4"/>
  <c r="N293" i="4"/>
  <c r="Z293" i="4"/>
  <c r="AC293" i="4"/>
  <c r="D294" i="4"/>
  <c r="N294" i="4"/>
  <c r="Z294" i="4"/>
  <c r="AC294" i="4"/>
  <c r="D295" i="4"/>
  <c r="N295" i="4"/>
  <c r="Z295" i="4"/>
  <c r="AC295" i="4"/>
  <c r="D296" i="4"/>
  <c r="N296" i="4"/>
  <c r="Z296" i="4"/>
  <c r="AC296" i="4"/>
  <c r="D297" i="4"/>
  <c r="N297" i="4"/>
  <c r="Z297" i="4"/>
  <c r="AC297" i="4"/>
  <c r="D298" i="4"/>
  <c r="N298" i="4"/>
  <c r="Z298" i="4"/>
  <c r="AC298" i="4"/>
  <c r="D299" i="4"/>
  <c r="N299" i="4"/>
  <c r="Z299" i="4"/>
  <c r="AC299" i="4"/>
  <c r="D300" i="4"/>
  <c r="N300" i="4"/>
  <c r="Z300" i="4"/>
  <c r="AC300" i="4"/>
  <c r="D301" i="4"/>
  <c r="N301" i="4"/>
  <c r="Z301" i="4"/>
  <c r="AC301" i="4"/>
  <c r="D302" i="4"/>
  <c r="N302" i="4"/>
  <c r="Z302" i="4"/>
  <c r="AC302" i="4"/>
  <c r="D303" i="4"/>
  <c r="N303" i="4"/>
  <c r="Z303" i="4"/>
  <c r="AC303" i="4"/>
  <c r="D304" i="4"/>
  <c r="N304" i="4"/>
  <c r="Z304" i="4"/>
  <c r="AC304" i="4"/>
  <c r="D305" i="4"/>
  <c r="N305" i="4"/>
  <c r="Z305" i="4"/>
  <c r="AC305" i="4"/>
  <c r="D306" i="4"/>
  <c r="N306" i="4"/>
  <c r="Z306" i="4"/>
  <c r="AC306" i="4"/>
  <c r="D307" i="4"/>
  <c r="N307" i="4"/>
  <c r="Z307" i="4"/>
  <c r="AC307" i="4"/>
  <c r="D308" i="4"/>
  <c r="N308" i="4"/>
  <c r="Z308" i="4"/>
  <c r="AC308" i="4"/>
  <c r="D309" i="4"/>
  <c r="N309" i="4"/>
  <c r="Z309" i="4"/>
  <c r="AC309" i="4"/>
  <c r="D310" i="4"/>
  <c r="N310" i="4"/>
  <c r="Z310" i="4"/>
  <c r="AC310" i="4"/>
  <c r="D311" i="4"/>
  <c r="N311" i="4"/>
  <c r="Z311" i="4"/>
  <c r="AC311" i="4"/>
  <c r="D314" i="4"/>
  <c r="N314" i="4"/>
  <c r="Z314" i="4"/>
  <c r="AC314" i="4"/>
  <c r="D315" i="4"/>
  <c r="N315" i="4"/>
  <c r="Z315" i="4"/>
  <c r="AC315" i="4"/>
  <c r="D316" i="4"/>
  <c r="N316" i="4"/>
  <c r="Z316" i="4"/>
  <c r="AC316" i="4"/>
  <c r="D317" i="4"/>
  <c r="N317" i="4"/>
  <c r="Z317" i="4"/>
  <c r="AC317" i="4"/>
  <c r="D318" i="4"/>
  <c r="N318" i="4"/>
  <c r="Z318" i="4"/>
  <c r="AC318" i="4"/>
  <c r="D319" i="4"/>
  <c r="N319" i="4"/>
  <c r="Z319" i="4"/>
  <c r="AC319" i="4"/>
  <c r="D320" i="4"/>
  <c r="N320" i="4"/>
  <c r="Z320" i="4"/>
  <c r="AC320" i="4"/>
  <c r="D321" i="4"/>
  <c r="N321" i="4"/>
  <c r="Z321" i="4"/>
  <c r="AC321" i="4"/>
  <c r="D322" i="4"/>
  <c r="N322" i="4"/>
  <c r="Z322" i="4"/>
  <c r="AC322" i="4"/>
  <c r="D323" i="4"/>
  <c r="N323" i="4"/>
  <c r="Z323" i="4"/>
  <c r="AC323" i="4"/>
  <c r="D324" i="4"/>
  <c r="N324" i="4"/>
  <c r="Z324" i="4"/>
  <c r="AC324" i="4"/>
  <c r="D325" i="4"/>
  <c r="N325" i="4"/>
  <c r="Z325" i="4"/>
  <c r="AC325" i="4"/>
  <c r="D326" i="4"/>
  <c r="N326" i="4"/>
  <c r="Z326" i="4"/>
  <c r="AC326" i="4"/>
  <c r="D327" i="4"/>
  <c r="N327" i="4"/>
  <c r="Z327" i="4"/>
  <c r="AC327" i="4"/>
  <c r="D328" i="4"/>
  <c r="N328" i="4"/>
  <c r="Z328" i="4"/>
  <c r="AC328" i="4"/>
  <c r="D329" i="4"/>
  <c r="N329" i="4"/>
  <c r="Z329" i="4"/>
  <c r="AC329" i="4"/>
  <c r="D330" i="4"/>
  <c r="N330" i="4"/>
  <c r="Z330" i="4"/>
  <c r="AC330" i="4"/>
  <c r="D331" i="4"/>
  <c r="N331" i="4"/>
  <c r="Z331" i="4"/>
  <c r="AC331" i="4"/>
  <c r="D332" i="4"/>
  <c r="N332" i="4"/>
  <c r="Z332" i="4"/>
  <c r="AC332" i="4"/>
  <c r="D333" i="4"/>
  <c r="N333" i="4"/>
  <c r="Z333" i="4"/>
  <c r="AC333" i="4"/>
  <c r="D336" i="4"/>
  <c r="N336" i="4"/>
  <c r="Z336" i="4"/>
  <c r="AC336" i="4"/>
  <c r="D337" i="4"/>
  <c r="N337" i="4"/>
  <c r="Z337" i="4"/>
  <c r="AC337" i="4"/>
  <c r="D338" i="4"/>
  <c r="N338" i="4"/>
  <c r="Z338" i="4"/>
  <c r="AC338" i="4"/>
  <c r="D339" i="4"/>
  <c r="N339" i="4"/>
  <c r="Z339" i="4"/>
  <c r="AC339" i="4"/>
  <c r="D340" i="4"/>
  <c r="N340" i="4"/>
  <c r="Z340" i="4"/>
  <c r="AC340" i="4"/>
  <c r="D341" i="4"/>
  <c r="N341" i="4"/>
  <c r="Z341" i="4"/>
  <c r="AC341" i="4"/>
  <c r="D342" i="4"/>
  <c r="N342" i="4"/>
  <c r="Z342" i="4"/>
  <c r="AC342" i="4"/>
  <c r="D343" i="4"/>
  <c r="N343" i="4"/>
  <c r="Z343" i="4"/>
  <c r="AC343" i="4"/>
  <c r="D344" i="4"/>
  <c r="N344" i="4"/>
  <c r="Z344" i="4"/>
  <c r="AC344" i="4"/>
  <c r="D345" i="4"/>
  <c r="N345" i="4"/>
  <c r="Z345" i="4"/>
  <c r="AC345" i="4"/>
  <c r="D346" i="4"/>
  <c r="N346" i="4"/>
  <c r="Z346" i="4"/>
  <c r="AC346" i="4"/>
  <c r="D347" i="4"/>
  <c r="N347" i="4"/>
  <c r="Z347" i="4"/>
  <c r="AC347" i="4"/>
  <c r="D348" i="4"/>
  <c r="N348" i="4"/>
  <c r="Z348" i="4"/>
  <c r="AC348" i="4"/>
  <c r="D349" i="4"/>
  <c r="N349" i="4"/>
  <c r="Z349" i="4"/>
  <c r="AC349" i="4"/>
  <c r="D350" i="4"/>
  <c r="N350" i="4"/>
  <c r="Z350" i="4"/>
  <c r="AC350" i="4"/>
  <c r="D351" i="4"/>
  <c r="N351" i="4"/>
  <c r="Z351" i="4"/>
  <c r="AC351" i="4"/>
  <c r="D352" i="4"/>
  <c r="N352" i="4"/>
  <c r="Z352" i="4"/>
  <c r="AC352" i="4"/>
  <c r="D353" i="4"/>
  <c r="N353" i="4"/>
  <c r="Z353" i="4"/>
  <c r="AC353" i="4"/>
  <c r="D354" i="4"/>
  <c r="N354" i="4"/>
  <c r="Z354" i="4"/>
  <c r="AC354" i="4"/>
  <c r="D355" i="4"/>
  <c r="N355" i="4"/>
  <c r="Z355" i="4"/>
  <c r="AC355" i="4"/>
  <c r="D358" i="4"/>
  <c r="N358" i="4"/>
  <c r="Z358" i="4"/>
  <c r="AC358" i="4"/>
  <c r="D359" i="4"/>
  <c r="N359" i="4"/>
  <c r="Z359" i="4"/>
  <c r="AC359" i="4"/>
  <c r="D360" i="4"/>
  <c r="N360" i="4"/>
  <c r="Z360" i="4"/>
  <c r="AC360" i="4"/>
  <c r="D361" i="4"/>
  <c r="N361" i="4"/>
  <c r="Z361" i="4"/>
  <c r="AC361" i="4"/>
  <c r="D362" i="4"/>
  <c r="N362" i="4"/>
  <c r="Z362" i="4"/>
  <c r="AC362" i="4"/>
  <c r="D363" i="4"/>
  <c r="N363" i="4"/>
  <c r="Z363" i="4"/>
  <c r="AC363" i="4"/>
  <c r="D364" i="4"/>
  <c r="N364" i="4"/>
  <c r="Z364" i="4"/>
  <c r="AC364" i="4"/>
  <c r="D365" i="4"/>
  <c r="N365" i="4"/>
  <c r="Z365" i="4"/>
  <c r="AC365" i="4"/>
  <c r="D366" i="4"/>
  <c r="N366" i="4"/>
  <c r="Z366" i="4"/>
  <c r="AC366" i="4"/>
  <c r="D367" i="4"/>
  <c r="N367" i="4"/>
  <c r="Z367" i="4"/>
  <c r="AC367" i="4"/>
  <c r="D368" i="4"/>
  <c r="N368" i="4"/>
  <c r="Z368" i="4"/>
  <c r="AC368" i="4"/>
  <c r="D369" i="4"/>
  <c r="N369" i="4"/>
  <c r="Z369" i="4"/>
  <c r="AC369" i="4"/>
  <c r="D370" i="4"/>
  <c r="N370" i="4"/>
  <c r="Z370" i="4"/>
  <c r="AC370" i="4"/>
  <c r="D371" i="4"/>
  <c r="N371" i="4"/>
  <c r="Z371" i="4"/>
  <c r="AC371" i="4"/>
  <c r="D372" i="4"/>
  <c r="N372" i="4"/>
  <c r="Z372" i="4"/>
  <c r="AC372" i="4"/>
  <c r="D373" i="4"/>
  <c r="N373" i="4"/>
  <c r="Z373" i="4"/>
  <c r="AC373" i="4"/>
  <c r="D374" i="4"/>
  <c r="N374" i="4"/>
  <c r="Z374" i="4"/>
  <c r="AC374" i="4"/>
  <c r="D375" i="4"/>
  <c r="N375" i="4"/>
  <c r="Z375" i="4"/>
  <c r="AC375" i="4"/>
  <c r="D376" i="4"/>
  <c r="N376" i="4"/>
  <c r="Z376" i="4"/>
  <c r="AC376" i="4"/>
  <c r="D377" i="4"/>
  <c r="N377" i="4"/>
  <c r="Z377" i="4"/>
  <c r="AC377" i="4"/>
  <c r="J147" i="4" l="1"/>
  <c r="J117" i="4"/>
  <c r="C117" i="4" s="1"/>
  <c r="J103" i="4"/>
  <c r="C103" i="4" s="1"/>
  <c r="J79" i="4"/>
  <c r="C79" i="4" s="1"/>
  <c r="J63" i="4"/>
  <c r="C63" i="4" s="1"/>
  <c r="J306" i="4"/>
  <c r="J299" i="4"/>
  <c r="C299" i="4" s="1"/>
  <c r="J294" i="4"/>
  <c r="C294" i="4" s="1"/>
  <c r="J377" i="4"/>
  <c r="C377" i="4" s="1"/>
  <c r="J371" i="4"/>
  <c r="J363" i="4"/>
  <c r="C363" i="4" s="1"/>
  <c r="J143" i="4"/>
  <c r="C143" i="4" s="1"/>
  <c r="J133" i="4"/>
  <c r="C133" i="4" s="1"/>
  <c r="J131" i="4"/>
  <c r="J121" i="4"/>
  <c r="J105" i="4"/>
  <c r="C105" i="4" s="1"/>
  <c r="J96" i="4"/>
  <c r="C96" i="4" s="1"/>
  <c r="J84" i="4"/>
  <c r="J53" i="4"/>
  <c r="J45" i="4"/>
  <c r="C45" i="4" s="1"/>
  <c r="J41" i="4"/>
  <c r="C41" i="4" s="1"/>
  <c r="J37" i="4"/>
  <c r="J375" i="4"/>
  <c r="J369" i="4"/>
  <c r="C369" i="4" s="1"/>
  <c r="J365" i="4"/>
  <c r="C365" i="4" s="1"/>
  <c r="J359" i="4"/>
  <c r="J355" i="4"/>
  <c r="C355" i="4" s="1"/>
  <c r="J351" i="4"/>
  <c r="C351" i="4" s="1"/>
  <c r="J349" i="4"/>
  <c r="C349" i="4" s="1"/>
  <c r="J345" i="4"/>
  <c r="J343" i="4"/>
  <c r="C343" i="4" s="1"/>
  <c r="J339" i="4"/>
  <c r="C339" i="4" s="1"/>
  <c r="J337" i="4"/>
  <c r="J331" i="4"/>
  <c r="J329" i="4"/>
  <c r="J325" i="4"/>
  <c r="C325" i="4" s="1"/>
  <c r="J323" i="4"/>
  <c r="C323" i="4" s="1"/>
  <c r="J319" i="4"/>
  <c r="J317" i="4"/>
  <c r="C317" i="4" s="1"/>
  <c r="J311" i="4"/>
  <c r="C311" i="4" s="1"/>
  <c r="J307" i="4"/>
  <c r="C307" i="4" s="1"/>
  <c r="J300" i="4"/>
  <c r="J285" i="4"/>
  <c r="C285" i="4" s="1"/>
  <c r="J284" i="4"/>
  <c r="C284" i="4" s="1"/>
  <c r="J282" i="4"/>
  <c r="C282" i="4" s="1"/>
  <c r="J278" i="4"/>
  <c r="J276" i="4"/>
  <c r="C276" i="4" s="1"/>
  <c r="J274" i="4"/>
  <c r="C274" i="4" s="1"/>
  <c r="J272" i="4"/>
  <c r="C272" i="4" s="1"/>
  <c r="J266" i="4"/>
  <c r="C266" i="4" s="1"/>
  <c r="J256" i="4"/>
  <c r="C256" i="4" s="1"/>
  <c r="J254" i="4"/>
  <c r="C254" i="4" s="1"/>
  <c r="J252" i="4"/>
  <c r="C252" i="4" s="1"/>
  <c r="J244" i="4"/>
  <c r="C244" i="4" s="1"/>
  <c r="J228" i="4"/>
  <c r="C228" i="4" s="1"/>
  <c r="J226" i="4"/>
  <c r="C226" i="4" s="1"/>
  <c r="J190" i="4"/>
  <c r="J187" i="4"/>
  <c r="J185" i="4"/>
  <c r="J177" i="4"/>
  <c r="C177" i="4" s="1"/>
  <c r="J173" i="4"/>
  <c r="C173" i="4" s="1"/>
  <c r="J163" i="4"/>
  <c r="J161" i="4"/>
  <c r="C161" i="4" s="1"/>
  <c r="J157" i="4"/>
  <c r="C157" i="4" s="1"/>
  <c r="J297" i="4"/>
  <c r="C297" i="4" s="1"/>
  <c r="J148" i="4"/>
  <c r="C148" i="4" s="1"/>
  <c r="J109" i="4"/>
  <c r="J374" i="4"/>
  <c r="C374" i="4" s="1"/>
  <c r="J366" i="4"/>
  <c r="C366" i="4" s="1"/>
  <c r="J362" i="4"/>
  <c r="C362" i="4" s="1"/>
  <c r="J352" i="4"/>
  <c r="C352" i="4" s="1"/>
  <c r="J348" i="4"/>
  <c r="C348" i="4" s="1"/>
  <c r="J340" i="4"/>
  <c r="C340" i="4" s="1"/>
  <c r="J336" i="4"/>
  <c r="C336" i="4" s="1"/>
  <c r="J326" i="4"/>
  <c r="C326" i="4" s="1"/>
  <c r="J320" i="4"/>
  <c r="C320" i="4" s="1"/>
  <c r="J314" i="4"/>
  <c r="J255" i="4"/>
  <c r="J229" i="4"/>
  <c r="C229" i="4" s="1"/>
  <c r="J191" i="4"/>
  <c r="C191" i="4" s="1"/>
  <c r="J138" i="4"/>
  <c r="C138" i="4" s="1"/>
  <c r="J67" i="4"/>
  <c r="Z23" i="4"/>
  <c r="C306" i="4"/>
  <c r="J113" i="4"/>
  <c r="C113" i="4" s="1"/>
  <c r="J372" i="4"/>
  <c r="C372" i="4" s="1"/>
  <c r="J368" i="4"/>
  <c r="C368" i="4" s="1"/>
  <c r="J360" i="4"/>
  <c r="C360" i="4" s="1"/>
  <c r="J354" i="4"/>
  <c r="C354" i="4" s="1"/>
  <c r="J346" i="4"/>
  <c r="C346" i="4" s="1"/>
  <c r="J342" i="4"/>
  <c r="C342" i="4" s="1"/>
  <c r="J332" i="4"/>
  <c r="C332" i="4" s="1"/>
  <c r="J328" i="4"/>
  <c r="C328" i="4" s="1"/>
  <c r="J322" i="4"/>
  <c r="C322" i="4" s="1"/>
  <c r="J316" i="4"/>
  <c r="C316" i="4" s="1"/>
  <c r="J310" i="4"/>
  <c r="C310" i="4" s="1"/>
  <c r="J257" i="4"/>
  <c r="C257" i="4" s="1"/>
  <c r="J249" i="4"/>
  <c r="J231" i="4"/>
  <c r="C231" i="4" s="1"/>
  <c r="J227" i="4"/>
  <c r="C227" i="4" s="1"/>
  <c r="J189" i="4"/>
  <c r="C189" i="4" s="1"/>
  <c r="J69" i="4"/>
  <c r="J57" i="4"/>
  <c r="J305" i="4"/>
  <c r="C305" i="4" s="1"/>
  <c r="J298" i="4"/>
  <c r="J296" i="4"/>
  <c r="C296" i="4" s="1"/>
  <c r="J288" i="4"/>
  <c r="C288" i="4" s="1"/>
  <c r="J286" i="4"/>
  <c r="C286" i="4" s="1"/>
  <c r="J151" i="4"/>
  <c r="C151" i="4" s="1"/>
  <c r="J139" i="4"/>
  <c r="C139" i="4" s="1"/>
  <c r="J129" i="4"/>
  <c r="C129" i="4" s="1"/>
  <c r="J110" i="4"/>
  <c r="C110" i="4" s="1"/>
  <c r="J176" i="4"/>
  <c r="C176" i="4" s="1"/>
  <c r="J174" i="4"/>
  <c r="C174" i="4" s="1"/>
  <c r="J172" i="4"/>
  <c r="C172" i="4" s="1"/>
  <c r="J52" i="4"/>
  <c r="C52" i="4" s="1"/>
  <c r="C298" i="4"/>
  <c r="J107" i="4"/>
  <c r="C107" i="4" s="1"/>
  <c r="J281" i="4"/>
  <c r="C281" i="4" s="1"/>
  <c r="J277" i="4"/>
  <c r="C277" i="4" s="1"/>
  <c r="J275" i="4"/>
  <c r="C275" i="4" s="1"/>
  <c r="J273" i="4"/>
  <c r="C273" i="4" s="1"/>
  <c r="J183" i="4"/>
  <c r="C183" i="4" s="1"/>
  <c r="J165" i="4"/>
  <c r="C165" i="4" s="1"/>
  <c r="J146" i="4"/>
  <c r="C146" i="4" s="1"/>
  <c r="J99" i="4"/>
  <c r="C99" i="4" s="1"/>
  <c r="J95" i="4"/>
  <c r="J89" i="4"/>
  <c r="C89" i="4" s="1"/>
  <c r="J87" i="4"/>
  <c r="C87" i="4" s="1"/>
  <c r="J83" i="4"/>
  <c r="J81" i="4"/>
  <c r="C81" i="4" s="1"/>
  <c r="J309" i="4"/>
  <c r="C309" i="4" s="1"/>
  <c r="J295" i="4"/>
  <c r="C295" i="4" s="1"/>
  <c r="J287" i="4"/>
  <c r="J243" i="4"/>
  <c r="J171" i="4"/>
  <c r="C171" i="4" s="1"/>
  <c r="J303" i="4"/>
  <c r="C303" i="4" s="1"/>
  <c r="J265" i="4"/>
  <c r="C265" i="4" s="1"/>
  <c r="J262" i="4"/>
  <c r="C262" i="4" s="1"/>
  <c r="J237" i="4"/>
  <c r="C237" i="4" s="1"/>
  <c r="J234" i="4"/>
  <c r="C234" i="4" s="1"/>
  <c r="J218" i="4"/>
  <c r="C218" i="4" s="1"/>
  <c r="J209" i="4"/>
  <c r="J201" i="4"/>
  <c r="C201" i="4" s="1"/>
  <c r="J195" i="4"/>
  <c r="C195" i="4" s="1"/>
  <c r="C187" i="4"/>
  <c r="J184" i="4"/>
  <c r="C184" i="4" s="1"/>
  <c r="J123" i="4"/>
  <c r="C123" i="4" s="1"/>
  <c r="J65" i="4"/>
  <c r="C65" i="4" s="1"/>
  <c r="J120" i="4"/>
  <c r="C95" i="4"/>
  <c r="C300" i="4"/>
  <c r="J289" i="4"/>
  <c r="C289" i="4" s="1"/>
  <c r="J245" i="4"/>
  <c r="J242" i="4"/>
  <c r="C242" i="4" s="1"/>
  <c r="J220" i="4"/>
  <c r="C220" i="4" s="1"/>
  <c r="J167" i="4"/>
  <c r="J164" i="4"/>
  <c r="J134" i="4"/>
  <c r="C134" i="4" s="1"/>
  <c r="C109" i="4"/>
  <c r="C84" i="4"/>
  <c r="J78" i="4"/>
  <c r="C78" i="4" s="1"/>
  <c r="J75" i="4"/>
  <c r="C75" i="4" s="1"/>
  <c r="C53" i="4"/>
  <c r="J308" i="4"/>
  <c r="C308" i="4" s="1"/>
  <c r="Z17" i="4"/>
  <c r="Z11" i="4"/>
  <c r="J302" i="4"/>
  <c r="C302" i="4" s="1"/>
  <c r="J280" i="4"/>
  <c r="J264" i="4"/>
  <c r="C264" i="4" s="1"/>
  <c r="J239" i="4"/>
  <c r="J236" i="4"/>
  <c r="C236" i="4" s="1"/>
  <c r="J217" i="4"/>
  <c r="C217" i="4" s="1"/>
  <c r="J211" i="4"/>
  <c r="C211" i="4" s="1"/>
  <c r="J205" i="4"/>
  <c r="J200" i="4"/>
  <c r="C200" i="4" s="1"/>
  <c r="C164" i="4"/>
  <c r="J125" i="4"/>
  <c r="C125" i="4" s="1"/>
  <c r="J122" i="4"/>
  <c r="C122" i="4" s="1"/>
  <c r="J111" i="4"/>
  <c r="C111" i="4" s="1"/>
  <c r="J94" i="4"/>
  <c r="C94" i="4" s="1"/>
  <c r="J376" i="4"/>
  <c r="C376" i="4" s="1"/>
  <c r="J373" i="4"/>
  <c r="C373" i="4" s="1"/>
  <c r="J370" i="4"/>
  <c r="C370" i="4" s="1"/>
  <c r="J367" i="4"/>
  <c r="C367" i="4" s="1"/>
  <c r="J364" i="4"/>
  <c r="C364" i="4" s="1"/>
  <c r="J361" i="4"/>
  <c r="C361" i="4" s="1"/>
  <c r="J358" i="4"/>
  <c r="C358" i="4" s="1"/>
  <c r="J353" i="4"/>
  <c r="C353" i="4" s="1"/>
  <c r="J350" i="4"/>
  <c r="C350" i="4" s="1"/>
  <c r="J347" i="4"/>
  <c r="C347" i="4" s="1"/>
  <c r="J344" i="4"/>
  <c r="C344" i="4" s="1"/>
  <c r="J341" i="4"/>
  <c r="J338" i="4"/>
  <c r="C338" i="4" s="1"/>
  <c r="J333" i="4"/>
  <c r="J330" i="4"/>
  <c r="C330" i="4" s="1"/>
  <c r="J327" i="4"/>
  <c r="C327" i="4" s="1"/>
  <c r="J324" i="4"/>
  <c r="C324" i="4" s="1"/>
  <c r="J321" i="4"/>
  <c r="C321" i="4" s="1"/>
  <c r="J318" i="4"/>
  <c r="C318" i="4" s="1"/>
  <c r="J315" i="4"/>
  <c r="C315" i="4" s="1"/>
  <c r="J293" i="4"/>
  <c r="J283" i="4"/>
  <c r="C283" i="4" s="1"/>
  <c r="J258" i="4"/>
  <c r="C258" i="4" s="1"/>
  <c r="C239" i="4"/>
  <c r="J230" i="4"/>
  <c r="C230" i="4" s="1"/>
  <c r="C205" i="4"/>
  <c r="J178" i="4"/>
  <c r="C178" i="4" s="1"/>
  <c r="J175" i="4"/>
  <c r="J169" i="4"/>
  <c r="C169" i="4" s="1"/>
  <c r="J156" i="4"/>
  <c r="C156" i="4" s="1"/>
  <c r="C131" i="4"/>
  <c r="J119" i="4"/>
  <c r="C119" i="4" s="1"/>
  <c r="J77" i="4"/>
  <c r="C77" i="4" s="1"/>
  <c r="C67" i="4"/>
  <c r="J61" i="4"/>
  <c r="C61" i="4" s="1"/>
  <c r="J58" i="4"/>
  <c r="C58" i="4" s="1"/>
  <c r="J55" i="4"/>
  <c r="C55" i="4" s="1"/>
  <c r="J85" i="4"/>
  <c r="C85" i="4" s="1"/>
  <c r="J155" i="4"/>
  <c r="C155" i="4" s="1"/>
  <c r="J149" i="4"/>
  <c r="Z13" i="4"/>
  <c r="J304" i="4"/>
  <c r="C304" i="4" s="1"/>
  <c r="J301" i="4"/>
  <c r="C301" i="4" s="1"/>
  <c r="J279" i="4"/>
  <c r="C279" i="4" s="1"/>
  <c r="J263" i="4"/>
  <c r="C263" i="4" s="1"/>
  <c r="J260" i="4"/>
  <c r="C260" i="4" s="1"/>
  <c r="C249" i="4"/>
  <c r="J238" i="4"/>
  <c r="C238" i="4" s="1"/>
  <c r="J235" i="4"/>
  <c r="C235" i="4" s="1"/>
  <c r="J219" i="4"/>
  <c r="C219" i="4" s="1"/>
  <c r="J213" i="4"/>
  <c r="C213" i="4" s="1"/>
  <c r="J210" i="4"/>
  <c r="C210" i="4" s="1"/>
  <c r="J199" i="4"/>
  <c r="C199" i="4" s="1"/>
  <c r="J193" i="4"/>
  <c r="C193" i="4" s="1"/>
  <c r="C163" i="4"/>
  <c r="J127" i="4"/>
  <c r="C127" i="4" s="1"/>
  <c r="J91" i="4"/>
  <c r="C69" i="4"/>
  <c r="J66" i="4"/>
  <c r="C66" i="4" s="1"/>
  <c r="J51" i="4"/>
  <c r="C51" i="4" s="1"/>
  <c r="J35" i="4"/>
  <c r="C35" i="4" s="1"/>
  <c r="J32" i="4"/>
  <c r="C185" i="4"/>
  <c r="C91" i="4"/>
  <c r="C190" i="4"/>
  <c r="N11" i="4"/>
  <c r="C314" i="4"/>
  <c r="J292" i="4"/>
  <c r="C292" i="4" s="1"/>
  <c r="J270" i="4"/>
  <c r="C270" i="4" s="1"/>
  <c r="J248" i="4"/>
  <c r="C248" i="4" s="1"/>
  <c r="J221" i="4"/>
  <c r="C221" i="4" s="1"/>
  <c r="J135" i="4"/>
  <c r="C135" i="4" s="1"/>
  <c r="J104" i="4"/>
  <c r="C104" i="4" s="1"/>
  <c r="J101" i="4"/>
  <c r="C101" i="4" s="1"/>
  <c r="J73" i="4"/>
  <c r="C73" i="4" s="1"/>
  <c r="J68" i="4"/>
  <c r="C68" i="4" s="1"/>
  <c r="J59" i="4"/>
  <c r="C59" i="4" s="1"/>
  <c r="C345" i="4"/>
  <c r="C331" i="4"/>
  <c r="C319" i="4"/>
  <c r="C278" i="4"/>
  <c r="C371" i="4"/>
  <c r="C359" i="4"/>
  <c r="C333" i="4"/>
  <c r="C280" i="4"/>
  <c r="C341" i="4"/>
  <c r="C337" i="4"/>
  <c r="C329" i="4"/>
  <c r="C375" i="4"/>
  <c r="N25" i="4"/>
  <c r="Z22" i="4"/>
  <c r="Z19" i="4"/>
  <c r="D11" i="4"/>
  <c r="N23" i="4"/>
  <c r="J153" i="4"/>
  <c r="C153" i="4" s="1"/>
  <c r="C120" i="4"/>
  <c r="AC10" i="4"/>
  <c r="Z25" i="4"/>
  <c r="J267" i="4"/>
  <c r="C267" i="4" s="1"/>
  <c r="J259" i="4"/>
  <c r="C259" i="4" s="1"/>
  <c r="J251" i="4"/>
  <c r="C251" i="4" s="1"/>
  <c r="J241" i="4"/>
  <c r="C241" i="4" s="1"/>
  <c r="J233" i="4"/>
  <c r="C233" i="4" s="1"/>
  <c r="J223" i="4"/>
  <c r="C223" i="4" s="1"/>
  <c r="J215" i="4"/>
  <c r="C215" i="4" s="1"/>
  <c r="J207" i="4"/>
  <c r="C207" i="4" s="1"/>
  <c r="J197" i="4"/>
  <c r="C197" i="4" s="1"/>
  <c r="C175" i="4"/>
  <c r="J145" i="4"/>
  <c r="C145" i="4" s="1"/>
  <c r="AC21" i="4"/>
  <c r="Z10" i="4"/>
  <c r="J212" i="4"/>
  <c r="C212" i="4" s="1"/>
  <c r="J204" i="4"/>
  <c r="C204" i="4" s="1"/>
  <c r="J194" i="4"/>
  <c r="C194" i="4" s="1"/>
  <c r="J162" i="4"/>
  <c r="C162" i="4" s="1"/>
  <c r="J130" i="4"/>
  <c r="C130" i="4" s="1"/>
  <c r="Z21" i="4"/>
  <c r="C57" i="4"/>
  <c r="D13" i="4"/>
  <c r="C287" i="4"/>
  <c r="J271" i="4"/>
  <c r="C271" i="4" s="1"/>
  <c r="J261" i="4"/>
  <c r="C261" i="4" s="1"/>
  <c r="J253" i="4"/>
  <c r="C253" i="4" s="1"/>
  <c r="D21" i="4"/>
  <c r="C293" i="4"/>
  <c r="J250" i="4"/>
  <c r="C250" i="4" s="1"/>
  <c r="C243" i="4"/>
  <c r="J240" i="4"/>
  <c r="C240" i="4" s="1"/>
  <c r="J232" i="4"/>
  <c r="C232" i="4" s="1"/>
  <c r="J222" i="4"/>
  <c r="C222" i="4" s="1"/>
  <c r="J214" i="4"/>
  <c r="C214" i="4" s="1"/>
  <c r="C209" i="4"/>
  <c r="J206" i="4"/>
  <c r="C206" i="4" s="1"/>
  <c r="J196" i="4"/>
  <c r="C196" i="4" s="1"/>
  <c r="J179" i="4"/>
  <c r="C179" i="4" s="1"/>
  <c r="C167" i="4"/>
  <c r="J152" i="4"/>
  <c r="C152" i="4" s="1"/>
  <c r="J97" i="4"/>
  <c r="C97" i="4" s="1"/>
  <c r="AC20" i="4"/>
  <c r="C37" i="4"/>
  <c r="Z6" i="4"/>
  <c r="J188" i="4"/>
  <c r="C188" i="4" s="1"/>
  <c r="C147" i="4"/>
  <c r="D15" i="4"/>
  <c r="AC14" i="4"/>
  <c r="D9" i="4"/>
  <c r="C255" i="4"/>
  <c r="C245" i="4"/>
  <c r="J216" i="4"/>
  <c r="C216" i="4" s="1"/>
  <c r="J208" i="4"/>
  <c r="C208" i="4" s="1"/>
  <c r="J198" i="4"/>
  <c r="C198" i="4" s="1"/>
  <c r="C149" i="4"/>
  <c r="C121" i="4"/>
  <c r="AC25" i="4"/>
  <c r="D20" i="4"/>
  <c r="J39" i="4"/>
  <c r="N17" i="4"/>
  <c r="AC8" i="4"/>
  <c r="J141" i="4"/>
  <c r="C141" i="4" s="1"/>
  <c r="C83" i="4"/>
  <c r="AC19" i="4"/>
  <c r="AC22" i="4"/>
  <c r="Z20" i="4"/>
  <c r="N18" i="4"/>
  <c r="J40" i="4"/>
  <c r="D16" i="4"/>
  <c r="AC11" i="4"/>
  <c r="Z9" i="4"/>
  <c r="N7" i="4"/>
  <c r="N13" i="4"/>
  <c r="AC24" i="4"/>
  <c r="N20" i="4"/>
  <c r="J42" i="4"/>
  <c r="D18" i="4"/>
  <c r="AC13" i="4"/>
  <c r="N9" i="4"/>
  <c r="J29" i="4"/>
  <c r="J150" i="4"/>
  <c r="C150" i="4" s="1"/>
  <c r="J124" i="4"/>
  <c r="C124" i="4" s="1"/>
  <c r="J98" i="4"/>
  <c r="C98" i="4" s="1"/>
  <c r="J72" i="4"/>
  <c r="C72" i="4" s="1"/>
  <c r="Z24" i="4"/>
  <c r="J44" i="4"/>
  <c r="AC15" i="4"/>
  <c r="J31" i="4"/>
  <c r="D7" i="4"/>
  <c r="D23" i="4"/>
  <c r="J126" i="4"/>
  <c r="C126" i="4" s="1"/>
  <c r="J100" i="4"/>
  <c r="C100" i="4" s="1"/>
  <c r="J74" i="4"/>
  <c r="C74" i="4" s="1"/>
  <c r="N24" i="4"/>
  <c r="J46" i="4"/>
  <c r="D22" i="4"/>
  <c r="AC17" i="4"/>
  <c r="Z15" i="4"/>
  <c r="J33" i="4"/>
  <c r="J182" i="4"/>
  <c r="C182" i="4" s="1"/>
  <c r="J154" i="4"/>
  <c r="C154" i="4" s="1"/>
  <c r="J128" i="4"/>
  <c r="C128" i="4" s="1"/>
  <c r="J102" i="4"/>
  <c r="C102" i="4" s="1"/>
  <c r="J76" i="4"/>
  <c r="C76" i="4" s="1"/>
  <c r="J50" i="4"/>
  <c r="C50" i="4" s="1"/>
  <c r="D24" i="4"/>
  <c r="N15" i="4"/>
  <c r="AC6" i="4"/>
  <c r="N22" i="4"/>
  <c r="N10" i="4"/>
  <c r="J186" i="4"/>
  <c r="C186" i="4" s="1"/>
  <c r="J160" i="4"/>
  <c r="C160" i="4" s="1"/>
  <c r="J132" i="4"/>
  <c r="C132" i="4" s="1"/>
  <c r="J106" i="4"/>
  <c r="C106" i="4" s="1"/>
  <c r="J80" i="4"/>
  <c r="C80" i="4" s="1"/>
  <c r="J54" i="4"/>
  <c r="C54" i="4" s="1"/>
  <c r="AC23" i="4"/>
  <c r="N19" i="4"/>
  <c r="Z8" i="4"/>
  <c r="N6" i="4"/>
  <c r="J28" i="4"/>
  <c r="J108" i="4"/>
  <c r="C108" i="4" s="1"/>
  <c r="J82" i="4"/>
  <c r="C82" i="4" s="1"/>
  <c r="J56" i="4"/>
  <c r="C56" i="4" s="1"/>
  <c r="N21" i="4"/>
  <c r="D17" i="4"/>
  <c r="AC12" i="4"/>
  <c r="N8" i="4"/>
  <c r="J30" i="4"/>
  <c r="C30" i="4" s="1"/>
  <c r="D6" i="4"/>
  <c r="AC7" i="4"/>
  <c r="J43" i="4"/>
  <c r="D19" i="4"/>
  <c r="C39" i="4"/>
  <c r="Z12" i="4"/>
  <c r="D8" i="4"/>
  <c r="J192" i="4"/>
  <c r="C192" i="4" s="1"/>
  <c r="J166" i="4"/>
  <c r="C166" i="4" s="1"/>
  <c r="J140" i="4"/>
  <c r="C140" i="4" s="1"/>
  <c r="J112" i="4"/>
  <c r="C112" i="4" s="1"/>
  <c r="J86" i="4"/>
  <c r="C86" i="4" s="1"/>
  <c r="J60" i="4"/>
  <c r="C60" i="4" s="1"/>
  <c r="AC16" i="4"/>
  <c r="Z14" i="4"/>
  <c r="N12" i="4"/>
  <c r="J34" i="4"/>
  <c r="D10" i="4"/>
  <c r="J168" i="4"/>
  <c r="C168" i="4" s="1"/>
  <c r="J142" i="4"/>
  <c r="C142" i="4" s="1"/>
  <c r="J116" i="4"/>
  <c r="C116" i="4" s="1"/>
  <c r="J88" i="4"/>
  <c r="C88" i="4" s="1"/>
  <c r="J62" i="4"/>
  <c r="C62" i="4" s="1"/>
  <c r="J47" i="4"/>
  <c r="AC18" i="4"/>
  <c r="Z16" i="4"/>
  <c r="N14" i="4"/>
  <c r="J36" i="4"/>
  <c r="D12" i="4"/>
  <c r="C32" i="4"/>
  <c r="J170" i="4"/>
  <c r="C170" i="4" s="1"/>
  <c r="J144" i="4"/>
  <c r="C144" i="4" s="1"/>
  <c r="J118" i="4"/>
  <c r="C118" i="4" s="1"/>
  <c r="J90" i="4"/>
  <c r="C90" i="4" s="1"/>
  <c r="J64" i="4"/>
  <c r="C64" i="4" s="1"/>
  <c r="D25" i="4"/>
  <c r="Z18" i="4"/>
  <c r="N16" i="4"/>
  <c r="J38" i="4"/>
  <c r="D14" i="4"/>
  <c r="AC9" i="4"/>
  <c r="Z7" i="4"/>
  <c r="J6" i="4" l="1"/>
  <c r="J23" i="4"/>
  <c r="J17" i="4"/>
  <c r="J19" i="4"/>
  <c r="J21" i="4"/>
  <c r="C43" i="4"/>
  <c r="C21" i="4" s="1"/>
  <c r="C15" i="4"/>
  <c r="J15" i="4"/>
  <c r="C28" i="4"/>
  <c r="C6" i="4" s="1"/>
  <c r="C8" i="4"/>
  <c r="J14" i="4"/>
  <c r="C36" i="4"/>
  <c r="C14" i="4" s="1"/>
  <c r="J12" i="4"/>
  <c r="C34" i="4"/>
  <c r="C12" i="4" s="1"/>
  <c r="J10" i="4"/>
  <c r="J7" i="4"/>
  <c r="C29" i="4"/>
  <c r="C7" i="4" s="1"/>
  <c r="C13" i="4"/>
  <c r="C10" i="4"/>
  <c r="J16" i="4"/>
  <c r="J18" i="4"/>
  <c r="C17" i="4"/>
  <c r="J13" i="4"/>
  <c r="C19" i="4"/>
  <c r="J9" i="4"/>
  <c r="C38" i="4"/>
  <c r="C16" i="4" s="1"/>
  <c r="J25" i="4"/>
  <c r="C47" i="4"/>
  <c r="C25" i="4" s="1"/>
  <c r="J11" i="4"/>
  <c r="C33" i="4"/>
  <c r="C11" i="4" s="1"/>
  <c r="C40" i="4"/>
  <c r="C18" i="4" s="1"/>
  <c r="J20" i="4"/>
  <c r="C42" i="4"/>
  <c r="C20" i="4" s="1"/>
  <c r="C23" i="4"/>
  <c r="C31" i="4"/>
  <c r="C9" i="4" s="1"/>
  <c r="J22" i="4"/>
  <c r="J8" i="4"/>
  <c r="C44" i="4"/>
  <c r="C22" i="4" s="1"/>
  <c r="J24" i="4"/>
  <c r="C46" i="4"/>
  <c r="C24" i="4" s="1"/>
</calcChain>
</file>

<file path=xl/sharedStrings.xml><?xml version="1.0" encoding="utf-8"?>
<sst xmlns="http://schemas.openxmlformats.org/spreadsheetml/2006/main" count="1197" uniqueCount="201">
  <si>
    <t>05</t>
  </si>
  <si>
    <t>06</t>
  </si>
  <si>
    <t>07</t>
  </si>
  <si>
    <t>08</t>
  </si>
  <si>
    <t>09</t>
  </si>
  <si>
    <t>B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</si>
  <si>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</si>
  <si>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</si>
  <si>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</si>
  <si>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</si>
  <si>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</si>
  <si>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</si>
  <si>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</si>
  <si>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</si>
  <si>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</si>
  <si>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Печать и воспроизведение записанных материалов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</si>
  <si>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</si>
  <si>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</si>
  <si>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</si>
  <si>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</si>
  <si>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</si>
  <si>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</si>
  <si>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</si>
  <si>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</si>
  <si>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</si>
  <si>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</si>
  <si>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</si>
  <si>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</si>
  <si>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</si>
  <si>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</si>
  <si>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</si>
  <si>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</si>
  <si>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</si>
  <si>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C</t>
  </si>
  <si>
    <t>13-15</t>
  </si>
  <si>
    <t>26-30, 33</t>
  </si>
  <si>
    <t>24-25</t>
  </si>
  <si>
    <t>Ұлытау</t>
  </si>
  <si>
    <t>Жетісу</t>
  </si>
  <si>
    <t>Абай</t>
  </si>
  <si>
    <t>2018 жылғы I тоқсан</t>
  </si>
  <si>
    <t>2017 жыл</t>
  </si>
  <si>
    <t>2017 жылғы 9 ай</t>
  </si>
  <si>
    <t>2017 жылғы I жартыжылдық</t>
  </si>
  <si>
    <t>2017 жылғы I тоқсан</t>
  </si>
  <si>
    <t>2016 жыл</t>
  </si>
  <si>
    <t>2016 жылғы 9 ай</t>
  </si>
  <si>
    <t>2016 жылғы I жартыжылдық</t>
  </si>
  <si>
    <t>2016 жылғы I тоқсан</t>
  </si>
  <si>
    <t>2015 жыл</t>
  </si>
  <si>
    <t>2015 жылғы 9 ай</t>
  </si>
  <si>
    <t>2015 жылғы I жартыжылдық</t>
  </si>
  <si>
    <t>2015 жылғы I тоқсан</t>
  </si>
  <si>
    <t>2014 жыл</t>
  </si>
  <si>
    <t>2014 жылғы 9 ай</t>
  </si>
  <si>
    <t>2014 жылғы I жартыжылдық</t>
  </si>
  <si>
    <t>2014 жылғы I тоқсан</t>
  </si>
  <si>
    <t>2013 жыл</t>
  </si>
  <si>
    <t>2013 жылғы 9 ай</t>
  </si>
  <si>
    <t>2013 жылғы I жартыжылдық</t>
  </si>
  <si>
    <t>2013 жылғы I тоқсан</t>
  </si>
  <si>
    <t>Алматы қ.</t>
  </si>
  <si>
    <t>Шығыс Қазақстан</t>
  </si>
  <si>
    <t>Солтүстік Қазақстан</t>
  </si>
  <si>
    <t>Павлодар</t>
  </si>
  <si>
    <t>Оңтүстік Қазақстан</t>
  </si>
  <si>
    <t>Маңғыстау</t>
  </si>
  <si>
    <t>Қызылорда</t>
  </si>
  <si>
    <t>Қостанай</t>
  </si>
  <si>
    <t>Қарағанды</t>
  </si>
  <si>
    <t>Жамбыл</t>
  </si>
  <si>
    <t>Батыс Қазақстан</t>
  </si>
  <si>
    <t>Атырау</t>
  </si>
  <si>
    <t>Алматы</t>
  </si>
  <si>
    <t>Ақтөбе</t>
  </si>
  <si>
    <t>Ақмола</t>
  </si>
  <si>
    <t>Қазақстан Республикасы</t>
  </si>
  <si>
    <t xml:space="preserve">Сумен жабдықтау; кәріз жүйесі, 
қалдықтардың жиналуын және 
таратылуын бақылау
</t>
  </si>
  <si>
    <t>Электрмен жабдықтау, газ, бу беру және ауа баптау</t>
  </si>
  <si>
    <t>Машиналар мен жабдықтарды жөндеу және орнату</t>
  </si>
  <si>
    <t>Өзге дайын бұйымдарын өндіру</t>
  </si>
  <si>
    <t>Жиһаз жасау</t>
  </si>
  <si>
    <t>Өзге де көлік құралдарын жасау</t>
  </si>
  <si>
    <t>Автокөлік құралдарын, трейлерлер және жартылай тіркемелер жасау</t>
  </si>
  <si>
    <t>Басқа санаттарға кіргізілмеген машиналар мен жабдықтар жасау</t>
  </si>
  <si>
    <t>Электр жабдықтарын жасау</t>
  </si>
  <si>
    <t xml:space="preserve">Компьютерлер жасау электрондық және оптикалық бұйымдарды жасау </t>
  </si>
  <si>
    <t>Машина жасау</t>
  </si>
  <si>
    <t xml:space="preserve">Машиналар мен жабдықтардан басқа дайын металл бұйымдарын жасау
машина жасау
</t>
  </si>
  <si>
    <t>Металлургия</t>
  </si>
  <si>
    <t>Металлургия өнеркәсібі</t>
  </si>
  <si>
    <t>Өзге металл емес минералдық өнімдерді өндіру</t>
  </si>
  <si>
    <t>Резеңке және пластмасса бұйымдарын өндіру</t>
  </si>
  <si>
    <t>Негізгі фармацевтикалық өнімдерді өндіру</t>
  </si>
  <si>
    <t>Химиялық өнеркәсіп өнімдерін өндіру</t>
  </si>
  <si>
    <t>Кокс және мұнай өңдеу өнімдерін өндіру</t>
  </si>
  <si>
    <t>Қағаз және қағаздан жасалған өнімдер өндіру</t>
  </si>
  <si>
    <t>Жиһаздан басқа ағаштан және тоздан жасалған бұйымдарды өндіру; сабаннан және өруге арналған материалдан жасалған бұйымдар өндіру</t>
  </si>
  <si>
    <t>Былғары және оған жататын өнімдерді өндіру</t>
  </si>
  <si>
    <t>Киім өндіру</t>
  </si>
  <si>
    <t xml:space="preserve">Тоқыма бұйымдарын өндіру </t>
  </si>
  <si>
    <t>Жеңіл өнеркәсібі</t>
  </si>
  <si>
    <t>Темекі өнімдерін өндіру</t>
  </si>
  <si>
    <t>Сусындарды өндіру</t>
  </si>
  <si>
    <t>Тамақ өнімдерін өндіру</t>
  </si>
  <si>
    <t>Кең өндіру өнеркәсібі саласындағы техникалық қызметтер</t>
  </si>
  <si>
    <t>Кең өндіру өнеркәсібінің басқа салалары</t>
  </si>
  <si>
    <t>Металл кендерін өндіру</t>
  </si>
  <si>
    <t>Шикі мұнайды және табиғи газды өндіру</t>
  </si>
  <si>
    <t>Көмір және лигнит өндіру</t>
  </si>
  <si>
    <t>Кең металлургия өнеркәсібі</t>
  </si>
  <si>
    <t xml:space="preserve"> Өнеркәсіп салаларының жалпы қосылған құны, млн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</si>
  <si>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</si>
  <si>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</si>
  <si>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</si>
  <si>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2018 жылғы I жартыжылдық</t>
  </si>
  <si>
    <t>2018 жылғы 9 ай</t>
  </si>
  <si>
    <t>2018 жыл</t>
  </si>
  <si>
    <t>2019 жылғы I тоқсан</t>
  </si>
  <si>
    <t>2019 жылғы I жартыжылдық</t>
  </si>
  <si>
    <t>2019 жылғы 9 ай</t>
  </si>
  <si>
    <t>2019 жыл</t>
  </si>
  <si>
    <t>2020 жылғы I тоқсан</t>
  </si>
  <si>
    <t>2020 жылғы I жартыжылдық</t>
  </si>
  <si>
    <t>2020 жылғы 9 ай</t>
  </si>
  <si>
    <t>2020 жыл</t>
  </si>
  <si>
    <t>2021 жылғы I тоқсан</t>
  </si>
  <si>
    <t>2021 жылғы I жартыжылдық</t>
  </si>
  <si>
    <t>2021 жылғы 9 ай</t>
  </si>
  <si>
    <t>2021 жыл</t>
  </si>
  <si>
    <t>2022 жылғы I тоқсан</t>
  </si>
  <si>
    <t>2022 жылғы I жартыжылдық</t>
  </si>
  <si>
    <t>2022 жылғы 9 ай</t>
  </si>
  <si>
    <t>2022 жыл</t>
  </si>
  <si>
    <t>2023 жылғы I тоқсан</t>
  </si>
  <si>
    <t>2023 жылғы I жартыжылдық</t>
  </si>
  <si>
    <t>2023 жылғы 9 ай</t>
  </si>
  <si>
    <t>Түркістан*</t>
  </si>
  <si>
    <t>Астана қ.</t>
  </si>
  <si>
    <t>Шымкент қ.*</t>
  </si>
  <si>
    <t>2024 жылғы I тоқсан</t>
  </si>
  <si>
    <t>2024 жылғы I жартыжылдық</t>
  </si>
  <si>
    <t>2024 жылғы 9 ай</t>
  </si>
  <si>
    <t>2023 жыл</t>
  </si>
  <si>
    <r>
      <t xml:space="preserve">2024 жыл </t>
    </r>
    <r>
      <rPr>
        <vertAlign val="superscript"/>
        <sz val="9"/>
        <rFont val="Roboto"/>
        <charset val="204"/>
      </rPr>
      <t>1)</t>
    </r>
  </si>
  <si>
    <t>2025 жылғы I тоқсан</t>
  </si>
  <si>
    <t>* 1990 - 2018 жж. Түркістан және Шымкент қаласы Оңтүстік Қазақстан облысының құрамында болған.</t>
  </si>
  <si>
    <t>Өнеркәсіп-барлығы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</si>
  <si>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</si>
  <si>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</si>
  <si>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</si>
  <si>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</si>
  <si>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</si>
  <si>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</si>
  <si>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</si>
  <si>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</si>
  <si>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</si>
  <si>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</si>
  <si>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ҰСБ-сының статистикалық деректері және мемлекеттір органдардың әкімшілік деректері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</si>
  <si>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</si>
  <si>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</si>
  <si>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</si>
  <si>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</si>
  <si>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</si>
  <si>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</si>
  <si>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</si>
  <si>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>https://taldau.stat.gov.kz/kk/NewIndex/GetIndex/2709379?keyword=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</si>
  <si>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</si>
  <si>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</si>
  <si>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</si>
  <si>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</si>
  <si>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</si>
  <si>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</si>
  <si>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</si>
  <si>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</si>
  <si>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</si>
  <si>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</si>
  <si>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</si>
  <si>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</si>
  <si>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</si>
  <si>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</si>
  <si>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</si>
  <si>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2013 жылдан бастап</t>
  </si>
  <si>
    <t>ЖҚҚ</t>
  </si>
  <si>
    <t>млн.теңге</t>
  </si>
  <si>
    <t>Өндіріс шотындағы жалпы қосылған құн</t>
  </si>
  <si>
    <t>Салалар деңгейінде тауарлар жəне қызметтер шығарылымы мен аралық тұтыну арасындағы айырмашылық ретінде есептеп шығарылып, өндіріс үдерісінде тұтынылған негізгі капиталдың құнын қамтиды. Көрсеткіш Ұлттық шоттар жүйесі 2008 әдіснамасына сәйкес есептеледі.</t>
  </si>
  <si>
    <t xml:space="preserve">                 КАТО            коды</t>
  </si>
  <si>
    <t>2025 жылғы I жартыжылдық</t>
  </si>
  <si>
    <t>Өңірлердің атауы
           Қызмет түрелерінің атауы</t>
  </si>
  <si>
    <t xml:space="preserve">Жалпы қосылған құн - өнеркәсіп сала өндірушілерінің аралық тұтыну құнын шегергендегі жалпы өнімнің құны 
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</si>
  <si>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</si>
  <si>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</si>
  <si>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</si>
  <si>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Өңірлердің атауы
                 Қызмет түрелерінің атауы</t>
  </si>
  <si>
    <t>Өңдеу өнеркәсібі</t>
  </si>
  <si>
    <t xml:space="preserve">Ж.Қ.Сүлейменова,
Ә.Б. Қабылбекова.
</t>
  </si>
  <si>
    <t xml:space="preserve">zh.suleimenova@aspire.gov.kz, a.kabylbekova@aspire.gov.kz
</t>
  </si>
  <si>
    <t>2025 жылғы 9 ай</t>
  </si>
  <si>
    <r>
      <t>2025 жыл</t>
    </r>
    <r>
      <rPr>
        <vertAlign val="superscript"/>
        <sz val="9"/>
        <rFont val="Roboto"/>
        <charset val="204"/>
      </rPr>
      <t>1)</t>
    </r>
  </si>
  <si>
    <r>
      <rPr>
        <i/>
        <vertAlign val="superscript"/>
        <sz val="9"/>
        <rFont val="Roboto"/>
        <charset val="204"/>
      </rPr>
      <t>1)</t>
    </r>
    <r>
      <rPr>
        <i/>
        <sz val="9"/>
        <rFont val="Roboto"/>
        <charset val="204"/>
      </rPr>
      <t>Алдын ала деректер.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</si>
</sst>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.0"/>
    <numFmt numFmtId="165" formatCode="0.0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&quot;р.&quot;;\-#,##0&quot;р.&quot;"/>
    <numFmt numFmtId="171" formatCode="#,##0.00&quot;р.&quot;;\-#,##0.00&quot;р.&quot;"/>
    <numFmt numFmtId="172" formatCode="_(* #,##0.00_);_(* \(#,##0.0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32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8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  <font>
      <b/>
      <sz val="8"/>
      <color indexed="56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b/>
      <sz val="12"/>
      <name val="Roboto"/>
      <charset val="204"/>
    </font>
    <font>
      <i/>
      <sz val="9"/>
      <name val="Roboto Black"/>
      <charset val="204"/>
    </font>
    <font>
      <vertAlign val="superscript"/>
      <sz val="9"/>
      <name val="Roboto"/>
      <charset val="204"/>
    </font>
    <font>
      <b/>
      <u/>
      <sz val="9"/>
      <name val="Roboto"/>
      <charset val="204"/>
    </font>
    <font>
      <b/>
      <u/>
      <sz val="8"/>
      <name val="Roboto"/>
      <charset val="204"/>
    </font>
    <font>
      <b/>
      <sz val="10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i/>
      <sz val="8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0" fontId="16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3" fillId="0" borderId="0"/>
    <xf numFmtId="0" fontId="22" fillId="0" borderId="0"/>
    <xf numFmtId="164" fontId="22" fillId="0" borderId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3" fontId="22" fillId="0" borderId="0" applyFill="0" applyBorder="0" applyAlignment="0" applyProtection="0"/>
    <xf numFmtId="171" fontId="22" fillId="0" borderId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0" fontId="22" fillId="0" borderId="0" applyFill="0" applyBorder="0" applyAlignment="0" applyProtection="0"/>
    <xf numFmtId="177" fontId="22" fillId="0" borderId="0" applyFill="0" applyBorder="0" applyAlignment="0" applyProtection="0"/>
    <xf numFmtId="2" fontId="22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>
      <alignment wrapText="1"/>
    </xf>
    <xf numFmtId="0" fontId="27" fillId="0" borderId="0"/>
    <xf numFmtId="0" fontId="22" fillId="0" borderId="0" applyNumberForma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0" fontId="22" fillId="0" borderId="0" applyFill="0" applyBorder="0" applyAlignment="0" applyProtection="0"/>
    <xf numFmtId="0" fontId="31" fillId="0" borderId="0">
      <alignment horizontal="right" vertical="center"/>
    </xf>
    <xf numFmtId="0" fontId="22" fillId="0" borderId="4" applyNumberFormat="0" applyFill="0" applyAlignment="0" applyProtection="0"/>
    <xf numFmtId="168" fontId="16" fillId="0" borderId="0" applyFont="0" applyFill="0" applyBorder="0" applyAlignment="0" applyProtection="0"/>
    <xf numFmtId="0" fontId="1" fillId="0" borderId="0"/>
    <xf numFmtId="172" fontId="22" fillId="0" borderId="0" applyFont="0" applyFill="0" applyBorder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2" fillId="0" borderId="0"/>
  </cellStyleXfs>
  <cellXfs count="85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/>
    <xf numFmtId="165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64" fontId="6" fillId="0" borderId="0" xfId="0" applyNumberFormat="1" applyFont="1" applyFill="1"/>
    <xf numFmtId="164" fontId="6" fillId="0" borderId="0" xfId="0" applyNumberFormat="1" applyFont="1" applyFill="1" applyBorder="1"/>
    <xf numFmtId="164" fontId="6" fillId="0" borderId="1" xfId="0" applyNumberFormat="1" applyFont="1" applyFill="1" applyBorder="1"/>
    <xf numFmtId="0" fontId="6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7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0" fontId="3" fillId="3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0" xfId="0" applyFont="1" applyFill="1" applyBorder="1"/>
    <xf numFmtId="0" fontId="7" fillId="0" borderId="0" xfId="0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/>
    <xf numFmtId="0" fontId="18" fillId="0" borderId="3" xfId="1" applyFont="1" applyBorder="1" applyAlignment="1">
      <alignment vertical="top"/>
    </xf>
    <xf numFmtId="0" fontId="18" fillId="0" borderId="3" xfId="1" applyFont="1" applyBorder="1" applyAlignment="1">
      <alignment horizontal="left" vertical="top"/>
    </xf>
    <xf numFmtId="0" fontId="19" fillId="0" borderId="3" xfId="1" applyFont="1" applyFill="1" applyBorder="1" applyAlignment="1">
      <alignment horizontal="left" vertical="top" wrapText="1"/>
    </xf>
    <xf numFmtId="0" fontId="18" fillId="0" borderId="3" xfId="1" applyFont="1" applyBorder="1" applyAlignment="1">
      <alignment horizontal="left" vertical="center" readingOrder="1"/>
    </xf>
    <xf numFmtId="14" fontId="19" fillId="0" borderId="3" xfId="1" applyNumberFormat="1" applyFont="1" applyFill="1" applyBorder="1" applyAlignment="1">
      <alignment horizontal="left" vertical="top"/>
    </xf>
    <xf numFmtId="49" fontId="19" fillId="0" borderId="3" xfId="1" applyNumberFormat="1" applyFont="1" applyFill="1" applyBorder="1" applyAlignment="1">
      <alignment vertical="top"/>
    </xf>
    <xf numFmtId="0" fontId="21" fillId="0" borderId="0" xfId="1" applyFont="1" applyBorder="1" applyAlignment="1">
      <alignment horizontal="left" vertical="center" wrapText="1"/>
    </xf>
    <xf numFmtId="0" fontId="17" fillId="0" borderId="0" xfId="1" applyFont="1" applyAlignment="1">
      <alignment horizontal="justify"/>
    </xf>
    <xf numFmtId="0" fontId="21" fillId="0" borderId="0" xfId="1" applyFont="1"/>
    <xf numFmtId="0" fontId="24" fillId="0" borderId="0" xfId="1" applyFont="1" applyAlignment="1"/>
    <xf numFmtId="0" fontId="24" fillId="0" borderId="0" xfId="1" applyFont="1" applyAlignment="1">
      <alignment wrapText="1"/>
    </xf>
    <xf numFmtId="0" fontId="25" fillId="0" borderId="0" xfId="4" applyFont="1" applyFill="1" applyAlignment="1">
      <alignment horizontal="right"/>
    </xf>
    <xf numFmtId="0" fontId="21" fillId="0" borderId="0" xfId="1" applyFont="1" applyAlignment="1"/>
    <xf numFmtId="164" fontId="2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/>
    <xf numFmtId="0" fontId="3" fillId="2" borderId="3" xfId="0" applyFont="1" applyFill="1" applyBorder="1" applyAlignment="1"/>
    <xf numFmtId="0" fontId="19" fillId="0" borderId="3" xfId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center" wrapText="1" indent="1"/>
    </xf>
    <xf numFmtId="164" fontId="7" fillId="0" borderId="3" xfId="0" applyNumberFormat="1" applyFont="1" applyFill="1" applyBorder="1"/>
    <xf numFmtId="0" fontId="7" fillId="0" borderId="3" xfId="0" applyFont="1" applyFill="1" applyBorder="1" applyAlignment="1">
      <alignment horizontal="left" wrapText="1"/>
    </xf>
    <xf numFmtId="165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wrapText="1"/>
    </xf>
    <xf numFmtId="0" fontId="2" fillId="0" borderId="3" xfId="0" applyFont="1" applyFill="1" applyBorder="1"/>
    <xf numFmtId="164" fontId="4" fillId="0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3" fillId="0" borderId="0" xfId="0" applyFont="1" applyFill="1"/>
    <xf numFmtId="0" fontId="13" fillId="0" borderId="0" xfId="0" applyFont="1" applyFill="1" applyAlignment="1">
      <alignment horizontal="left" vertical="top"/>
    </xf>
    <xf numFmtId="0" fontId="19" fillId="0" borderId="3" xfId="1" applyFont="1" applyFill="1" applyBorder="1" applyAlignment="1">
      <alignment vertical="top"/>
    </xf>
    <xf numFmtId="0" fontId="19" fillId="0" borderId="3" xfId="1" applyFont="1" applyFill="1" applyBorder="1" applyAlignment="1">
      <alignment vertical="top" wrapText="1"/>
    </xf>
    <xf numFmtId="0" fontId="5" fillId="2" borderId="3" xfId="0" applyFont="1" applyFill="1" applyBorder="1" applyAlignment="1"/>
    <xf numFmtId="164" fontId="3" fillId="0" borderId="3" xfId="0" applyNumberFormat="1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 indent="1"/>
    </xf>
    <xf numFmtId="164" fontId="3" fillId="0" borderId="0" xfId="0" applyNumberFormat="1" applyFont="1" applyFill="1" applyBorder="1"/>
    <xf numFmtId="0" fontId="20" fillId="3" borderId="3" xfId="2" applyFont="1" applyFill="1" applyBorder="1" applyAlignment="1" applyProtection="1">
      <alignment vertical="top" wrapText="1"/>
    </xf>
    <xf numFmtId="0" fontId="20" fillId="3" borderId="3" xfId="2" applyFont="1" applyFill="1" applyBorder="1" applyAlignment="1" applyProtection="1">
      <alignment horizontal="left" vertical="top"/>
    </xf>
    <xf numFmtId="0" fontId="20" fillId="0" borderId="3" xfId="2" applyFont="1" applyFill="1" applyBorder="1" applyAlignment="1" applyProtection="1">
      <alignment horizontal="left" vertical="top" wrapText="1"/>
    </xf>
    <xf numFmtId="0" fontId="20" fillId="0" borderId="3" xfId="2" applyFont="1" applyFill="1" applyBorder="1" applyAlignment="1" applyProtection="1">
      <alignment vertical="top" wrapText="1"/>
    </xf>
    <xf numFmtId="0" fontId="21" fillId="0" borderId="0" xfId="1" applyFont="1" applyBorder="1"/>
    <xf numFmtId="0" fontId="20" fillId="0" borderId="3" xfId="2" applyFont="1" applyBorder="1" applyAlignment="1" applyProtection="1">
      <alignment vertical="center"/>
    </xf>
    <xf numFmtId="164" fontId="8" fillId="0" borderId="0" xfId="0" applyNumberFormat="1" applyFont="1" applyFill="1"/>
    <xf numFmtId="0" fontId="13" fillId="0" borderId="0" xfId="1" applyFont="1" applyAlignment="1">
      <alignment horizontal="center" vertical="top"/>
    </xf>
    <xf numFmtId="0" fontId="18" fillId="0" borderId="5" xfId="1" applyFont="1" applyBorder="1" applyAlignment="1">
      <alignment horizontal="left" vertical="center" readingOrder="1"/>
    </xf>
    <xf numFmtId="0" fontId="18" fillId="0" borderId="9" xfId="1" applyFont="1" applyBorder="1" applyAlignment="1">
      <alignment horizontal="left" vertical="center" readingOrder="1"/>
    </xf>
    <xf numFmtId="0" fontId="18" fillId="0" borderId="6" xfId="1" applyFont="1" applyBorder="1" applyAlignment="1">
      <alignment horizontal="left" vertical="center" readingOrder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0" fillId="0" borderId="3" xfId="2" applyBorder="1" applyAlignment="1" applyProtection="1">
      <alignment vertical="center"/>
    </xf>
  </cellXfs>
  <cellStyles count="34">
    <cellStyle name="Comma" xfId="6" xr:uid="{00000000-0005-0000-0000-000000000000}"/>
    <cellStyle name="Comma [0]_Book2" xfId="7" xr:uid="{00000000-0005-0000-0000-000001000000}"/>
    <cellStyle name="Comma_Book2" xfId="8" xr:uid="{00000000-0005-0000-0000-000002000000}"/>
    <cellStyle name="Comma0" xfId="9" xr:uid="{00000000-0005-0000-0000-000003000000}"/>
    <cellStyle name="Currency" xfId="10" xr:uid="{00000000-0005-0000-0000-000004000000}"/>
    <cellStyle name="Currency [0]_Book2" xfId="11" xr:uid="{00000000-0005-0000-0000-000005000000}"/>
    <cellStyle name="Currency_Book2" xfId="12" xr:uid="{00000000-0005-0000-0000-000006000000}"/>
    <cellStyle name="Currency0" xfId="13" xr:uid="{00000000-0005-0000-0000-000007000000}"/>
    <cellStyle name="Date" xfId="14" xr:uid="{00000000-0005-0000-0000-000008000000}"/>
    <cellStyle name="Fixed" xfId="15" xr:uid="{00000000-0005-0000-0000-000009000000}"/>
    <cellStyle name="Heading 1" xfId="16" xr:uid="{00000000-0005-0000-0000-00000A000000}"/>
    <cellStyle name="Heading 2" xfId="17" xr:uid="{00000000-0005-0000-0000-00000B000000}"/>
    <cellStyle name="Iau?iue_?ac?.oaa.90-92" xfId="18" xr:uid="{00000000-0005-0000-0000-00000C000000}"/>
    <cellStyle name="Îáû÷íûé_93ãîä (2)" xfId="19" xr:uid="{00000000-0005-0000-0000-00000D000000}"/>
    <cellStyle name="normal" xfId="20" xr:uid="{00000000-0005-0000-0000-00000E000000}"/>
    <cellStyle name="Ouny?e [0]_Eeno1" xfId="21" xr:uid="{00000000-0005-0000-0000-00000F000000}"/>
    <cellStyle name="Ouny?e_Eeno1" xfId="22" xr:uid="{00000000-0005-0000-0000-000010000000}"/>
    <cellStyle name="Òûñÿ÷è [0]_Ëèñò1" xfId="23" xr:uid="{00000000-0005-0000-0000-000011000000}"/>
    <cellStyle name="Òûñÿ÷è_Ëèñò1" xfId="24" xr:uid="{00000000-0005-0000-0000-000012000000}"/>
    <cellStyle name="Percent" xfId="25" xr:uid="{00000000-0005-0000-0000-000013000000}"/>
    <cellStyle name="S4 3 2" xfId="26" xr:uid="{00000000-0005-0000-0000-000014000000}"/>
    <cellStyle name="Total" xfId="27" xr:uid="{00000000-0005-0000-0000-000015000000}"/>
    <cellStyle name="Гиперссылка" xfId="2" builtinId="8"/>
    <cellStyle name="Денежный 2" xfId="28" xr:uid="{00000000-0005-0000-0000-000017000000}"/>
    <cellStyle name="Обычный" xfId="0" builtinId="0"/>
    <cellStyle name="Обычный 2" xfId="3" xr:uid="{00000000-0005-0000-0000-000019000000}"/>
    <cellStyle name="Обычный 2 2" xfId="1" xr:uid="{00000000-0005-0000-0000-00001A000000}"/>
    <cellStyle name="Обычный 2 2 2" xfId="4" xr:uid="{00000000-0005-0000-0000-00001B000000}"/>
    <cellStyle name="Обычный 3" xfId="5" xr:uid="{00000000-0005-0000-0000-00001C000000}"/>
    <cellStyle name="Обычный 3 2" xfId="29" xr:uid="{00000000-0005-0000-0000-00001D000000}"/>
    <cellStyle name="Обычный 4" xfId="33" xr:uid="{00000000-0005-0000-0000-00001E000000}"/>
    <cellStyle name="Тысячи_Sheet1" xfId="30" xr:uid="{00000000-0005-0000-0000-00001F000000}"/>
    <cellStyle name="Финансовый 2" xfId="32" xr:uid="{00000000-0005-0000-0000-000020000000}"/>
    <cellStyle name="Финансовый 3" xfId="31" xr:uid="{00000000-0005-0000-0000-000021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industries/economy/national-accounts/publications/481844/" TargetMode="External"/><Relationship Id="rId4" Type="http://schemas.openxmlformats.org/officeDocument/2006/relationships/hyperlink" Target="https://stat.gov.kz/industries/economy/national-accounts/publications/48268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topLeftCell="A7" zoomScale="84" zoomScaleNormal="84" workbookViewId="0">
      <selection activeCell="B20" sqref="B20"/>
    </sheetView>
  </sheetViews>
  <sheetFormatPr defaultColWidth="50.28515625" defaultRowHeight="12.75"/>
  <cols>
    <col min="1" max="1" width="50.28515625" style="37"/>
    <col min="2" max="2" width="73.5703125" style="37" customWidth="1"/>
    <col min="3" max="3" width="30.5703125" style="37" customWidth="1"/>
    <col min="4" max="16384" width="50.28515625" style="37"/>
  </cols>
  <sheetData>
    <row r="1" spans="1:2" ht="33.75" customHeight="1">
      <c r="A1" s="76"/>
      <c r="B1" s="76"/>
    </row>
    <row r="2" spans="1:2">
      <c r="A2" s="29" t="s">
        <v>148</v>
      </c>
      <c r="B2" s="45">
        <v>111203</v>
      </c>
    </row>
    <row r="3" spans="1:2">
      <c r="A3" s="29" t="s">
        <v>149</v>
      </c>
      <c r="B3" s="45" t="s">
        <v>185</v>
      </c>
    </row>
    <row r="4" spans="1:2">
      <c r="A4" s="29" t="s">
        <v>150</v>
      </c>
      <c r="B4" s="60" t="s">
        <v>184</v>
      </c>
    </row>
    <row r="5" spans="1:2">
      <c r="A5" s="30" t="s">
        <v>151</v>
      </c>
      <c r="B5" s="45" t="s">
        <v>183</v>
      </c>
    </row>
    <row r="6" spans="1:2" ht="18" customHeight="1">
      <c r="A6" s="30" t="s">
        <v>152</v>
      </c>
      <c r="B6" s="31" t="s">
        <v>182</v>
      </c>
    </row>
    <row r="7" spans="1:2" ht="30.75" customHeight="1">
      <c r="A7" s="30" t="s">
        <v>153</v>
      </c>
      <c r="B7" s="61" t="s">
        <v>190</v>
      </c>
    </row>
    <row r="8" spans="1:2">
      <c r="A8" s="29" t="s">
        <v>154</v>
      </c>
      <c r="B8" s="60" t="s">
        <v>155</v>
      </c>
    </row>
    <row r="9" spans="1:2" ht="51">
      <c r="A9" s="29" t="s">
        <v>156</v>
      </c>
      <c r="B9" s="61" t="s">
        <v>186</v>
      </c>
    </row>
    <row r="10" spans="1:2" ht="25.5">
      <c r="A10" s="29" t="s">
        <v>157</v>
      </c>
      <c r="B10" s="61" t="s">
        <v>158</v>
      </c>
    </row>
    <row r="11" spans="1:2">
      <c r="A11" s="29" t="s">
        <v>159</v>
      </c>
      <c r="B11" s="31"/>
    </row>
    <row r="12" spans="1:2" ht="21" customHeight="1">
      <c r="A12" s="29" t="s">
        <v>160</v>
      </c>
      <c r="B12" s="69" t="s">
        <v>161</v>
      </c>
    </row>
    <row r="13" spans="1:2" ht="15.75" customHeight="1">
      <c r="A13" s="32" t="s">
        <v>162</v>
      </c>
      <c r="B13" s="70" t="s">
        <v>163</v>
      </c>
    </row>
    <row r="14" spans="1:2">
      <c r="A14" s="77" t="s">
        <v>164</v>
      </c>
      <c r="B14" s="84" t="s">
        <v>191</v>
      </c>
    </row>
    <row r="15" spans="1:2">
      <c r="A15" s="78"/>
      <c r="B15" s="84" t="s">
        <v>192</v>
      </c>
    </row>
    <row r="16" spans="1:2">
      <c r="A16" s="79"/>
      <c r="B16" s="74" t="s">
        <v>193</v>
      </c>
    </row>
    <row r="17" spans="1:2" ht="16.5" customHeight="1">
      <c r="A17" s="32" t="s">
        <v>165</v>
      </c>
      <c r="B17" s="71" t="s">
        <v>166</v>
      </c>
    </row>
    <row r="18" spans="1:2">
      <c r="A18" s="29" t="s">
        <v>167</v>
      </c>
      <c r="B18" s="33">
        <v>46141</v>
      </c>
    </row>
    <row r="19" spans="1:2">
      <c r="A19" s="29" t="s">
        <v>168</v>
      </c>
      <c r="B19" s="33">
        <v>46216</v>
      </c>
    </row>
    <row r="20" spans="1:2" ht="17.25" customHeight="1">
      <c r="A20" s="29" t="s">
        <v>169</v>
      </c>
      <c r="B20" s="60" t="s">
        <v>170</v>
      </c>
    </row>
    <row r="21" spans="1:2" ht="40.5" customHeight="1">
      <c r="A21" s="29" t="s">
        <v>171</v>
      </c>
      <c r="B21" s="61" t="s">
        <v>196</v>
      </c>
    </row>
    <row r="22" spans="1:2" ht="21" customHeight="1">
      <c r="A22" s="29" t="s">
        <v>172</v>
      </c>
      <c r="B22" s="34" t="s">
        <v>173</v>
      </c>
    </row>
    <row r="23" spans="1:2" ht="23.25" customHeight="1">
      <c r="A23" s="29" t="s">
        <v>174</v>
      </c>
      <c r="B23" s="72" t="s">
        <v>197</v>
      </c>
    </row>
    <row r="24" spans="1:2">
      <c r="A24" s="35"/>
      <c r="B24" s="35"/>
    </row>
    <row r="25" spans="1:2">
      <c r="A25" s="35"/>
      <c r="B25" s="35"/>
    </row>
    <row r="26" spans="1:2">
      <c r="A26" s="35"/>
      <c r="B26" s="35"/>
    </row>
    <row r="27" spans="1:2">
      <c r="A27" s="35"/>
      <c r="B27" s="35"/>
    </row>
    <row r="28" spans="1:2">
      <c r="A28" s="35"/>
      <c r="B28" s="35"/>
    </row>
    <row r="29" spans="1:2">
      <c r="A29" s="35"/>
      <c r="B29" s="35"/>
    </row>
    <row r="30" spans="1:2">
      <c r="A30" s="35"/>
      <c r="B30" s="35"/>
    </row>
    <row r="31" spans="1:2">
      <c r="A31" s="73"/>
      <c r="B31" s="73"/>
    </row>
  </sheetData>
  <mergeCells count="2">
    <mergeCell ref="A1:B1"/>
    <mergeCell ref="A14:A16"/>
  </mergeCells>
  <hyperlinks>
    <hyperlink ref="B13" r:id="rId1" display="https://stat.gov.kz/upload/iblock/74a/m529zvs4w6vlz5113op7yeu5pqek848k.docx" xr:uid="{00000000-0004-0000-0000-000000000000}"/>
    <hyperlink ref="B12" r:id="rId2" xr:uid="{00000000-0004-0000-0000-000001000000}"/>
    <hyperlink ref="B17" r:id="rId3" xr:uid="{00000000-0004-0000-0000-000002000000}"/>
    <hyperlink ref="B14" r:id="rId4" xr:uid="{6FFCFE2C-7BE0-4D7F-9103-00EE5317A65F}"/>
    <hyperlink ref="B15" r:id="rId5" xr:uid="{03CF72D0-6C7F-418B-A8A2-B9775E539F81}"/>
    <hyperlink ref="B16" r:id="rId6" display="https://stat.gov.kz/api/iblock/element/6815/file/kk/" xr:uid="{86C070D4-93DA-4304-86F4-E1F52FB15554}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0"/>
  <sheetViews>
    <sheetView zoomScale="80" zoomScaleNormal="80" workbookViewId="0">
      <selection activeCell="B33" sqref="B33"/>
    </sheetView>
  </sheetViews>
  <sheetFormatPr defaultRowHeight="12.75"/>
  <cols>
    <col min="1" max="1" width="4.42578125" style="37" customWidth="1"/>
    <col min="2" max="2" width="88.42578125" style="37" customWidth="1"/>
    <col min="3" max="3" width="37.85546875" style="37" customWidth="1"/>
    <col min="4" max="256" width="9.140625" style="37"/>
    <col min="257" max="257" width="4.42578125" style="37" customWidth="1"/>
    <col min="258" max="258" width="88.42578125" style="37" customWidth="1"/>
    <col min="259" max="259" width="37.85546875" style="37" customWidth="1"/>
    <col min="260" max="512" width="9.140625" style="37"/>
    <col min="513" max="513" width="4.42578125" style="37" customWidth="1"/>
    <col min="514" max="514" width="88.42578125" style="37" customWidth="1"/>
    <col min="515" max="515" width="37.85546875" style="37" customWidth="1"/>
    <col min="516" max="768" width="9.140625" style="37"/>
    <col min="769" max="769" width="4.42578125" style="37" customWidth="1"/>
    <col min="770" max="770" width="88.42578125" style="37" customWidth="1"/>
    <col min="771" max="771" width="37.85546875" style="37" customWidth="1"/>
    <col min="772" max="1024" width="9.140625" style="37"/>
    <col min="1025" max="1025" width="4.42578125" style="37" customWidth="1"/>
    <col min="1026" max="1026" width="88.42578125" style="37" customWidth="1"/>
    <col min="1027" max="1027" width="37.85546875" style="37" customWidth="1"/>
    <col min="1028" max="1280" width="9.140625" style="37"/>
    <col min="1281" max="1281" width="4.42578125" style="37" customWidth="1"/>
    <col min="1282" max="1282" width="88.42578125" style="37" customWidth="1"/>
    <col min="1283" max="1283" width="37.85546875" style="37" customWidth="1"/>
    <col min="1284" max="1536" width="9.140625" style="37"/>
    <col min="1537" max="1537" width="4.42578125" style="37" customWidth="1"/>
    <col min="1538" max="1538" width="88.42578125" style="37" customWidth="1"/>
    <col min="1539" max="1539" width="37.85546875" style="37" customWidth="1"/>
    <col min="1540" max="1792" width="9.140625" style="37"/>
    <col min="1793" max="1793" width="4.42578125" style="37" customWidth="1"/>
    <col min="1794" max="1794" width="88.42578125" style="37" customWidth="1"/>
    <col min="1795" max="1795" width="37.85546875" style="37" customWidth="1"/>
    <col min="1796" max="2048" width="9.140625" style="37"/>
    <col min="2049" max="2049" width="4.42578125" style="37" customWidth="1"/>
    <col min="2050" max="2050" width="88.42578125" style="37" customWidth="1"/>
    <col min="2051" max="2051" width="37.85546875" style="37" customWidth="1"/>
    <col min="2052" max="2304" width="9.140625" style="37"/>
    <col min="2305" max="2305" width="4.42578125" style="37" customWidth="1"/>
    <col min="2306" max="2306" width="88.42578125" style="37" customWidth="1"/>
    <col min="2307" max="2307" width="37.85546875" style="37" customWidth="1"/>
    <col min="2308" max="2560" width="9.140625" style="37"/>
    <col min="2561" max="2561" width="4.42578125" style="37" customWidth="1"/>
    <col min="2562" max="2562" width="88.42578125" style="37" customWidth="1"/>
    <col min="2563" max="2563" width="37.85546875" style="37" customWidth="1"/>
    <col min="2564" max="2816" width="9.140625" style="37"/>
    <col min="2817" max="2817" width="4.42578125" style="37" customWidth="1"/>
    <col min="2818" max="2818" width="88.42578125" style="37" customWidth="1"/>
    <col min="2819" max="2819" width="37.85546875" style="37" customWidth="1"/>
    <col min="2820" max="3072" width="9.140625" style="37"/>
    <col min="3073" max="3073" width="4.42578125" style="37" customWidth="1"/>
    <col min="3074" max="3074" width="88.42578125" style="37" customWidth="1"/>
    <col min="3075" max="3075" width="37.85546875" style="37" customWidth="1"/>
    <col min="3076" max="3328" width="9.140625" style="37"/>
    <col min="3329" max="3329" width="4.42578125" style="37" customWidth="1"/>
    <col min="3330" max="3330" width="88.42578125" style="37" customWidth="1"/>
    <col min="3331" max="3331" width="37.85546875" style="37" customWidth="1"/>
    <col min="3332" max="3584" width="9.140625" style="37"/>
    <col min="3585" max="3585" width="4.42578125" style="37" customWidth="1"/>
    <col min="3586" max="3586" width="88.42578125" style="37" customWidth="1"/>
    <col min="3587" max="3587" width="37.85546875" style="37" customWidth="1"/>
    <col min="3588" max="3840" width="9.140625" style="37"/>
    <col min="3841" max="3841" width="4.42578125" style="37" customWidth="1"/>
    <col min="3842" max="3842" width="88.42578125" style="37" customWidth="1"/>
    <col min="3843" max="3843" width="37.85546875" style="37" customWidth="1"/>
    <col min="3844" max="4096" width="9.140625" style="37"/>
    <col min="4097" max="4097" width="4.42578125" style="37" customWidth="1"/>
    <col min="4098" max="4098" width="88.42578125" style="37" customWidth="1"/>
    <col min="4099" max="4099" width="37.85546875" style="37" customWidth="1"/>
    <col min="4100" max="4352" width="9.140625" style="37"/>
    <col min="4353" max="4353" width="4.42578125" style="37" customWidth="1"/>
    <col min="4354" max="4354" width="88.42578125" style="37" customWidth="1"/>
    <col min="4355" max="4355" width="37.85546875" style="37" customWidth="1"/>
    <col min="4356" max="4608" width="9.140625" style="37"/>
    <col min="4609" max="4609" width="4.42578125" style="37" customWidth="1"/>
    <col min="4610" max="4610" width="88.42578125" style="37" customWidth="1"/>
    <col min="4611" max="4611" width="37.85546875" style="37" customWidth="1"/>
    <col min="4612" max="4864" width="9.140625" style="37"/>
    <col min="4865" max="4865" width="4.42578125" style="37" customWidth="1"/>
    <col min="4866" max="4866" width="88.42578125" style="37" customWidth="1"/>
    <col min="4867" max="4867" width="37.85546875" style="37" customWidth="1"/>
    <col min="4868" max="5120" width="9.140625" style="37"/>
    <col min="5121" max="5121" width="4.42578125" style="37" customWidth="1"/>
    <col min="5122" max="5122" width="88.42578125" style="37" customWidth="1"/>
    <col min="5123" max="5123" width="37.85546875" style="37" customWidth="1"/>
    <col min="5124" max="5376" width="9.140625" style="37"/>
    <col min="5377" max="5377" width="4.42578125" style="37" customWidth="1"/>
    <col min="5378" max="5378" width="88.42578125" style="37" customWidth="1"/>
    <col min="5379" max="5379" width="37.85546875" style="37" customWidth="1"/>
    <col min="5380" max="5632" width="9.140625" style="37"/>
    <col min="5633" max="5633" width="4.42578125" style="37" customWidth="1"/>
    <col min="5634" max="5634" width="88.42578125" style="37" customWidth="1"/>
    <col min="5635" max="5635" width="37.85546875" style="37" customWidth="1"/>
    <col min="5636" max="5888" width="9.140625" style="37"/>
    <col min="5889" max="5889" width="4.42578125" style="37" customWidth="1"/>
    <col min="5890" max="5890" width="88.42578125" style="37" customWidth="1"/>
    <col min="5891" max="5891" width="37.85546875" style="37" customWidth="1"/>
    <col min="5892" max="6144" width="9.140625" style="37"/>
    <col min="6145" max="6145" width="4.42578125" style="37" customWidth="1"/>
    <col min="6146" max="6146" width="88.42578125" style="37" customWidth="1"/>
    <col min="6147" max="6147" width="37.85546875" style="37" customWidth="1"/>
    <col min="6148" max="6400" width="9.140625" style="37"/>
    <col min="6401" max="6401" width="4.42578125" style="37" customWidth="1"/>
    <col min="6402" max="6402" width="88.42578125" style="37" customWidth="1"/>
    <col min="6403" max="6403" width="37.85546875" style="37" customWidth="1"/>
    <col min="6404" max="6656" width="9.140625" style="37"/>
    <col min="6657" max="6657" width="4.42578125" style="37" customWidth="1"/>
    <col min="6658" max="6658" width="88.42578125" style="37" customWidth="1"/>
    <col min="6659" max="6659" width="37.85546875" style="37" customWidth="1"/>
    <col min="6660" max="6912" width="9.140625" style="37"/>
    <col min="6913" max="6913" width="4.42578125" style="37" customWidth="1"/>
    <col min="6914" max="6914" width="88.42578125" style="37" customWidth="1"/>
    <col min="6915" max="6915" width="37.85546875" style="37" customWidth="1"/>
    <col min="6916" max="7168" width="9.140625" style="37"/>
    <col min="7169" max="7169" width="4.42578125" style="37" customWidth="1"/>
    <col min="7170" max="7170" width="88.42578125" style="37" customWidth="1"/>
    <col min="7171" max="7171" width="37.85546875" style="37" customWidth="1"/>
    <col min="7172" max="7424" width="9.140625" style="37"/>
    <col min="7425" max="7425" width="4.42578125" style="37" customWidth="1"/>
    <col min="7426" max="7426" width="88.42578125" style="37" customWidth="1"/>
    <col min="7427" max="7427" width="37.85546875" style="37" customWidth="1"/>
    <col min="7428" max="7680" width="9.140625" style="37"/>
    <col min="7681" max="7681" width="4.42578125" style="37" customWidth="1"/>
    <col min="7682" max="7682" width="88.42578125" style="37" customWidth="1"/>
    <col min="7683" max="7683" width="37.85546875" style="37" customWidth="1"/>
    <col min="7684" max="7936" width="9.140625" style="37"/>
    <col min="7937" max="7937" width="4.42578125" style="37" customWidth="1"/>
    <col min="7938" max="7938" width="88.42578125" style="37" customWidth="1"/>
    <col min="7939" max="7939" width="37.85546875" style="37" customWidth="1"/>
    <col min="7940" max="8192" width="9.140625" style="37"/>
    <col min="8193" max="8193" width="4.42578125" style="37" customWidth="1"/>
    <col min="8194" max="8194" width="88.42578125" style="37" customWidth="1"/>
    <col min="8195" max="8195" width="37.85546875" style="37" customWidth="1"/>
    <col min="8196" max="8448" width="9.140625" style="37"/>
    <col min="8449" max="8449" width="4.42578125" style="37" customWidth="1"/>
    <col min="8450" max="8450" width="88.42578125" style="37" customWidth="1"/>
    <col min="8451" max="8451" width="37.85546875" style="37" customWidth="1"/>
    <col min="8452" max="8704" width="9.140625" style="37"/>
    <col min="8705" max="8705" width="4.42578125" style="37" customWidth="1"/>
    <col min="8706" max="8706" width="88.42578125" style="37" customWidth="1"/>
    <col min="8707" max="8707" width="37.85546875" style="37" customWidth="1"/>
    <col min="8708" max="8960" width="9.140625" style="37"/>
    <col min="8961" max="8961" width="4.42578125" style="37" customWidth="1"/>
    <col min="8962" max="8962" width="88.42578125" style="37" customWidth="1"/>
    <col min="8963" max="8963" width="37.85546875" style="37" customWidth="1"/>
    <col min="8964" max="9216" width="9.140625" style="37"/>
    <col min="9217" max="9217" width="4.42578125" style="37" customWidth="1"/>
    <col min="9218" max="9218" width="88.42578125" style="37" customWidth="1"/>
    <col min="9219" max="9219" width="37.85546875" style="37" customWidth="1"/>
    <col min="9220" max="9472" width="9.140625" style="37"/>
    <col min="9473" max="9473" width="4.42578125" style="37" customWidth="1"/>
    <col min="9474" max="9474" width="88.42578125" style="37" customWidth="1"/>
    <col min="9475" max="9475" width="37.85546875" style="37" customWidth="1"/>
    <col min="9476" max="9728" width="9.140625" style="37"/>
    <col min="9729" max="9729" width="4.42578125" style="37" customWidth="1"/>
    <col min="9730" max="9730" width="88.42578125" style="37" customWidth="1"/>
    <col min="9731" max="9731" width="37.85546875" style="37" customWidth="1"/>
    <col min="9732" max="9984" width="9.140625" style="37"/>
    <col min="9985" max="9985" width="4.42578125" style="37" customWidth="1"/>
    <col min="9986" max="9986" width="88.42578125" style="37" customWidth="1"/>
    <col min="9987" max="9987" width="37.85546875" style="37" customWidth="1"/>
    <col min="9988" max="10240" width="9.140625" style="37"/>
    <col min="10241" max="10241" width="4.42578125" style="37" customWidth="1"/>
    <col min="10242" max="10242" width="88.42578125" style="37" customWidth="1"/>
    <col min="10243" max="10243" width="37.85546875" style="37" customWidth="1"/>
    <col min="10244" max="10496" width="9.140625" style="37"/>
    <col min="10497" max="10497" width="4.42578125" style="37" customWidth="1"/>
    <col min="10498" max="10498" width="88.42578125" style="37" customWidth="1"/>
    <col min="10499" max="10499" width="37.85546875" style="37" customWidth="1"/>
    <col min="10500" max="10752" width="9.140625" style="37"/>
    <col min="10753" max="10753" width="4.42578125" style="37" customWidth="1"/>
    <col min="10754" max="10754" width="88.42578125" style="37" customWidth="1"/>
    <col min="10755" max="10755" width="37.85546875" style="37" customWidth="1"/>
    <col min="10756" max="11008" width="9.140625" style="37"/>
    <col min="11009" max="11009" width="4.42578125" style="37" customWidth="1"/>
    <col min="11010" max="11010" width="88.42578125" style="37" customWidth="1"/>
    <col min="11011" max="11011" width="37.85546875" style="37" customWidth="1"/>
    <col min="11012" max="11264" width="9.140625" style="37"/>
    <col min="11265" max="11265" width="4.42578125" style="37" customWidth="1"/>
    <col min="11266" max="11266" width="88.42578125" style="37" customWidth="1"/>
    <col min="11267" max="11267" width="37.85546875" style="37" customWidth="1"/>
    <col min="11268" max="11520" width="9.140625" style="37"/>
    <col min="11521" max="11521" width="4.42578125" style="37" customWidth="1"/>
    <col min="11522" max="11522" width="88.42578125" style="37" customWidth="1"/>
    <col min="11523" max="11523" width="37.85546875" style="37" customWidth="1"/>
    <col min="11524" max="11776" width="9.140625" style="37"/>
    <col min="11777" max="11777" width="4.42578125" style="37" customWidth="1"/>
    <col min="11778" max="11778" width="88.42578125" style="37" customWidth="1"/>
    <col min="11779" max="11779" width="37.85546875" style="37" customWidth="1"/>
    <col min="11780" max="12032" width="9.140625" style="37"/>
    <col min="12033" max="12033" width="4.42578125" style="37" customWidth="1"/>
    <col min="12034" max="12034" width="88.42578125" style="37" customWidth="1"/>
    <col min="12035" max="12035" width="37.85546875" style="37" customWidth="1"/>
    <col min="12036" max="12288" width="9.140625" style="37"/>
    <col min="12289" max="12289" width="4.42578125" style="37" customWidth="1"/>
    <col min="12290" max="12290" width="88.42578125" style="37" customWidth="1"/>
    <col min="12291" max="12291" width="37.85546875" style="37" customWidth="1"/>
    <col min="12292" max="12544" width="9.140625" style="37"/>
    <col min="12545" max="12545" width="4.42578125" style="37" customWidth="1"/>
    <col min="12546" max="12546" width="88.42578125" style="37" customWidth="1"/>
    <col min="12547" max="12547" width="37.85546875" style="37" customWidth="1"/>
    <col min="12548" max="12800" width="9.140625" style="37"/>
    <col min="12801" max="12801" width="4.42578125" style="37" customWidth="1"/>
    <col min="12802" max="12802" width="88.42578125" style="37" customWidth="1"/>
    <col min="12803" max="12803" width="37.85546875" style="37" customWidth="1"/>
    <col min="12804" max="13056" width="9.140625" style="37"/>
    <col min="13057" max="13057" width="4.42578125" style="37" customWidth="1"/>
    <col min="13058" max="13058" width="88.42578125" style="37" customWidth="1"/>
    <col min="13059" max="13059" width="37.85546875" style="37" customWidth="1"/>
    <col min="13060" max="13312" width="9.140625" style="37"/>
    <col min="13313" max="13313" width="4.42578125" style="37" customWidth="1"/>
    <col min="13314" max="13314" width="88.42578125" style="37" customWidth="1"/>
    <col min="13315" max="13315" width="37.85546875" style="37" customWidth="1"/>
    <col min="13316" max="13568" width="9.140625" style="37"/>
    <col min="13569" max="13569" width="4.42578125" style="37" customWidth="1"/>
    <col min="13570" max="13570" width="88.42578125" style="37" customWidth="1"/>
    <col min="13571" max="13571" width="37.85546875" style="37" customWidth="1"/>
    <col min="13572" max="13824" width="9.140625" style="37"/>
    <col min="13825" max="13825" width="4.42578125" style="37" customWidth="1"/>
    <col min="13826" max="13826" width="88.42578125" style="37" customWidth="1"/>
    <col min="13827" max="13827" width="37.85546875" style="37" customWidth="1"/>
    <col min="13828" max="14080" width="9.140625" style="37"/>
    <col min="14081" max="14081" width="4.42578125" style="37" customWidth="1"/>
    <col min="14082" max="14082" width="88.42578125" style="37" customWidth="1"/>
    <col min="14083" max="14083" width="37.85546875" style="37" customWidth="1"/>
    <col min="14084" max="14336" width="9.140625" style="37"/>
    <col min="14337" max="14337" width="4.42578125" style="37" customWidth="1"/>
    <col min="14338" max="14338" width="88.42578125" style="37" customWidth="1"/>
    <col min="14339" max="14339" width="37.85546875" style="37" customWidth="1"/>
    <col min="14340" max="14592" width="9.140625" style="37"/>
    <col min="14593" max="14593" width="4.42578125" style="37" customWidth="1"/>
    <col min="14594" max="14594" width="88.42578125" style="37" customWidth="1"/>
    <col min="14595" max="14595" width="37.85546875" style="37" customWidth="1"/>
    <col min="14596" max="14848" width="9.140625" style="37"/>
    <col min="14849" max="14849" width="4.42578125" style="37" customWidth="1"/>
    <col min="14850" max="14850" width="88.42578125" style="37" customWidth="1"/>
    <col min="14851" max="14851" width="37.85546875" style="37" customWidth="1"/>
    <col min="14852" max="15104" width="9.140625" style="37"/>
    <col min="15105" max="15105" width="4.42578125" style="37" customWidth="1"/>
    <col min="15106" max="15106" width="88.42578125" style="37" customWidth="1"/>
    <col min="15107" max="15107" width="37.85546875" style="37" customWidth="1"/>
    <col min="15108" max="15360" width="9.140625" style="37"/>
    <col min="15361" max="15361" width="4.42578125" style="37" customWidth="1"/>
    <col min="15362" max="15362" width="88.42578125" style="37" customWidth="1"/>
    <col min="15363" max="15363" width="37.85546875" style="37" customWidth="1"/>
    <col min="15364" max="15616" width="9.140625" style="37"/>
    <col min="15617" max="15617" width="4.42578125" style="37" customWidth="1"/>
    <col min="15618" max="15618" width="88.42578125" style="37" customWidth="1"/>
    <col min="15619" max="15619" width="37.85546875" style="37" customWidth="1"/>
    <col min="15620" max="15872" width="9.140625" style="37"/>
    <col min="15873" max="15873" width="4.42578125" style="37" customWidth="1"/>
    <col min="15874" max="15874" width="88.42578125" style="37" customWidth="1"/>
    <col min="15875" max="15875" width="37.85546875" style="37" customWidth="1"/>
    <col min="15876" max="16128" width="9.140625" style="37"/>
    <col min="16129" max="16129" width="4.42578125" style="37" customWidth="1"/>
    <col min="16130" max="16130" width="88.42578125" style="37" customWidth="1"/>
    <col min="16131" max="16131" width="37.85546875" style="37" customWidth="1"/>
    <col min="16132" max="16384" width="9.140625" style="37"/>
  </cols>
  <sheetData>
    <row r="2" spans="2:2" ht="15">
      <c r="B2" s="36"/>
    </row>
    <row r="5" spans="2:2">
      <c r="B5" s="38" t="s">
        <v>175</v>
      </c>
    </row>
    <row r="6" spans="2:2">
      <c r="B6" s="38" t="s">
        <v>176</v>
      </c>
    </row>
    <row r="7" spans="2:2">
      <c r="B7" s="38" t="s">
        <v>177</v>
      </c>
    </row>
    <row r="8" spans="2:2">
      <c r="B8" s="38" t="s">
        <v>178</v>
      </c>
    </row>
    <row r="9" spans="2:2">
      <c r="B9" s="38" t="s">
        <v>179</v>
      </c>
    </row>
    <row r="10" spans="2:2">
      <c r="B10" s="38"/>
    </row>
    <row r="11" spans="2:2" ht="25.5">
      <c r="B11" s="39" t="s">
        <v>180</v>
      </c>
    </row>
    <row r="12" spans="2:2">
      <c r="B12" s="38"/>
    </row>
    <row r="13" spans="2:2">
      <c r="B13" s="38"/>
    </row>
    <row r="20" spans="2:4">
      <c r="B20" s="40" t="s">
        <v>181</v>
      </c>
      <c r="C20" s="41"/>
      <c r="D20" s="4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908"/>
  <sheetViews>
    <sheetView showGridLines="0" topLeftCell="A4" workbookViewId="0">
      <selection activeCell="K10" sqref="K10"/>
    </sheetView>
  </sheetViews>
  <sheetFormatPr defaultColWidth="9.140625" defaultRowHeight="11.25"/>
  <cols>
    <col min="1" max="1" width="9.140625" style="58"/>
    <col min="2" max="2" width="20.5703125" style="1" customWidth="1"/>
    <col min="3" max="3" width="18.140625" style="3" customWidth="1"/>
    <col min="4" max="4" width="19.140625" style="3" customWidth="1"/>
    <col min="5" max="7" width="18.140625" style="3" customWidth="1"/>
    <col min="8" max="9" width="19.28515625" style="3" customWidth="1"/>
    <col min="10" max="17" width="18.140625" style="3" customWidth="1"/>
    <col min="18" max="18" width="25.28515625" style="3" customWidth="1"/>
    <col min="19" max="25" width="18.140625" style="3" customWidth="1"/>
    <col min="26" max="27" width="19" style="3" customWidth="1"/>
    <col min="28" max="37" width="18.140625" style="3" customWidth="1"/>
    <col min="38" max="39" width="20.42578125" style="3" customWidth="1"/>
    <col min="40" max="40" width="9.140625" style="1" customWidth="1"/>
    <col min="41" max="41" width="11.7109375" style="1" bestFit="1" customWidth="1"/>
    <col min="42" max="58" width="9.140625" style="1"/>
    <col min="59" max="16384" width="9.140625" style="3"/>
  </cols>
  <sheetData>
    <row r="1" spans="1:57" s="1" customFormat="1" ht="17.25" customHeight="1">
      <c r="A1" s="59">
        <v>111203</v>
      </c>
      <c r="B1" s="27" t="s">
        <v>111</v>
      </c>
    </row>
    <row r="2" spans="1:57" s="1" customFormat="1" ht="12.75" customHeight="1"/>
    <row r="3" spans="1:57" s="26" customFormat="1" ht="60" customHeight="1">
      <c r="A3" s="82" t="s">
        <v>187</v>
      </c>
      <c r="B3" s="80" t="s">
        <v>189</v>
      </c>
      <c r="C3" s="22" t="s">
        <v>147</v>
      </c>
      <c r="D3" s="22" t="s">
        <v>110</v>
      </c>
      <c r="E3" s="22" t="s">
        <v>109</v>
      </c>
      <c r="F3" s="22" t="s">
        <v>108</v>
      </c>
      <c r="G3" s="22" t="s">
        <v>107</v>
      </c>
      <c r="H3" s="22" t="s">
        <v>106</v>
      </c>
      <c r="I3" s="22" t="s">
        <v>105</v>
      </c>
      <c r="J3" s="22" t="s">
        <v>195</v>
      </c>
      <c r="K3" s="22" t="s">
        <v>104</v>
      </c>
      <c r="L3" s="22" t="s">
        <v>103</v>
      </c>
      <c r="M3" s="22" t="s">
        <v>102</v>
      </c>
      <c r="N3" s="22" t="s">
        <v>101</v>
      </c>
      <c r="O3" s="23" t="s">
        <v>100</v>
      </c>
      <c r="P3" s="23" t="s">
        <v>99</v>
      </c>
      <c r="Q3" s="23" t="s">
        <v>98</v>
      </c>
      <c r="R3" s="23" t="s">
        <v>97</v>
      </c>
      <c r="S3" s="23" t="s">
        <v>96</v>
      </c>
      <c r="T3" s="23" t="s">
        <v>15</v>
      </c>
      <c r="U3" s="23" t="s">
        <v>95</v>
      </c>
      <c r="V3" s="23" t="s">
        <v>94</v>
      </c>
      <c r="W3" s="23" t="s">
        <v>93</v>
      </c>
      <c r="X3" s="23" t="s">
        <v>92</v>
      </c>
      <c r="Y3" s="23" t="s">
        <v>91</v>
      </c>
      <c r="Z3" s="23" t="s">
        <v>90</v>
      </c>
      <c r="AA3" s="23" t="s">
        <v>89</v>
      </c>
      <c r="AB3" s="25" t="s">
        <v>88</v>
      </c>
      <c r="AC3" s="23" t="s">
        <v>87</v>
      </c>
      <c r="AD3" s="23" t="s">
        <v>86</v>
      </c>
      <c r="AE3" s="23" t="s">
        <v>85</v>
      </c>
      <c r="AF3" s="23" t="s">
        <v>84</v>
      </c>
      <c r="AG3" s="23" t="s">
        <v>83</v>
      </c>
      <c r="AH3" s="23" t="s">
        <v>82</v>
      </c>
      <c r="AI3" s="23" t="s">
        <v>81</v>
      </c>
      <c r="AJ3" s="23" t="s">
        <v>80</v>
      </c>
      <c r="AK3" s="23" t="s">
        <v>79</v>
      </c>
      <c r="AL3" s="22" t="s">
        <v>78</v>
      </c>
      <c r="AM3" s="24" t="s">
        <v>77</v>
      </c>
    </row>
    <row r="4" spans="1:57" s="1" customFormat="1" ht="21" customHeight="1">
      <c r="A4" s="83"/>
      <c r="B4" s="81"/>
      <c r="C4" s="16"/>
      <c r="D4" s="16" t="s">
        <v>5</v>
      </c>
      <c r="E4" s="16" t="s">
        <v>0</v>
      </c>
      <c r="F4" s="16" t="s">
        <v>1</v>
      </c>
      <c r="G4" s="16" t="s">
        <v>2</v>
      </c>
      <c r="H4" s="16" t="s">
        <v>3</v>
      </c>
      <c r="I4" s="16" t="s">
        <v>4</v>
      </c>
      <c r="J4" s="16" t="s">
        <v>33</v>
      </c>
      <c r="K4" s="16" t="s">
        <v>6</v>
      </c>
      <c r="L4" s="16" t="s">
        <v>7</v>
      </c>
      <c r="M4" s="16" t="s">
        <v>8</v>
      </c>
      <c r="N4" s="16" t="s">
        <v>34</v>
      </c>
      <c r="O4" s="16" t="s">
        <v>9</v>
      </c>
      <c r="P4" s="16" t="s">
        <v>10</v>
      </c>
      <c r="Q4" s="16" t="s">
        <v>11</v>
      </c>
      <c r="R4" s="16" t="s">
        <v>12</v>
      </c>
      <c r="S4" s="16" t="s">
        <v>13</v>
      </c>
      <c r="T4" s="16" t="s">
        <v>14</v>
      </c>
      <c r="U4" s="16" t="s">
        <v>16</v>
      </c>
      <c r="V4" s="16" t="s">
        <v>17</v>
      </c>
      <c r="W4" s="16" t="s">
        <v>18</v>
      </c>
      <c r="X4" s="16" t="s">
        <v>19</v>
      </c>
      <c r="Y4" s="16" t="s">
        <v>20</v>
      </c>
      <c r="Z4" s="16" t="s">
        <v>36</v>
      </c>
      <c r="AA4" s="16" t="s">
        <v>21</v>
      </c>
      <c r="AB4" s="16" t="s">
        <v>22</v>
      </c>
      <c r="AC4" s="16" t="s">
        <v>35</v>
      </c>
      <c r="AD4" s="16" t="s">
        <v>23</v>
      </c>
      <c r="AE4" s="16" t="s">
        <v>24</v>
      </c>
      <c r="AF4" s="16" t="s">
        <v>25</v>
      </c>
      <c r="AG4" s="16" t="s">
        <v>26</v>
      </c>
      <c r="AH4" s="16" t="s">
        <v>27</v>
      </c>
      <c r="AI4" s="16" t="s">
        <v>28</v>
      </c>
      <c r="AJ4" s="16" t="s">
        <v>29</v>
      </c>
      <c r="AK4" s="16" t="s">
        <v>30</v>
      </c>
      <c r="AL4" s="16" t="s">
        <v>31</v>
      </c>
      <c r="AM4" s="16" t="s">
        <v>32</v>
      </c>
    </row>
    <row r="5" spans="1:57" s="1" customFormat="1" ht="17.25" customHeight="1">
      <c r="A5" s="50">
        <v>0</v>
      </c>
      <c r="B5" s="57" t="s">
        <v>76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57" ht="11.25" customHeight="1">
      <c r="A6" s="50"/>
      <c r="B6" s="44" t="s">
        <v>60</v>
      </c>
      <c r="C6" s="63">
        <f t="shared" ref="C6:AM6" si="0">C28+C50+C72+C94+C116+C138+C160+C182+C204+C226+C248+C270+C292+C314+C336+C358</f>
        <v>2316673.7999999998</v>
      </c>
      <c r="D6" s="63">
        <f t="shared" si="0"/>
        <v>1347420.8</v>
      </c>
      <c r="E6" s="63">
        <f t="shared" si="0"/>
        <v>37174</v>
      </c>
      <c r="F6" s="63">
        <f t="shared" si="0"/>
        <v>1102900.1000000001</v>
      </c>
      <c r="G6" s="63">
        <f t="shared" si="0"/>
        <v>158737.9</v>
      </c>
      <c r="H6" s="63">
        <f t="shared" si="0"/>
        <v>13399.6</v>
      </c>
      <c r="I6" s="63">
        <f t="shared" si="0"/>
        <v>35209.199999999997</v>
      </c>
      <c r="J6" s="63">
        <f t="shared" si="0"/>
        <v>777608.3</v>
      </c>
      <c r="K6" s="63">
        <f t="shared" si="0"/>
        <v>106869.1</v>
      </c>
      <c r="L6" s="63">
        <f t="shared" si="0"/>
        <v>32923.1</v>
      </c>
      <c r="M6" s="63">
        <f t="shared" si="0"/>
        <v>11860.900000000001</v>
      </c>
      <c r="N6" s="63">
        <f t="shared" si="0"/>
        <v>7902.1</v>
      </c>
      <c r="O6" s="63">
        <f t="shared" si="0"/>
        <v>5359.0999999999995</v>
      </c>
      <c r="P6" s="63">
        <f t="shared" si="0"/>
        <v>2050.1999999999998</v>
      </c>
      <c r="Q6" s="63">
        <f t="shared" si="0"/>
        <v>492.80000000000007</v>
      </c>
      <c r="R6" s="63">
        <f t="shared" si="0"/>
        <v>1775.0000000000002</v>
      </c>
      <c r="S6" s="63">
        <f t="shared" si="0"/>
        <v>3364.4</v>
      </c>
      <c r="T6" s="63">
        <f t="shared" si="0"/>
        <v>5273.7</v>
      </c>
      <c r="U6" s="63">
        <f t="shared" si="0"/>
        <v>99773.700000000012</v>
      </c>
      <c r="V6" s="63">
        <f t="shared" si="0"/>
        <v>33040.5</v>
      </c>
      <c r="W6" s="63">
        <f t="shared" si="0"/>
        <v>3348.6</v>
      </c>
      <c r="X6" s="63">
        <f t="shared" si="0"/>
        <v>10473.799999999999</v>
      </c>
      <c r="Y6" s="63">
        <f t="shared" si="0"/>
        <v>68308.2</v>
      </c>
      <c r="Z6" s="63">
        <f t="shared" si="0"/>
        <v>303624.2</v>
      </c>
      <c r="AA6" s="63">
        <f t="shared" si="0"/>
        <v>270512.5</v>
      </c>
      <c r="AB6" s="63">
        <f t="shared" si="0"/>
        <v>33111.700000000004</v>
      </c>
      <c r="AC6" s="63">
        <f t="shared" si="0"/>
        <v>82512.399999999994</v>
      </c>
      <c r="AD6" s="63">
        <f t="shared" si="0"/>
        <v>3284.1</v>
      </c>
      <c r="AE6" s="63">
        <f t="shared" si="0"/>
        <v>6874</v>
      </c>
      <c r="AF6" s="63">
        <f t="shared" si="0"/>
        <v>11817.599999999999</v>
      </c>
      <c r="AG6" s="63">
        <f t="shared" si="0"/>
        <v>8539.2999999999993</v>
      </c>
      <c r="AH6" s="63">
        <f t="shared" si="0"/>
        <v>9036.9</v>
      </c>
      <c r="AI6" s="63">
        <f t="shared" si="0"/>
        <v>5529.5</v>
      </c>
      <c r="AJ6" s="63">
        <f t="shared" si="0"/>
        <v>1029.0999999999999</v>
      </c>
      <c r="AK6" s="63">
        <f t="shared" si="0"/>
        <v>42960.500000000007</v>
      </c>
      <c r="AL6" s="63">
        <f t="shared" si="0"/>
        <v>169351.99999999997</v>
      </c>
      <c r="AM6" s="63">
        <f t="shared" si="0"/>
        <v>22292.7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19.5" customHeight="1">
      <c r="A7" s="50"/>
      <c r="B7" s="54" t="s">
        <v>59</v>
      </c>
      <c r="C7" s="63">
        <f t="shared" ref="C7:AM7" si="1">C29+C51+C73+C95+C117+C139+C161+C183+C205+C227+C249+C271+C293+C315+C337+C359</f>
        <v>4429867.3000000007</v>
      </c>
      <c r="D7" s="63">
        <f t="shared" si="1"/>
        <v>2553854.1</v>
      </c>
      <c r="E7" s="63">
        <f t="shared" si="1"/>
        <v>64530.6</v>
      </c>
      <c r="F7" s="63">
        <f t="shared" si="1"/>
        <v>2118562.2999999998</v>
      </c>
      <c r="G7" s="63">
        <f t="shared" si="1"/>
        <v>255887.10000000003</v>
      </c>
      <c r="H7" s="63">
        <f t="shared" si="1"/>
        <v>36871.9</v>
      </c>
      <c r="I7" s="63">
        <f t="shared" si="1"/>
        <v>78002.2</v>
      </c>
      <c r="J7" s="63">
        <f t="shared" si="1"/>
        <v>1537789.2999999998</v>
      </c>
      <c r="K7" s="63">
        <f t="shared" si="1"/>
        <v>282016.90000000002</v>
      </c>
      <c r="L7" s="63">
        <f t="shared" si="1"/>
        <v>42626.500000000007</v>
      </c>
      <c r="M7" s="63">
        <f t="shared" si="1"/>
        <v>22175.599999999999</v>
      </c>
      <c r="N7" s="63">
        <f t="shared" si="1"/>
        <v>14795.199999999999</v>
      </c>
      <c r="O7" s="63">
        <f t="shared" si="1"/>
        <v>10104.599999999999</v>
      </c>
      <c r="P7" s="63">
        <f t="shared" si="1"/>
        <v>3895.0999999999995</v>
      </c>
      <c r="Q7" s="63">
        <f t="shared" si="1"/>
        <v>795.5</v>
      </c>
      <c r="R7" s="63">
        <f t="shared" si="1"/>
        <v>2212.1999999999998</v>
      </c>
      <c r="S7" s="63">
        <f t="shared" si="1"/>
        <v>6775.7000000000007</v>
      </c>
      <c r="T7" s="63">
        <f t="shared" si="1"/>
        <v>11476.8</v>
      </c>
      <c r="U7" s="63">
        <f t="shared" si="1"/>
        <v>234769.49999999994</v>
      </c>
      <c r="V7" s="63">
        <f t="shared" si="1"/>
        <v>62786.400000000009</v>
      </c>
      <c r="W7" s="63">
        <f t="shared" si="1"/>
        <v>4837.1000000000004</v>
      </c>
      <c r="X7" s="63">
        <f t="shared" si="1"/>
        <v>19987.5</v>
      </c>
      <c r="Y7" s="63">
        <f t="shared" si="1"/>
        <v>118133.1</v>
      </c>
      <c r="Z7" s="63">
        <f t="shared" si="1"/>
        <v>554750.5</v>
      </c>
      <c r="AA7" s="63">
        <f t="shared" si="1"/>
        <v>506313.1</v>
      </c>
      <c r="AB7" s="63">
        <f t="shared" si="1"/>
        <v>48437.399999999994</v>
      </c>
      <c r="AC7" s="63">
        <f t="shared" si="1"/>
        <v>152371.1</v>
      </c>
      <c r="AD7" s="63">
        <f t="shared" si="1"/>
        <v>2558.6</v>
      </c>
      <c r="AE7" s="63">
        <f t="shared" si="1"/>
        <v>20371.999999999996</v>
      </c>
      <c r="AF7" s="63">
        <f t="shared" si="1"/>
        <v>29419.699999999997</v>
      </c>
      <c r="AG7" s="63">
        <f t="shared" si="1"/>
        <v>13627.899999999998</v>
      </c>
      <c r="AH7" s="63">
        <f t="shared" si="1"/>
        <v>15212.8</v>
      </c>
      <c r="AI7" s="63">
        <f t="shared" si="1"/>
        <v>6000.9000000000015</v>
      </c>
      <c r="AJ7" s="63">
        <f t="shared" si="1"/>
        <v>2074.3000000000002</v>
      </c>
      <c r="AK7" s="63">
        <f t="shared" si="1"/>
        <v>71180.100000000006</v>
      </c>
      <c r="AL7" s="63">
        <f t="shared" si="1"/>
        <v>293985.2</v>
      </c>
      <c r="AM7" s="63">
        <f t="shared" si="1"/>
        <v>44238.700000000004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>
      <c r="A8" s="50"/>
      <c r="B8" s="54" t="s">
        <v>58</v>
      </c>
      <c r="C8" s="63">
        <f t="shared" ref="C8:AM8" si="2">C30+C52+C74+C96+C118+C140+C162+C184+C206+C228+C250+C272+C294+C316+C338+C360</f>
        <v>6868494.1000000006</v>
      </c>
      <c r="D8" s="63">
        <f t="shared" si="2"/>
        <v>3912151.9000000004</v>
      </c>
      <c r="E8" s="63">
        <f t="shared" si="2"/>
        <v>107517.79999999999</v>
      </c>
      <c r="F8" s="63">
        <f t="shared" si="2"/>
        <v>3197004.0999999996</v>
      </c>
      <c r="G8" s="63">
        <f t="shared" si="2"/>
        <v>411397.80000000005</v>
      </c>
      <c r="H8" s="63">
        <f t="shared" si="2"/>
        <v>60826.000000000007</v>
      </c>
      <c r="I8" s="63">
        <f t="shared" si="2"/>
        <v>135406.20000000001</v>
      </c>
      <c r="J8" s="63">
        <f t="shared" si="2"/>
        <v>2481764.8999999994</v>
      </c>
      <c r="K8" s="63">
        <f t="shared" si="2"/>
        <v>399794.7</v>
      </c>
      <c r="L8" s="63">
        <f t="shared" si="2"/>
        <v>84229.400000000009</v>
      </c>
      <c r="M8" s="63">
        <f t="shared" si="2"/>
        <v>35270.800000000003</v>
      </c>
      <c r="N8" s="63">
        <f t="shared" si="2"/>
        <v>22820.200000000004</v>
      </c>
      <c r="O8" s="63">
        <f t="shared" si="2"/>
        <v>14206.699999999999</v>
      </c>
      <c r="P8" s="63">
        <f t="shared" si="2"/>
        <v>6613.9999999999991</v>
      </c>
      <c r="Q8" s="63">
        <f t="shared" si="2"/>
        <v>1999.5000000000002</v>
      </c>
      <c r="R8" s="63">
        <f t="shared" si="2"/>
        <v>5561.0999999999995</v>
      </c>
      <c r="S8" s="63">
        <f t="shared" si="2"/>
        <v>8442.9</v>
      </c>
      <c r="T8" s="63">
        <f t="shared" si="2"/>
        <v>25441</v>
      </c>
      <c r="U8" s="63">
        <f t="shared" si="2"/>
        <v>353409.80000000005</v>
      </c>
      <c r="V8" s="63">
        <f t="shared" si="2"/>
        <v>110886.00000000001</v>
      </c>
      <c r="W8" s="63">
        <f t="shared" si="2"/>
        <v>7919.8</v>
      </c>
      <c r="X8" s="63">
        <f t="shared" si="2"/>
        <v>30762.600000000002</v>
      </c>
      <c r="Y8" s="63">
        <f t="shared" si="2"/>
        <v>188790.8</v>
      </c>
      <c r="Z8" s="63">
        <f t="shared" si="2"/>
        <v>958547.30000000016</v>
      </c>
      <c r="AA8" s="63">
        <f t="shared" si="2"/>
        <v>865879.79999999993</v>
      </c>
      <c r="AB8" s="63">
        <f t="shared" si="2"/>
        <v>92667.500000000015</v>
      </c>
      <c r="AC8" s="63">
        <f t="shared" si="2"/>
        <v>233384</v>
      </c>
      <c r="AD8" s="63">
        <f t="shared" si="2"/>
        <v>4824.6000000000004</v>
      </c>
      <c r="AE8" s="63">
        <f t="shared" si="2"/>
        <v>34543.599999999999</v>
      </c>
      <c r="AF8" s="63">
        <f t="shared" si="2"/>
        <v>50289.499999999993</v>
      </c>
      <c r="AG8" s="63">
        <f t="shared" si="2"/>
        <v>33981.700000000004</v>
      </c>
      <c r="AH8" s="63">
        <f t="shared" si="2"/>
        <v>19464.699999999997</v>
      </c>
      <c r="AI8" s="63">
        <f t="shared" si="2"/>
        <v>11936.4</v>
      </c>
      <c r="AJ8" s="63">
        <f t="shared" si="2"/>
        <v>4568.1000000000004</v>
      </c>
      <c r="AK8" s="63">
        <f t="shared" si="2"/>
        <v>90279.900000000009</v>
      </c>
      <c r="AL8" s="63">
        <f t="shared" si="2"/>
        <v>406057.60000000003</v>
      </c>
      <c r="AM8" s="63">
        <f t="shared" si="2"/>
        <v>68519.700000000012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>
      <c r="A9" s="50"/>
      <c r="B9" s="54" t="s">
        <v>57</v>
      </c>
      <c r="C9" s="63">
        <f t="shared" ref="C9:AM9" si="3">C31+C53+C75+C97+C119+C141+C163+C185+C207+C229+C251+C273+C295+C317+C339+C361</f>
        <v>9985996.5999999978</v>
      </c>
      <c r="D9" s="63">
        <f t="shared" si="3"/>
        <v>5477693.9999999991</v>
      </c>
      <c r="E9" s="63">
        <f t="shared" si="3"/>
        <v>143961.59999999998</v>
      </c>
      <c r="F9" s="63">
        <f t="shared" si="3"/>
        <v>4352072.8000000007</v>
      </c>
      <c r="G9" s="63">
        <f t="shared" si="3"/>
        <v>661839.29999999993</v>
      </c>
      <c r="H9" s="63">
        <f t="shared" si="3"/>
        <v>84749</v>
      </c>
      <c r="I9" s="63">
        <f t="shared" si="3"/>
        <v>235071.30000000002</v>
      </c>
      <c r="J9" s="63">
        <f t="shared" si="3"/>
        <v>3828486.8999999994</v>
      </c>
      <c r="K9" s="63">
        <f t="shared" si="3"/>
        <v>590347.80000000005</v>
      </c>
      <c r="L9" s="63">
        <f t="shared" si="3"/>
        <v>243341.2</v>
      </c>
      <c r="M9" s="63">
        <f t="shared" si="3"/>
        <v>61131.9</v>
      </c>
      <c r="N9" s="63">
        <f t="shared" si="3"/>
        <v>35205.699999999997</v>
      </c>
      <c r="O9" s="63">
        <f t="shared" si="3"/>
        <v>18047.199999999997</v>
      </c>
      <c r="P9" s="63">
        <f t="shared" si="3"/>
        <v>13573.599999999999</v>
      </c>
      <c r="Q9" s="63">
        <f t="shared" si="3"/>
        <v>3584.9</v>
      </c>
      <c r="R9" s="63">
        <f t="shared" si="3"/>
        <v>10702.3</v>
      </c>
      <c r="S9" s="63">
        <f t="shared" si="3"/>
        <v>23227.599999999999</v>
      </c>
      <c r="T9" s="63">
        <f t="shared" si="3"/>
        <v>27225.4</v>
      </c>
      <c r="U9" s="63">
        <f t="shared" si="3"/>
        <v>612564.4</v>
      </c>
      <c r="V9" s="63">
        <f t="shared" si="3"/>
        <v>152175.6</v>
      </c>
      <c r="W9" s="63">
        <f t="shared" si="3"/>
        <v>90257.9</v>
      </c>
      <c r="X9" s="63">
        <f t="shared" si="3"/>
        <v>60924.800000000003</v>
      </c>
      <c r="Y9" s="63">
        <f t="shared" si="3"/>
        <v>268606.7</v>
      </c>
      <c r="Z9" s="63">
        <f t="shared" si="3"/>
        <v>1237124.2999999998</v>
      </c>
      <c r="AA9" s="63">
        <f t="shared" si="3"/>
        <v>1106515.7999999998</v>
      </c>
      <c r="AB9" s="63">
        <f t="shared" si="3"/>
        <v>130608.5</v>
      </c>
      <c r="AC9" s="63">
        <f t="shared" si="3"/>
        <v>389209.9</v>
      </c>
      <c r="AD9" s="63">
        <f t="shared" si="3"/>
        <v>10325.4</v>
      </c>
      <c r="AE9" s="63">
        <f t="shared" si="3"/>
        <v>44730.000000000007</v>
      </c>
      <c r="AF9" s="63">
        <f t="shared" si="3"/>
        <v>75325</v>
      </c>
      <c r="AG9" s="63">
        <f t="shared" si="3"/>
        <v>66330.8</v>
      </c>
      <c r="AH9" s="63">
        <f t="shared" si="3"/>
        <v>45720.299999999996</v>
      </c>
      <c r="AI9" s="63">
        <f t="shared" si="3"/>
        <v>19001.300000000003</v>
      </c>
      <c r="AJ9" s="63">
        <f t="shared" si="3"/>
        <v>7440.1</v>
      </c>
      <c r="AK9" s="63">
        <f t="shared" si="3"/>
        <v>146778.4</v>
      </c>
      <c r="AL9" s="63">
        <f t="shared" si="3"/>
        <v>580317.6</v>
      </c>
      <c r="AM9" s="63">
        <f t="shared" si="3"/>
        <v>99498.1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>
      <c r="A10" s="50"/>
      <c r="B10" s="44" t="s">
        <v>56</v>
      </c>
      <c r="C10" s="63">
        <f t="shared" ref="C10:AM10" si="4">C32+C54+C76+C98+C120+C142+C164+C186+C208+C230+C252+C274+C296+C318+C340+C362</f>
        <v>2593745.6999999997</v>
      </c>
      <c r="D10" s="63">
        <f t="shared" si="4"/>
        <v>1490932.5</v>
      </c>
      <c r="E10" s="63">
        <f t="shared" si="4"/>
        <v>36834.600000000006</v>
      </c>
      <c r="F10" s="63">
        <f t="shared" si="4"/>
        <v>1231176</v>
      </c>
      <c r="G10" s="63">
        <f t="shared" si="4"/>
        <v>167019.9</v>
      </c>
      <c r="H10" s="63">
        <f t="shared" si="4"/>
        <v>13875.699999999999</v>
      </c>
      <c r="I10" s="63">
        <f t="shared" si="4"/>
        <v>42026.3</v>
      </c>
      <c r="J10" s="63">
        <f t="shared" si="4"/>
        <v>887560.50000000023</v>
      </c>
      <c r="K10" s="63">
        <f t="shared" si="4"/>
        <v>111342.20000000001</v>
      </c>
      <c r="L10" s="63">
        <f t="shared" si="4"/>
        <v>73071.000000000015</v>
      </c>
      <c r="M10" s="63">
        <f t="shared" si="4"/>
        <v>11800.4</v>
      </c>
      <c r="N10" s="63">
        <f t="shared" si="4"/>
        <v>7568.0999999999995</v>
      </c>
      <c r="O10" s="63">
        <f t="shared" si="4"/>
        <v>5014.0000000000009</v>
      </c>
      <c r="P10" s="63">
        <f t="shared" si="4"/>
        <v>1988.8999999999999</v>
      </c>
      <c r="Q10" s="63">
        <f t="shared" si="4"/>
        <v>565.19999999999993</v>
      </c>
      <c r="R10" s="63">
        <f t="shared" si="4"/>
        <v>1966.8</v>
      </c>
      <c r="S10" s="63">
        <f t="shared" si="4"/>
        <v>4440.9000000000005</v>
      </c>
      <c r="T10" s="63">
        <f t="shared" si="4"/>
        <v>4258.8999999999996</v>
      </c>
      <c r="U10" s="63">
        <f t="shared" si="4"/>
        <v>114557.49999999999</v>
      </c>
      <c r="V10" s="63">
        <f t="shared" si="4"/>
        <v>32648.299999999996</v>
      </c>
      <c r="W10" s="63">
        <f t="shared" si="4"/>
        <v>17466</v>
      </c>
      <c r="X10" s="63">
        <f t="shared" si="4"/>
        <v>11959.499999999998</v>
      </c>
      <c r="Y10" s="63">
        <f t="shared" si="4"/>
        <v>68656.3</v>
      </c>
      <c r="Z10" s="63">
        <f t="shared" si="4"/>
        <v>314313.10000000003</v>
      </c>
      <c r="AA10" s="63">
        <f t="shared" si="4"/>
        <v>285721</v>
      </c>
      <c r="AB10" s="63">
        <f t="shared" si="4"/>
        <v>28592.100000000006</v>
      </c>
      <c r="AC10" s="63">
        <f t="shared" si="4"/>
        <v>106697.50000000001</v>
      </c>
      <c r="AD10" s="63">
        <f t="shared" si="4"/>
        <v>2433</v>
      </c>
      <c r="AE10" s="63">
        <f t="shared" si="4"/>
        <v>8621.0999999999985</v>
      </c>
      <c r="AF10" s="63">
        <f t="shared" si="4"/>
        <v>13683.599999999997</v>
      </c>
      <c r="AG10" s="63">
        <f t="shared" si="4"/>
        <v>11045</v>
      </c>
      <c r="AH10" s="63">
        <f t="shared" si="4"/>
        <v>10712.499999999998</v>
      </c>
      <c r="AI10" s="63">
        <f t="shared" si="4"/>
        <v>6119.9</v>
      </c>
      <c r="AJ10" s="63">
        <f t="shared" si="4"/>
        <v>694.09999999999991</v>
      </c>
      <c r="AK10" s="63">
        <f t="shared" si="4"/>
        <v>60202.299999999988</v>
      </c>
      <c r="AL10" s="63">
        <f t="shared" si="4"/>
        <v>189751.2</v>
      </c>
      <c r="AM10" s="63">
        <f t="shared" si="4"/>
        <v>25501.5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 ht="22.5">
      <c r="A11" s="50"/>
      <c r="B11" s="54" t="s">
        <v>55</v>
      </c>
      <c r="C11" s="63">
        <f t="shared" ref="C11:AM11" si="5">C33+C55+C77+C99+C121+C143+C165+C187+C209+C231+C253+C275+C297+C319+C341+C363</f>
        <v>5037119.8999999994</v>
      </c>
      <c r="D11" s="63">
        <f t="shared" si="5"/>
        <v>2912107.0000000005</v>
      </c>
      <c r="E11" s="63">
        <f t="shared" si="5"/>
        <v>65760.7</v>
      </c>
      <c r="F11" s="63">
        <f t="shared" si="5"/>
        <v>2445464.6</v>
      </c>
      <c r="G11" s="63">
        <f t="shared" si="5"/>
        <v>271860.5</v>
      </c>
      <c r="H11" s="63">
        <f t="shared" si="5"/>
        <v>39112.599999999991</v>
      </c>
      <c r="I11" s="63">
        <f t="shared" si="5"/>
        <v>89908.6</v>
      </c>
      <c r="J11" s="63">
        <f t="shared" si="5"/>
        <v>1749333.5</v>
      </c>
      <c r="K11" s="63">
        <f t="shared" si="5"/>
        <v>301536.60000000003</v>
      </c>
      <c r="L11" s="63">
        <f t="shared" si="5"/>
        <v>90358.500000000015</v>
      </c>
      <c r="M11" s="63">
        <f t="shared" si="5"/>
        <v>22628.7</v>
      </c>
      <c r="N11" s="63">
        <f t="shared" si="5"/>
        <v>15439.099999999999</v>
      </c>
      <c r="O11" s="63">
        <f t="shared" si="5"/>
        <v>10483.699999999999</v>
      </c>
      <c r="P11" s="63">
        <f t="shared" si="5"/>
        <v>4038.8</v>
      </c>
      <c r="Q11" s="63">
        <f t="shared" si="5"/>
        <v>916.6</v>
      </c>
      <c r="R11" s="63">
        <f t="shared" si="5"/>
        <v>2278.3000000000002</v>
      </c>
      <c r="S11" s="63">
        <f t="shared" si="5"/>
        <v>8404.7000000000007</v>
      </c>
      <c r="T11" s="63">
        <f t="shared" si="5"/>
        <v>11035.7</v>
      </c>
      <c r="U11" s="63">
        <f t="shared" si="5"/>
        <v>275893.39999999997</v>
      </c>
      <c r="V11" s="63">
        <f t="shared" si="5"/>
        <v>63644.800000000003</v>
      </c>
      <c r="W11" s="63">
        <f t="shared" si="5"/>
        <v>31376.1</v>
      </c>
      <c r="X11" s="63">
        <f t="shared" si="5"/>
        <v>21097.4</v>
      </c>
      <c r="Y11" s="63">
        <f t="shared" si="5"/>
        <v>127321.9</v>
      </c>
      <c r="Z11" s="63">
        <f t="shared" si="5"/>
        <v>607361.79999999993</v>
      </c>
      <c r="AA11" s="63">
        <f t="shared" si="5"/>
        <v>561623.19999999984</v>
      </c>
      <c r="AB11" s="63">
        <f t="shared" si="5"/>
        <v>45738.600000000006</v>
      </c>
      <c r="AC11" s="63">
        <f t="shared" si="5"/>
        <v>162533.80000000002</v>
      </c>
      <c r="AD11" s="63">
        <f t="shared" si="5"/>
        <v>2604.5</v>
      </c>
      <c r="AE11" s="63">
        <f t="shared" si="5"/>
        <v>21044.400000000001</v>
      </c>
      <c r="AF11" s="63">
        <f t="shared" si="5"/>
        <v>30815.7</v>
      </c>
      <c r="AG11" s="63">
        <f t="shared" si="5"/>
        <v>16213.699999999999</v>
      </c>
      <c r="AH11" s="63">
        <f t="shared" si="5"/>
        <v>13671.400000000001</v>
      </c>
      <c r="AI11" s="63">
        <f t="shared" si="5"/>
        <v>6621.0999999999995</v>
      </c>
      <c r="AJ11" s="63">
        <f t="shared" si="5"/>
        <v>1801.6000000000001</v>
      </c>
      <c r="AK11" s="63">
        <f t="shared" si="5"/>
        <v>78184.099999999991</v>
      </c>
      <c r="AL11" s="63">
        <f t="shared" si="5"/>
        <v>326929.69999999995</v>
      </c>
      <c r="AM11" s="63">
        <f t="shared" si="5"/>
        <v>48749.700000000004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>
      <c r="A12" s="50"/>
      <c r="B12" s="54" t="s">
        <v>54</v>
      </c>
      <c r="C12" s="63">
        <f t="shared" ref="C12:AM12" si="6">C34+C56+C78+C100+C122+C144+C166+C188+C210+C232+C254+C276+C298+C320+C342+C364</f>
        <v>7855054.3000000017</v>
      </c>
      <c r="D12" s="63">
        <f t="shared" si="6"/>
        <v>4465392.8999999994</v>
      </c>
      <c r="E12" s="63">
        <f t="shared" si="6"/>
        <v>112423.7</v>
      </c>
      <c r="F12" s="63">
        <f t="shared" si="6"/>
        <v>3691766</v>
      </c>
      <c r="G12" s="63">
        <f t="shared" si="6"/>
        <v>441896.59999999992</v>
      </c>
      <c r="H12" s="63">
        <f t="shared" si="6"/>
        <v>65616.899999999994</v>
      </c>
      <c r="I12" s="63">
        <f t="shared" si="6"/>
        <v>153689.69999999998</v>
      </c>
      <c r="J12" s="63">
        <f t="shared" si="6"/>
        <v>2857968.0999999992</v>
      </c>
      <c r="K12" s="63">
        <f t="shared" si="6"/>
        <v>427036.19999999995</v>
      </c>
      <c r="L12" s="63">
        <f t="shared" si="6"/>
        <v>215222.00000000003</v>
      </c>
      <c r="M12" s="63">
        <f t="shared" si="6"/>
        <v>37807.699999999997</v>
      </c>
      <c r="N12" s="63">
        <f t="shared" si="6"/>
        <v>23903.599999999999</v>
      </c>
      <c r="O12" s="63">
        <f t="shared" si="6"/>
        <v>14748.500000000002</v>
      </c>
      <c r="P12" s="63">
        <f t="shared" si="6"/>
        <v>6936.4000000000005</v>
      </c>
      <c r="Q12" s="63">
        <f t="shared" si="6"/>
        <v>2218.7000000000003</v>
      </c>
      <c r="R12" s="63">
        <f t="shared" si="6"/>
        <v>5887.8</v>
      </c>
      <c r="S12" s="63">
        <f t="shared" si="6"/>
        <v>9922.5999999999985</v>
      </c>
      <c r="T12" s="63">
        <f t="shared" si="6"/>
        <v>19731.3</v>
      </c>
      <c r="U12" s="63">
        <f t="shared" si="6"/>
        <v>398550.30000000005</v>
      </c>
      <c r="V12" s="63">
        <f t="shared" si="6"/>
        <v>119112.50000000001</v>
      </c>
      <c r="W12" s="63">
        <f t="shared" si="6"/>
        <v>48116.6</v>
      </c>
      <c r="X12" s="63">
        <f t="shared" si="6"/>
        <v>31967.199999999997</v>
      </c>
      <c r="Y12" s="63">
        <f t="shared" si="6"/>
        <v>205983.39999999997</v>
      </c>
      <c r="Z12" s="63">
        <f t="shared" si="6"/>
        <v>1043465.6</v>
      </c>
      <c r="AA12" s="63">
        <f t="shared" si="6"/>
        <v>951151.6</v>
      </c>
      <c r="AB12" s="63">
        <f t="shared" si="6"/>
        <v>92314</v>
      </c>
      <c r="AC12" s="63">
        <f t="shared" si="6"/>
        <v>254208.2</v>
      </c>
      <c r="AD12" s="63">
        <f t="shared" si="6"/>
        <v>5453.9000000000005</v>
      </c>
      <c r="AE12" s="63">
        <f t="shared" si="6"/>
        <v>35574.1</v>
      </c>
      <c r="AF12" s="63">
        <f t="shared" si="6"/>
        <v>52845.2</v>
      </c>
      <c r="AG12" s="63">
        <f t="shared" si="6"/>
        <v>39220.5</v>
      </c>
      <c r="AH12" s="63">
        <f t="shared" si="6"/>
        <v>18183.2</v>
      </c>
      <c r="AI12" s="63">
        <f t="shared" si="6"/>
        <v>13215</v>
      </c>
      <c r="AJ12" s="63">
        <f t="shared" si="6"/>
        <v>3838.1</v>
      </c>
      <c r="AK12" s="63">
        <f t="shared" si="6"/>
        <v>102931.29999999999</v>
      </c>
      <c r="AL12" s="63">
        <f t="shared" si="6"/>
        <v>455873</v>
      </c>
      <c r="AM12" s="63">
        <f t="shared" si="6"/>
        <v>75820.299999999988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>
      <c r="A13" s="50"/>
      <c r="B13" s="54" t="s">
        <v>53</v>
      </c>
      <c r="C13" s="63">
        <f t="shared" ref="C13:AM13" si="7">C35+C57+C79+C101+C123+C145+C167+C189+C211+C233+C255+C277+C299+C321+C343+C365</f>
        <v>10818122.499999998</v>
      </c>
      <c r="D13" s="63">
        <f t="shared" si="7"/>
        <v>5982772</v>
      </c>
      <c r="E13" s="63">
        <f t="shared" si="7"/>
        <v>154057.79999999999</v>
      </c>
      <c r="F13" s="63">
        <f t="shared" si="7"/>
        <v>4707645.8</v>
      </c>
      <c r="G13" s="63">
        <f t="shared" si="7"/>
        <v>720664.70000000007</v>
      </c>
      <c r="H13" s="63">
        <f t="shared" si="7"/>
        <v>99887.4</v>
      </c>
      <c r="I13" s="63">
        <f t="shared" si="7"/>
        <v>300516.3</v>
      </c>
      <c r="J13" s="63">
        <f t="shared" si="7"/>
        <v>4093849.0999999996</v>
      </c>
      <c r="K13" s="63">
        <f t="shared" si="7"/>
        <v>675785.50000000012</v>
      </c>
      <c r="L13" s="63">
        <f t="shared" si="7"/>
        <v>292173.10000000003</v>
      </c>
      <c r="M13" s="63">
        <f t="shared" si="7"/>
        <v>57866.400000000001</v>
      </c>
      <c r="N13" s="63">
        <f t="shared" si="7"/>
        <v>36741.699999999997</v>
      </c>
      <c r="O13" s="63">
        <f t="shared" si="7"/>
        <v>16232.6</v>
      </c>
      <c r="P13" s="63">
        <f t="shared" si="7"/>
        <v>15179.500000000004</v>
      </c>
      <c r="Q13" s="63">
        <f t="shared" si="7"/>
        <v>5329.6</v>
      </c>
      <c r="R13" s="63">
        <f t="shared" si="7"/>
        <v>12612.099999999999</v>
      </c>
      <c r="S13" s="63">
        <f t="shared" si="7"/>
        <v>26845.8</v>
      </c>
      <c r="T13" s="63">
        <f t="shared" si="7"/>
        <v>23849.699999999997</v>
      </c>
      <c r="U13" s="63">
        <f t="shared" si="7"/>
        <v>550530.59999999986</v>
      </c>
      <c r="V13" s="63">
        <f t="shared" si="7"/>
        <v>179335.79999999996</v>
      </c>
      <c r="W13" s="63">
        <f t="shared" si="7"/>
        <v>86078.200000000012</v>
      </c>
      <c r="X13" s="63">
        <f t="shared" si="7"/>
        <v>67729.5</v>
      </c>
      <c r="Y13" s="63">
        <f t="shared" si="7"/>
        <v>306378.20000000007</v>
      </c>
      <c r="Z13" s="63">
        <f t="shared" si="7"/>
        <v>1334962.8</v>
      </c>
      <c r="AA13" s="63">
        <f t="shared" si="7"/>
        <v>1201291.8</v>
      </c>
      <c r="AB13" s="63">
        <f t="shared" si="7"/>
        <v>133671</v>
      </c>
      <c r="AC13" s="63">
        <f t="shared" si="7"/>
        <v>414332.89999999991</v>
      </c>
      <c r="AD13" s="63">
        <f t="shared" si="7"/>
        <v>10986.599999999999</v>
      </c>
      <c r="AE13" s="63">
        <f t="shared" si="7"/>
        <v>48854.399999999994</v>
      </c>
      <c r="AF13" s="63">
        <f t="shared" si="7"/>
        <v>79694.599999999991</v>
      </c>
      <c r="AG13" s="63">
        <f t="shared" si="7"/>
        <v>78622.5</v>
      </c>
      <c r="AH13" s="63">
        <f t="shared" si="7"/>
        <v>38247.9</v>
      </c>
      <c r="AI13" s="63">
        <f t="shared" si="7"/>
        <v>21315.5</v>
      </c>
      <c r="AJ13" s="63">
        <f t="shared" si="7"/>
        <v>7311.3</v>
      </c>
      <c r="AK13" s="63">
        <f t="shared" si="7"/>
        <v>157926.9</v>
      </c>
      <c r="AL13" s="63">
        <f t="shared" si="7"/>
        <v>637529.20000000007</v>
      </c>
      <c r="AM13" s="63">
        <f t="shared" si="7"/>
        <v>103972.2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>
      <c r="A14" s="50"/>
      <c r="B14" s="44" t="s">
        <v>52</v>
      </c>
      <c r="C14" s="63">
        <f t="shared" ref="C14:AM14" si="8">C36+C58+C80+C102+C124+C146+C168+C190+C212+C234+C256+C278+C300+C322+C344+C366</f>
        <v>2473738.0000000005</v>
      </c>
      <c r="D14" s="63">
        <f t="shared" si="8"/>
        <v>1264490.2</v>
      </c>
      <c r="E14" s="63">
        <f t="shared" si="8"/>
        <v>37191.700000000004</v>
      </c>
      <c r="F14" s="63">
        <f t="shared" si="8"/>
        <v>1000313.2000000001</v>
      </c>
      <c r="G14" s="63">
        <f t="shared" si="8"/>
        <v>168150.2</v>
      </c>
      <c r="H14" s="63">
        <f t="shared" si="8"/>
        <v>14721.099999999999</v>
      </c>
      <c r="I14" s="63">
        <f t="shared" si="8"/>
        <v>44114</v>
      </c>
      <c r="J14" s="63">
        <f t="shared" si="8"/>
        <v>977723.6</v>
      </c>
      <c r="K14" s="63">
        <f t="shared" si="8"/>
        <v>127894.1</v>
      </c>
      <c r="L14" s="63">
        <f t="shared" si="8"/>
        <v>70446.299999999988</v>
      </c>
      <c r="M14" s="63">
        <f t="shared" si="8"/>
        <v>11798.300000000001</v>
      </c>
      <c r="N14" s="63">
        <f t="shared" si="8"/>
        <v>7772.7</v>
      </c>
      <c r="O14" s="63">
        <f t="shared" si="8"/>
        <v>4807.7</v>
      </c>
      <c r="P14" s="63">
        <f t="shared" si="8"/>
        <v>2391.6</v>
      </c>
      <c r="Q14" s="63">
        <f t="shared" si="8"/>
        <v>573.4</v>
      </c>
      <c r="R14" s="63">
        <f t="shared" si="8"/>
        <v>2003.2</v>
      </c>
      <c r="S14" s="63">
        <f t="shared" si="8"/>
        <v>4083.1</v>
      </c>
      <c r="T14" s="63">
        <f t="shared" si="8"/>
        <v>7057.1</v>
      </c>
      <c r="U14" s="63">
        <f t="shared" si="8"/>
        <v>112983.10000000002</v>
      </c>
      <c r="V14" s="63">
        <f t="shared" si="8"/>
        <v>36346.500000000007</v>
      </c>
      <c r="W14" s="63">
        <f t="shared" si="8"/>
        <v>20175.3</v>
      </c>
      <c r="X14" s="63">
        <f t="shared" si="8"/>
        <v>13665.3</v>
      </c>
      <c r="Y14" s="63">
        <f t="shared" si="8"/>
        <v>70128.299999999988</v>
      </c>
      <c r="Z14" s="63">
        <f t="shared" si="8"/>
        <v>398970.3000000001</v>
      </c>
      <c r="AA14" s="63">
        <f t="shared" si="8"/>
        <v>371256.20000000007</v>
      </c>
      <c r="AB14" s="63">
        <f t="shared" si="8"/>
        <v>27714.100000000002</v>
      </c>
      <c r="AC14" s="63">
        <f t="shared" si="8"/>
        <v>86940.800000000003</v>
      </c>
      <c r="AD14" s="63">
        <f t="shared" si="8"/>
        <v>3089.8999999999996</v>
      </c>
      <c r="AE14" s="63">
        <f t="shared" si="8"/>
        <v>9364.5999999999985</v>
      </c>
      <c r="AF14" s="63">
        <f t="shared" si="8"/>
        <v>9772.1999999999989</v>
      </c>
      <c r="AG14" s="63">
        <f t="shared" si="8"/>
        <v>7863.5000000000009</v>
      </c>
      <c r="AH14" s="63">
        <f t="shared" si="8"/>
        <v>5835.3</v>
      </c>
      <c r="AI14" s="63">
        <f t="shared" si="8"/>
        <v>6628.7999999999993</v>
      </c>
      <c r="AJ14" s="63">
        <f t="shared" si="8"/>
        <v>830.4</v>
      </c>
      <c r="AK14" s="63">
        <f t="shared" si="8"/>
        <v>51015.30000000001</v>
      </c>
      <c r="AL14" s="63">
        <f t="shared" si="8"/>
        <v>204613.1</v>
      </c>
      <c r="AM14" s="63">
        <f t="shared" si="8"/>
        <v>26911.100000000002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 ht="22.5">
      <c r="A15" s="50"/>
      <c r="B15" s="54" t="s">
        <v>51</v>
      </c>
      <c r="C15" s="63">
        <f t="shared" ref="C15:AM15" si="9">C37+C59+C81+C103+C125+C147+C169+C191+C213+C235+C257+C279+C301+C323+C345+C367</f>
        <v>4760156.3999999994</v>
      </c>
      <c r="D15" s="63">
        <f t="shared" si="9"/>
        <v>2579770.8999999994</v>
      </c>
      <c r="E15" s="63">
        <f t="shared" si="9"/>
        <v>65897.599999999991</v>
      </c>
      <c r="F15" s="63">
        <f t="shared" si="9"/>
        <v>2064251.7</v>
      </c>
      <c r="G15" s="63">
        <f t="shared" si="9"/>
        <v>316539.09999999998</v>
      </c>
      <c r="H15" s="63">
        <f t="shared" si="9"/>
        <v>43994.599999999984</v>
      </c>
      <c r="I15" s="63">
        <f t="shared" si="9"/>
        <v>89087.900000000009</v>
      </c>
      <c r="J15" s="63">
        <f t="shared" si="9"/>
        <v>1772653.4999999998</v>
      </c>
      <c r="K15" s="63">
        <f t="shared" si="9"/>
        <v>311848.70000000007</v>
      </c>
      <c r="L15" s="63">
        <f t="shared" si="9"/>
        <v>115899.3</v>
      </c>
      <c r="M15" s="63">
        <f t="shared" si="9"/>
        <v>22237.5</v>
      </c>
      <c r="N15" s="63">
        <f t="shared" si="9"/>
        <v>15441.7</v>
      </c>
      <c r="O15" s="63">
        <f t="shared" si="9"/>
        <v>9788.9000000000015</v>
      </c>
      <c r="P15" s="63">
        <f t="shared" si="9"/>
        <v>4614.7000000000007</v>
      </c>
      <c r="Q15" s="63">
        <f t="shared" si="9"/>
        <v>1038.0999999999999</v>
      </c>
      <c r="R15" s="63">
        <f t="shared" si="9"/>
        <v>2737.1000000000004</v>
      </c>
      <c r="S15" s="63">
        <f t="shared" si="9"/>
        <v>8003.6999999999989</v>
      </c>
      <c r="T15" s="63">
        <f t="shared" si="9"/>
        <v>13837.7</v>
      </c>
      <c r="U15" s="63">
        <f t="shared" si="9"/>
        <v>253879.7</v>
      </c>
      <c r="V15" s="63">
        <f t="shared" si="9"/>
        <v>65187.69999999999</v>
      </c>
      <c r="W15" s="63">
        <f t="shared" si="9"/>
        <v>37588.300000000003</v>
      </c>
      <c r="X15" s="63">
        <f t="shared" si="9"/>
        <v>23051.300000000003</v>
      </c>
      <c r="Y15" s="63">
        <f t="shared" si="9"/>
        <v>124423.80000000002</v>
      </c>
      <c r="Z15" s="63">
        <f t="shared" si="9"/>
        <v>628158.69999999995</v>
      </c>
      <c r="AA15" s="63">
        <f t="shared" si="9"/>
        <v>581994</v>
      </c>
      <c r="AB15" s="63">
        <f t="shared" si="9"/>
        <v>46164.700000000004</v>
      </c>
      <c r="AC15" s="63">
        <f t="shared" si="9"/>
        <v>141490.40000000002</v>
      </c>
      <c r="AD15" s="63">
        <f t="shared" si="9"/>
        <v>4599.2</v>
      </c>
      <c r="AE15" s="63">
        <f t="shared" si="9"/>
        <v>18115.600000000002</v>
      </c>
      <c r="AF15" s="63">
        <f t="shared" si="9"/>
        <v>28501.499999999996</v>
      </c>
      <c r="AG15" s="63">
        <f t="shared" si="9"/>
        <v>8895.9</v>
      </c>
      <c r="AH15" s="63">
        <f t="shared" si="9"/>
        <v>10600.9</v>
      </c>
      <c r="AI15" s="63">
        <f t="shared" si="9"/>
        <v>6961.6</v>
      </c>
      <c r="AJ15" s="63">
        <f t="shared" si="9"/>
        <v>1906.3</v>
      </c>
      <c r="AK15" s="63">
        <f t="shared" si="9"/>
        <v>70777.3</v>
      </c>
      <c r="AL15" s="63">
        <f t="shared" si="9"/>
        <v>357433.19999999995</v>
      </c>
      <c r="AM15" s="63">
        <f t="shared" si="9"/>
        <v>50298.8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>
      <c r="A16" s="50"/>
      <c r="B16" s="54" t="s">
        <v>50</v>
      </c>
      <c r="C16" s="63">
        <f t="shared" ref="C16:AM16" si="10">C38+C60+C82+C104+C126+C148+C170+C192+C214+C236+C258+C280+C302+C324+C346+C368</f>
        <v>7299892.9000000013</v>
      </c>
      <c r="D16" s="63">
        <f t="shared" si="10"/>
        <v>3886962.5</v>
      </c>
      <c r="E16" s="63">
        <f t="shared" si="10"/>
        <v>111727.5</v>
      </c>
      <c r="F16" s="63">
        <f t="shared" si="10"/>
        <v>3104914.3000000003</v>
      </c>
      <c r="G16" s="63">
        <f t="shared" si="10"/>
        <v>460555</v>
      </c>
      <c r="H16" s="63">
        <f t="shared" si="10"/>
        <v>72519.900000000009</v>
      </c>
      <c r="I16" s="63">
        <f t="shared" si="10"/>
        <v>137245.79999999996</v>
      </c>
      <c r="J16" s="63">
        <f t="shared" si="10"/>
        <v>2837684.8000000003</v>
      </c>
      <c r="K16" s="63">
        <f t="shared" si="10"/>
        <v>434143.00000000006</v>
      </c>
      <c r="L16" s="63">
        <f t="shared" si="10"/>
        <v>217087.10000000006</v>
      </c>
      <c r="M16" s="63">
        <f t="shared" si="10"/>
        <v>35470.299999999996</v>
      </c>
      <c r="N16" s="63">
        <f t="shared" si="10"/>
        <v>23768.499999999996</v>
      </c>
      <c r="O16" s="63">
        <f t="shared" si="10"/>
        <v>13396.499999999998</v>
      </c>
      <c r="P16" s="63">
        <f t="shared" si="10"/>
        <v>7515.0999999999985</v>
      </c>
      <c r="Q16" s="63">
        <f t="shared" si="10"/>
        <v>2856.8999999999996</v>
      </c>
      <c r="R16" s="63">
        <f t="shared" si="10"/>
        <v>6860.2999999999993</v>
      </c>
      <c r="S16" s="63">
        <f t="shared" si="10"/>
        <v>9573.6</v>
      </c>
      <c r="T16" s="63">
        <f t="shared" si="10"/>
        <v>25598.5</v>
      </c>
      <c r="U16" s="63">
        <f t="shared" si="10"/>
        <v>338552.29999999993</v>
      </c>
      <c r="V16" s="63">
        <f t="shared" si="10"/>
        <v>119989.49999999999</v>
      </c>
      <c r="W16" s="63">
        <f t="shared" si="10"/>
        <v>47912</v>
      </c>
      <c r="X16" s="63">
        <f t="shared" si="10"/>
        <v>30705.399999999994</v>
      </c>
      <c r="Y16" s="63">
        <f t="shared" si="10"/>
        <v>199111.1</v>
      </c>
      <c r="Z16" s="63">
        <f t="shared" si="10"/>
        <v>1118948.2000000002</v>
      </c>
      <c r="AA16" s="63">
        <f t="shared" si="10"/>
        <v>1033332.7000000001</v>
      </c>
      <c r="AB16" s="63">
        <f t="shared" si="10"/>
        <v>85615.499999999985</v>
      </c>
      <c r="AC16" s="63">
        <f t="shared" si="10"/>
        <v>214180.90000000005</v>
      </c>
      <c r="AD16" s="63">
        <f t="shared" si="10"/>
        <v>5535.2</v>
      </c>
      <c r="AE16" s="63">
        <f t="shared" si="10"/>
        <v>31677.599999999999</v>
      </c>
      <c r="AF16" s="63">
        <f t="shared" si="10"/>
        <v>46568</v>
      </c>
      <c r="AG16" s="63">
        <f t="shared" si="10"/>
        <v>20803.8</v>
      </c>
      <c r="AH16" s="63">
        <f t="shared" si="10"/>
        <v>16367.6</v>
      </c>
      <c r="AI16" s="63">
        <f t="shared" si="10"/>
        <v>12437.3</v>
      </c>
      <c r="AJ16" s="63">
        <f t="shared" si="10"/>
        <v>3346.8</v>
      </c>
      <c r="AK16" s="63">
        <f t="shared" si="10"/>
        <v>93228.700000000012</v>
      </c>
      <c r="AL16" s="63">
        <f t="shared" si="10"/>
        <v>498329.1</v>
      </c>
      <c r="AM16" s="63">
        <f t="shared" si="10"/>
        <v>76916.5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>
      <c r="A17" s="50"/>
      <c r="B17" s="54" t="s">
        <v>49</v>
      </c>
      <c r="C17" s="63">
        <f t="shared" ref="C17:AM17" si="11">C39+C61+C83+C105+C127+C149+C171+C193+C215+C237+C259+C281+C303+C325+C347+C369</f>
        <v>10166976.399999999</v>
      </c>
      <c r="D17" s="63">
        <f t="shared" si="11"/>
        <v>5170567.7</v>
      </c>
      <c r="E17" s="63">
        <f t="shared" si="11"/>
        <v>155283.1</v>
      </c>
      <c r="F17" s="63">
        <f t="shared" si="11"/>
        <v>3917033.9</v>
      </c>
      <c r="G17" s="63">
        <f t="shared" si="11"/>
        <v>684081.60000000009</v>
      </c>
      <c r="H17" s="63">
        <f t="shared" si="11"/>
        <v>116409.90000000001</v>
      </c>
      <c r="I17" s="63">
        <f t="shared" si="11"/>
        <v>297759.19999999995</v>
      </c>
      <c r="J17" s="63">
        <f t="shared" si="11"/>
        <v>4201012.0999999996</v>
      </c>
      <c r="K17" s="63">
        <f t="shared" si="11"/>
        <v>692254.90000000014</v>
      </c>
      <c r="L17" s="63">
        <f t="shared" si="11"/>
        <v>297047.8</v>
      </c>
      <c r="M17" s="63">
        <f t="shared" si="11"/>
        <v>54115.4</v>
      </c>
      <c r="N17" s="63">
        <f t="shared" si="11"/>
        <v>39398.400000000001</v>
      </c>
      <c r="O17" s="63">
        <f t="shared" si="11"/>
        <v>16996.699999999997</v>
      </c>
      <c r="P17" s="63">
        <f t="shared" si="11"/>
        <v>17330.099999999999</v>
      </c>
      <c r="Q17" s="63">
        <f t="shared" si="11"/>
        <v>5071.5999999999995</v>
      </c>
      <c r="R17" s="63">
        <f t="shared" si="11"/>
        <v>13131.8</v>
      </c>
      <c r="S17" s="63">
        <f t="shared" si="11"/>
        <v>26018.799999999999</v>
      </c>
      <c r="T17" s="63">
        <f t="shared" si="11"/>
        <v>28981.9</v>
      </c>
      <c r="U17" s="63">
        <f t="shared" si="11"/>
        <v>499139.5</v>
      </c>
      <c r="V17" s="63">
        <f t="shared" si="11"/>
        <v>188323.80000000002</v>
      </c>
      <c r="W17" s="63">
        <f t="shared" si="11"/>
        <v>85553.9</v>
      </c>
      <c r="X17" s="63">
        <f t="shared" si="11"/>
        <v>67377.2</v>
      </c>
      <c r="Y17" s="63">
        <f t="shared" si="11"/>
        <v>305299.39999999997</v>
      </c>
      <c r="Z17" s="63">
        <f t="shared" si="11"/>
        <v>1554938.5</v>
      </c>
      <c r="AA17" s="63">
        <f t="shared" si="11"/>
        <v>1425485.7000000002</v>
      </c>
      <c r="AB17" s="63">
        <f t="shared" si="11"/>
        <v>129452.8</v>
      </c>
      <c r="AC17" s="63">
        <f t="shared" si="11"/>
        <v>322831.49999999994</v>
      </c>
      <c r="AD17" s="63">
        <f t="shared" si="11"/>
        <v>10382.1</v>
      </c>
      <c r="AE17" s="63">
        <f t="shared" si="11"/>
        <v>45620.4</v>
      </c>
      <c r="AF17" s="63">
        <f t="shared" si="11"/>
        <v>65793.199999999983</v>
      </c>
      <c r="AG17" s="63">
        <f t="shared" si="11"/>
        <v>37380.5</v>
      </c>
      <c r="AH17" s="63">
        <f t="shared" si="11"/>
        <v>23812.100000000002</v>
      </c>
      <c r="AI17" s="63">
        <f t="shared" si="11"/>
        <v>19393</v>
      </c>
      <c r="AJ17" s="63">
        <f t="shared" si="11"/>
        <v>7206.2999999999984</v>
      </c>
      <c r="AK17" s="63">
        <f t="shared" si="11"/>
        <v>139843.20000000001</v>
      </c>
      <c r="AL17" s="63">
        <f t="shared" si="11"/>
        <v>693589.39999999991</v>
      </c>
      <c r="AM17" s="63">
        <f t="shared" si="11"/>
        <v>101807.2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>
      <c r="A18" s="50"/>
      <c r="B18" s="44" t="s">
        <v>48</v>
      </c>
      <c r="C18" s="63">
        <f t="shared" ref="C18:AM18" si="12">C40+C62+C84+C106+C128+C150+C172+C194+C216+C238+C260+C282+C304+C326+C348+C370</f>
        <v>2675935.7999999998</v>
      </c>
      <c r="D18" s="63">
        <f t="shared" si="12"/>
        <v>1279625.4000000001</v>
      </c>
      <c r="E18" s="63">
        <f t="shared" si="12"/>
        <v>38255.800000000003</v>
      </c>
      <c r="F18" s="63">
        <f t="shared" si="12"/>
        <v>1001374.4000000001</v>
      </c>
      <c r="G18" s="63">
        <f t="shared" si="12"/>
        <v>177906.40000000002</v>
      </c>
      <c r="H18" s="63">
        <f t="shared" si="12"/>
        <v>16534.199999999997</v>
      </c>
      <c r="I18" s="63">
        <f t="shared" si="12"/>
        <v>45554.6</v>
      </c>
      <c r="J18" s="63">
        <f t="shared" si="12"/>
        <v>1145830.9999999995</v>
      </c>
      <c r="K18" s="63">
        <f t="shared" si="12"/>
        <v>153467.09999999998</v>
      </c>
      <c r="L18" s="63">
        <f t="shared" si="12"/>
        <v>71153.799999999988</v>
      </c>
      <c r="M18" s="63">
        <f t="shared" si="12"/>
        <v>12905.5</v>
      </c>
      <c r="N18" s="63">
        <f t="shared" si="12"/>
        <v>7787.3</v>
      </c>
      <c r="O18" s="63">
        <f t="shared" si="12"/>
        <v>4765.3000000000011</v>
      </c>
      <c r="P18" s="63">
        <f t="shared" si="12"/>
        <v>2429.9</v>
      </c>
      <c r="Q18" s="63">
        <f t="shared" si="12"/>
        <v>592.1</v>
      </c>
      <c r="R18" s="63">
        <f t="shared" si="12"/>
        <v>2225.6999999999998</v>
      </c>
      <c r="S18" s="63">
        <f t="shared" si="12"/>
        <v>4873.3999999999996</v>
      </c>
      <c r="T18" s="63">
        <f t="shared" si="12"/>
        <v>4664</v>
      </c>
      <c r="U18" s="63">
        <f t="shared" si="12"/>
        <v>132189.4</v>
      </c>
      <c r="V18" s="63">
        <f t="shared" si="12"/>
        <v>46310.1</v>
      </c>
      <c r="W18" s="63">
        <f t="shared" si="12"/>
        <v>21411.8</v>
      </c>
      <c r="X18" s="63">
        <f t="shared" si="12"/>
        <v>15657.1</v>
      </c>
      <c r="Y18" s="63">
        <f t="shared" si="12"/>
        <v>56785.000000000007</v>
      </c>
      <c r="Z18" s="63">
        <f t="shared" si="12"/>
        <v>522497.89999999997</v>
      </c>
      <c r="AA18" s="63">
        <f t="shared" si="12"/>
        <v>489337</v>
      </c>
      <c r="AB18" s="63">
        <f t="shared" si="12"/>
        <v>33160.9</v>
      </c>
      <c r="AC18" s="63">
        <f t="shared" si="12"/>
        <v>87971.799999999988</v>
      </c>
      <c r="AD18" s="63">
        <f t="shared" si="12"/>
        <v>3131</v>
      </c>
      <c r="AE18" s="63">
        <f t="shared" si="12"/>
        <v>13139.300000000001</v>
      </c>
      <c r="AF18" s="63">
        <f t="shared" si="12"/>
        <v>11563.299999999997</v>
      </c>
      <c r="AG18" s="63">
        <f t="shared" si="12"/>
        <v>2594.4</v>
      </c>
      <c r="AH18" s="63">
        <f t="shared" si="12"/>
        <v>4775.5000000000009</v>
      </c>
      <c r="AI18" s="63">
        <f t="shared" si="12"/>
        <v>4788.8</v>
      </c>
      <c r="AJ18" s="63">
        <f t="shared" si="12"/>
        <v>1142.3000000000002</v>
      </c>
      <c r="AK18" s="63">
        <f t="shared" si="12"/>
        <v>52768.3</v>
      </c>
      <c r="AL18" s="63">
        <f t="shared" si="12"/>
        <v>222948.3</v>
      </c>
      <c r="AM18" s="63">
        <f t="shared" si="12"/>
        <v>27531.1</v>
      </c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 ht="22.5">
      <c r="A19" s="50"/>
      <c r="B19" s="54" t="s">
        <v>47</v>
      </c>
      <c r="C19" s="63">
        <f t="shared" ref="C19:AM19" si="13">C41+C63+C85+C107+C129+C151+C173+C195+C217+C239+C261+C283+C305+C327+C349+C371</f>
        <v>5373653.4999999991</v>
      </c>
      <c r="D19" s="63">
        <f t="shared" si="13"/>
        <v>2715193.4999999995</v>
      </c>
      <c r="E19" s="63">
        <f t="shared" si="13"/>
        <v>65950.399999999994</v>
      </c>
      <c r="F19" s="63">
        <f t="shared" si="13"/>
        <v>2132833.9</v>
      </c>
      <c r="G19" s="63">
        <f t="shared" si="13"/>
        <v>373319.70000000007</v>
      </c>
      <c r="H19" s="63">
        <f t="shared" si="13"/>
        <v>51679.7</v>
      </c>
      <c r="I19" s="63">
        <f t="shared" si="13"/>
        <v>91409.8</v>
      </c>
      <c r="J19" s="63">
        <f t="shared" si="13"/>
        <v>2222204.6</v>
      </c>
      <c r="K19" s="63">
        <f t="shared" si="13"/>
        <v>383263.9</v>
      </c>
      <c r="L19" s="63">
        <f t="shared" si="13"/>
        <v>127137.3</v>
      </c>
      <c r="M19" s="63">
        <f t="shared" si="13"/>
        <v>22892.1</v>
      </c>
      <c r="N19" s="63">
        <f t="shared" si="13"/>
        <v>17092.399999999998</v>
      </c>
      <c r="O19" s="63">
        <f t="shared" si="13"/>
        <v>10933.000000000002</v>
      </c>
      <c r="P19" s="63">
        <f t="shared" si="13"/>
        <v>5096.5999999999995</v>
      </c>
      <c r="Q19" s="63">
        <f t="shared" si="13"/>
        <v>1062.8</v>
      </c>
      <c r="R19" s="63">
        <f t="shared" si="13"/>
        <v>3531.3999999999996</v>
      </c>
      <c r="S19" s="63">
        <f t="shared" si="13"/>
        <v>9557</v>
      </c>
      <c r="T19" s="63">
        <f t="shared" si="13"/>
        <v>10728.099999999999</v>
      </c>
      <c r="U19" s="63">
        <f t="shared" si="13"/>
        <v>299076.09999999998</v>
      </c>
      <c r="V19" s="63">
        <f t="shared" si="13"/>
        <v>75190.8</v>
      </c>
      <c r="W19" s="63">
        <f t="shared" si="13"/>
        <v>42452.6</v>
      </c>
      <c r="X19" s="63">
        <f t="shared" si="13"/>
        <v>25762.600000000002</v>
      </c>
      <c r="Y19" s="63">
        <f t="shared" si="13"/>
        <v>114951.70000000001</v>
      </c>
      <c r="Z19" s="63">
        <f t="shared" si="13"/>
        <v>938443.99999999988</v>
      </c>
      <c r="AA19" s="63">
        <f t="shared" si="13"/>
        <v>886302</v>
      </c>
      <c r="AB19" s="63">
        <f t="shared" si="13"/>
        <v>52142</v>
      </c>
      <c r="AC19" s="63">
        <f t="shared" si="13"/>
        <v>143351.1</v>
      </c>
      <c r="AD19" s="63">
        <f t="shared" si="13"/>
        <v>4829.3</v>
      </c>
      <c r="AE19" s="63">
        <f t="shared" si="13"/>
        <v>24351.200000000001</v>
      </c>
      <c r="AF19" s="63">
        <f t="shared" si="13"/>
        <v>29154.799999999999</v>
      </c>
      <c r="AG19" s="63">
        <f t="shared" si="13"/>
        <v>5655.9000000000005</v>
      </c>
      <c r="AH19" s="63">
        <f t="shared" si="13"/>
        <v>7554.5999999999995</v>
      </c>
      <c r="AI19" s="63">
        <f t="shared" si="13"/>
        <v>6659.7</v>
      </c>
      <c r="AJ19" s="63">
        <f t="shared" si="13"/>
        <v>2113.8000000000002</v>
      </c>
      <c r="AK19" s="63">
        <f t="shared" si="13"/>
        <v>71805.3</v>
      </c>
      <c r="AL19" s="63">
        <f t="shared" si="13"/>
        <v>383310.5</v>
      </c>
      <c r="AM19" s="63">
        <f t="shared" si="13"/>
        <v>52944.9</v>
      </c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>
      <c r="A20" s="50"/>
      <c r="B20" s="54" t="s">
        <v>46</v>
      </c>
      <c r="C20" s="63">
        <f t="shared" ref="C20:AM20" si="14">C42+C64+C86+C108+C130+C152+C174+C196+C218+C240+C262+C284+C306+C328+C350+C372</f>
        <v>8327608.3000000007</v>
      </c>
      <c r="D20" s="63">
        <f t="shared" si="14"/>
        <v>4191449.6000000006</v>
      </c>
      <c r="E20" s="63">
        <f t="shared" si="14"/>
        <v>127464.49999999999</v>
      </c>
      <c r="F20" s="63">
        <f t="shared" si="14"/>
        <v>3228381.6</v>
      </c>
      <c r="G20" s="63">
        <f t="shared" si="14"/>
        <v>600996.70000000007</v>
      </c>
      <c r="H20" s="63">
        <f t="shared" si="14"/>
        <v>83608.899999999994</v>
      </c>
      <c r="I20" s="63">
        <f t="shared" si="14"/>
        <v>150997.90000000002</v>
      </c>
      <c r="J20" s="63">
        <f t="shared" si="14"/>
        <v>3508329.9000000004</v>
      </c>
      <c r="K20" s="63">
        <f t="shared" si="14"/>
        <v>539804.29999999993</v>
      </c>
      <c r="L20" s="63">
        <f t="shared" si="14"/>
        <v>236954.30000000005</v>
      </c>
      <c r="M20" s="63">
        <f t="shared" si="14"/>
        <v>36576.5</v>
      </c>
      <c r="N20" s="63">
        <f t="shared" si="14"/>
        <v>27551.599999999999</v>
      </c>
      <c r="O20" s="63">
        <f t="shared" si="14"/>
        <v>14497.9</v>
      </c>
      <c r="P20" s="63">
        <f t="shared" si="14"/>
        <v>9192.0000000000018</v>
      </c>
      <c r="Q20" s="63">
        <f t="shared" si="14"/>
        <v>3861.7</v>
      </c>
      <c r="R20" s="63">
        <f t="shared" si="14"/>
        <v>8711.5999999999985</v>
      </c>
      <c r="S20" s="63">
        <f t="shared" si="14"/>
        <v>12271.7</v>
      </c>
      <c r="T20" s="63">
        <f t="shared" si="14"/>
        <v>18995.600000000002</v>
      </c>
      <c r="U20" s="63">
        <f t="shared" si="14"/>
        <v>388951.39999999997</v>
      </c>
      <c r="V20" s="63">
        <f t="shared" si="14"/>
        <v>135520.79999999999</v>
      </c>
      <c r="W20" s="63">
        <f t="shared" si="14"/>
        <v>62822.100000000006</v>
      </c>
      <c r="X20" s="63">
        <f t="shared" si="14"/>
        <v>36635.399999999994</v>
      </c>
      <c r="Y20" s="63">
        <f t="shared" si="14"/>
        <v>192130.7</v>
      </c>
      <c r="Z20" s="63">
        <f t="shared" si="14"/>
        <v>1568645.8999999997</v>
      </c>
      <c r="AA20" s="63">
        <f t="shared" si="14"/>
        <v>1467371.4999999998</v>
      </c>
      <c r="AB20" s="63">
        <f t="shared" si="14"/>
        <v>101274.40000000001</v>
      </c>
      <c r="AC20" s="63">
        <f t="shared" si="14"/>
        <v>226945.6</v>
      </c>
      <c r="AD20" s="63">
        <f t="shared" si="14"/>
        <v>6257.9</v>
      </c>
      <c r="AE20" s="63">
        <f t="shared" si="14"/>
        <v>41711.300000000003</v>
      </c>
      <c r="AF20" s="63">
        <f t="shared" si="14"/>
        <v>51685.599999999999</v>
      </c>
      <c r="AG20" s="63">
        <f t="shared" si="14"/>
        <v>19074.100000000002</v>
      </c>
      <c r="AH20" s="63">
        <f t="shared" si="14"/>
        <v>10055.799999999999</v>
      </c>
      <c r="AI20" s="63">
        <f t="shared" si="14"/>
        <v>11773.4</v>
      </c>
      <c r="AJ20" s="63">
        <f t="shared" si="14"/>
        <v>4039</v>
      </c>
      <c r="AK20" s="63">
        <f t="shared" si="14"/>
        <v>98160.900000000009</v>
      </c>
      <c r="AL20" s="63">
        <f t="shared" si="14"/>
        <v>545480.70000000007</v>
      </c>
      <c r="AM20" s="63">
        <f t="shared" si="14"/>
        <v>82348.100000000006</v>
      </c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>
      <c r="A21" s="50"/>
      <c r="B21" s="54" t="s">
        <v>45</v>
      </c>
      <c r="C21" s="63">
        <f t="shared" ref="C21:AM21" si="15">C43+C65+C87+C109+C131+C153+C175+C197+C219+C241+C263+C285+C307+C329+C351+C373</f>
        <v>12262514.899999999</v>
      </c>
      <c r="D21" s="63">
        <f t="shared" si="15"/>
        <v>6047727.3000000007</v>
      </c>
      <c r="E21" s="63">
        <f t="shared" si="15"/>
        <v>167421.20000000001</v>
      </c>
      <c r="F21" s="63">
        <f t="shared" si="15"/>
        <v>4557556.8999999994</v>
      </c>
      <c r="G21" s="63">
        <f t="shared" si="15"/>
        <v>876943.99999999988</v>
      </c>
      <c r="H21" s="63">
        <f t="shared" si="15"/>
        <v>121073.69999999998</v>
      </c>
      <c r="I21" s="63">
        <f t="shared" si="15"/>
        <v>324731.50000000006</v>
      </c>
      <c r="J21" s="63">
        <f t="shared" si="15"/>
        <v>5321896.8999999994</v>
      </c>
      <c r="K21" s="63">
        <f t="shared" si="15"/>
        <v>873679.5</v>
      </c>
      <c r="L21" s="63">
        <f t="shared" si="15"/>
        <v>327549.49999999994</v>
      </c>
      <c r="M21" s="63">
        <f t="shared" si="15"/>
        <v>59328.200000000004</v>
      </c>
      <c r="N21" s="63">
        <f t="shared" si="15"/>
        <v>47808.1</v>
      </c>
      <c r="O21" s="63">
        <f t="shared" si="15"/>
        <v>23571.400000000005</v>
      </c>
      <c r="P21" s="63">
        <f t="shared" si="15"/>
        <v>17715.400000000001</v>
      </c>
      <c r="Q21" s="63">
        <f t="shared" si="15"/>
        <v>6521.3</v>
      </c>
      <c r="R21" s="63">
        <f t="shared" si="15"/>
        <v>15550.899999999998</v>
      </c>
      <c r="S21" s="63">
        <f t="shared" si="15"/>
        <v>35013.800000000003</v>
      </c>
      <c r="T21" s="63">
        <f t="shared" si="15"/>
        <v>26659.9</v>
      </c>
      <c r="U21" s="63">
        <f t="shared" si="15"/>
        <v>587766.70000000007</v>
      </c>
      <c r="V21" s="63">
        <f t="shared" si="15"/>
        <v>217215.3</v>
      </c>
      <c r="W21" s="63">
        <f t="shared" si="15"/>
        <v>101363.09999999998</v>
      </c>
      <c r="X21" s="63">
        <f t="shared" si="15"/>
        <v>79501.8</v>
      </c>
      <c r="Y21" s="63">
        <f t="shared" si="15"/>
        <v>311695.10000000003</v>
      </c>
      <c r="Z21" s="63">
        <f t="shared" si="15"/>
        <v>2216840.2000000002</v>
      </c>
      <c r="AA21" s="63">
        <f t="shared" si="15"/>
        <v>2050311.2</v>
      </c>
      <c r="AB21" s="63">
        <f t="shared" si="15"/>
        <v>166529.00000000003</v>
      </c>
      <c r="AC21" s="63">
        <f t="shared" si="15"/>
        <v>391854.8</v>
      </c>
      <c r="AD21" s="63">
        <f t="shared" si="15"/>
        <v>11924.6</v>
      </c>
      <c r="AE21" s="63">
        <f t="shared" si="15"/>
        <v>69709.5</v>
      </c>
      <c r="AF21" s="63">
        <f t="shared" si="15"/>
        <v>87743.400000000009</v>
      </c>
      <c r="AG21" s="63">
        <f t="shared" si="15"/>
        <v>23348.199999999997</v>
      </c>
      <c r="AH21" s="63">
        <f t="shared" si="15"/>
        <v>27105.200000000001</v>
      </c>
      <c r="AI21" s="63">
        <f t="shared" si="15"/>
        <v>23180.699999999997</v>
      </c>
      <c r="AJ21" s="63">
        <f t="shared" si="15"/>
        <v>6889.2999999999993</v>
      </c>
      <c r="AK21" s="63">
        <f t="shared" si="15"/>
        <v>172023.9</v>
      </c>
      <c r="AL21" s="63">
        <f t="shared" si="15"/>
        <v>775534.8</v>
      </c>
      <c r="AM21" s="63">
        <f t="shared" si="15"/>
        <v>117355.90000000001</v>
      </c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>
      <c r="A22" s="50"/>
      <c r="B22" s="44" t="s">
        <v>44</v>
      </c>
      <c r="C22" s="63">
        <f t="shared" ref="C22:AM22" si="16">C44+C66+C88+C110+C132+C154+C176+C198+C220+C242+C264+C286+C308+C330+C352+C374</f>
        <v>3160398.5999999992</v>
      </c>
      <c r="D22" s="63">
        <f t="shared" si="16"/>
        <v>1534890.5999999999</v>
      </c>
      <c r="E22" s="63">
        <f t="shared" si="16"/>
        <v>46095.199999999997</v>
      </c>
      <c r="F22" s="63">
        <f t="shared" si="16"/>
        <v>1188560.2</v>
      </c>
      <c r="G22" s="63">
        <f t="shared" si="16"/>
        <v>232849.5</v>
      </c>
      <c r="H22" s="63">
        <f t="shared" si="16"/>
        <v>16360.4</v>
      </c>
      <c r="I22" s="63">
        <f t="shared" si="16"/>
        <v>51025.299999999996</v>
      </c>
      <c r="J22" s="63">
        <f t="shared" si="16"/>
        <v>1337368.9999999998</v>
      </c>
      <c r="K22" s="63">
        <f t="shared" si="16"/>
        <v>176358.20000000004</v>
      </c>
      <c r="L22" s="63">
        <f t="shared" si="16"/>
        <v>84149.200000000012</v>
      </c>
      <c r="M22" s="63">
        <f t="shared" si="16"/>
        <v>11243.1</v>
      </c>
      <c r="N22" s="63">
        <f t="shared" si="16"/>
        <v>10540.600000000004</v>
      </c>
      <c r="O22" s="63">
        <f t="shared" si="16"/>
        <v>6951.5999999999995</v>
      </c>
      <c r="P22" s="63">
        <f t="shared" si="16"/>
        <v>2884</v>
      </c>
      <c r="Q22" s="63">
        <f t="shared" si="16"/>
        <v>705</v>
      </c>
      <c r="R22" s="63">
        <f t="shared" si="16"/>
        <v>2434.6000000000004</v>
      </c>
      <c r="S22" s="63">
        <f t="shared" si="16"/>
        <v>6296.7999999999993</v>
      </c>
      <c r="T22" s="63">
        <f t="shared" si="16"/>
        <v>5080.7999999999993</v>
      </c>
      <c r="U22" s="63">
        <f t="shared" si="16"/>
        <v>155121.20000000001</v>
      </c>
      <c r="V22" s="63">
        <f t="shared" si="16"/>
        <v>48259.5</v>
      </c>
      <c r="W22" s="63">
        <f t="shared" si="16"/>
        <v>30218.400000000001</v>
      </c>
      <c r="X22" s="63">
        <f t="shared" si="16"/>
        <v>19017</v>
      </c>
      <c r="Y22" s="63">
        <f t="shared" si="16"/>
        <v>61676.1</v>
      </c>
      <c r="Z22" s="63">
        <f t="shared" si="16"/>
        <v>602210.4</v>
      </c>
      <c r="AA22" s="63">
        <f t="shared" si="16"/>
        <v>564741.79999999993</v>
      </c>
      <c r="AB22" s="63">
        <f t="shared" si="16"/>
        <v>37468.6</v>
      </c>
      <c r="AC22" s="63">
        <f t="shared" si="16"/>
        <v>117494.30000000002</v>
      </c>
      <c r="AD22" s="63">
        <f t="shared" si="16"/>
        <v>2738.1000000000004</v>
      </c>
      <c r="AE22" s="63">
        <f t="shared" si="16"/>
        <v>18938.5</v>
      </c>
      <c r="AF22" s="63">
        <f t="shared" si="16"/>
        <v>14056.100000000002</v>
      </c>
      <c r="AG22" s="63">
        <f t="shared" si="16"/>
        <v>5643</v>
      </c>
      <c r="AH22" s="63">
        <f t="shared" si="16"/>
        <v>19927.800000000003</v>
      </c>
      <c r="AI22" s="63">
        <f t="shared" si="16"/>
        <v>6026.7</v>
      </c>
      <c r="AJ22" s="63">
        <f t="shared" si="16"/>
        <v>1242.0999999999999</v>
      </c>
      <c r="AK22" s="63">
        <f t="shared" si="16"/>
        <v>56190.8</v>
      </c>
      <c r="AL22" s="63">
        <f t="shared" si="16"/>
        <v>256585.40000000002</v>
      </c>
      <c r="AM22" s="63">
        <f t="shared" si="16"/>
        <v>31553.600000000002</v>
      </c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 ht="22.5">
      <c r="A23" s="50"/>
      <c r="B23" s="54" t="s">
        <v>43</v>
      </c>
      <c r="C23" s="63">
        <f t="shared" ref="C23:AM23" si="17">C45+C67+C89+C111+C133+C155+C177+C199+C221+C243+C265+C287+C309+C331+C353+C375</f>
        <v>6283949.4999999991</v>
      </c>
      <c r="D23" s="63">
        <f t="shared" si="17"/>
        <v>3238816.5</v>
      </c>
      <c r="E23" s="63">
        <f t="shared" si="17"/>
        <v>83229.600000000006</v>
      </c>
      <c r="F23" s="63">
        <f t="shared" si="17"/>
        <v>2528867.1</v>
      </c>
      <c r="G23" s="63">
        <f t="shared" si="17"/>
        <v>472555.49999999994</v>
      </c>
      <c r="H23" s="63">
        <f t="shared" si="17"/>
        <v>52008.000000000015</v>
      </c>
      <c r="I23" s="63">
        <f t="shared" si="17"/>
        <v>102156.3</v>
      </c>
      <c r="J23" s="63">
        <f t="shared" si="17"/>
        <v>2560757.2999999993</v>
      </c>
      <c r="K23" s="63">
        <f t="shared" si="17"/>
        <v>436355.5</v>
      </c>
      <c r="L23" s="63">
        <f t="shared" si="17"/>
        <v>141918.90000000002</v>
      </c>
      <c r="M23" s="63">
        <f t="shared" si="17"/>
        <v>18743.8</v>
      </c>
      <c r="N23" s="63">
        <f t="shared" si="17"/>
        <v>23314.100000000002</v>
      </c>
      <c r="O23" s="63">
        <f t="shared" si="17"/>
        <v>15794.499999999998</v>
      </c>
      <c r="P23" s="63">
        <f t="shared" si="17"/>
        <v>6353.8</v>
      </c>
      <c r="Q23" s="63">
        <f t="shared" si="17"/>
        <v>1165.8000000000002</v>
      </c>
      <c r="R23" s="63">
        <f t="shared" si="17"/>
        <v>3354.5</v>
      </c>
      <c r="S23" s="63">
        <f t="shared" si="17"/>
        <v>12345.5</v>
      </c>
      <c r="T23" s="63">
        <f t="shared" si="17"/>
        <v>10721.5</v>
      </c>
      <c r="U23" s="63">
        <f t="shared" si="17"/>
        <v>321488.40000000002</v>
      </c>
      <c r="V23" s="63">
        <f t="shared" si="17"/>
        <v>85648</v>
      </c>
      <c r="W23" s="63">
        <f t="shared" si="17"/>
        <v>58791.400000000009</v>
      </c>
      <c r="X23" s="63">
        <f t="shared" si="17"/>
        <v>29767.899999999998</v>
      </c>
      <c r="Y23" s="63">
        <f t="shared" si="17"/>
        <v>123445.09999999999</v>
      </c>
      <c r="Z23" s="63">
        <f t="shared" si="17"/>
        <v>1082628</v>
      </c>
      <c r="AA23" s="63">
        <f t="shared" si="17"/>
        <v>1021595.9000000001</v>
      </c>
      <c r="AB23" s="63">
        <f t="shared" si="17"/>
        <v>61032.100000000006</v>
      </c>
      <c r="AC23" s="63">
        <f t="shared" si="17"/>
        <v>200924.79999999999</v>
      </c>
      <c r="AD23" s="63">
        <f t="shared" si="17"/>
        <v>6048</v>
      </c>
      <c r="AE23" s="63">
        <f t="shared" si="17"/>
        <v>33389.200000000004</v>
      </c>
      <c r="AF23" s="63">
        <f t="shared" si="17"/>
        <v>34457</v>
      </c>
      <c r="AG23" s="63">
        <f t="shared" si="17"/>
        <v>15871.099999999999</v>
      </c>
      <c r="AH23" s="63">
        <f t="shared" si="17"/>
        <v>30052.699999999997</v>
      </c>
      <c r="AI23" s="63">
        <f t="shared" si="17"/>
        <v>8977.4</v>
      </c>
      <c r="AJ23" s="63">
        <f t="shared" si="17"/>
        <v>2332.5</v>
      </c>
      <c r="AK23" s="63">
        <f t="shared" si="17"/>
        <v>81106.799999999988</v>
      </c>
      <c r="AL23" s="63">
        <f t="shared" si="17"/>
        <v>423874.79999999987</v>
      </c>
      <c r="AM23" s="63">
        <f t="shared" si="17"/>
        <v>60500.899999999994</v>
      </c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>
      <c r="A24" s="50"/>
      <c r="B24" s="54" t="s">
        <v>42</v>
      </c>
      <c r="C24" s="63">
        <f t="shared" ref="C24:AM24" si="18">C46+C68+C90+C112+C134+C156+C178+C200+C222+C244+C266+C288+C310+C332+C354+C376</f>
        <v>9668245.4000000004</v>
      </c>
      <c r="D24" s="63">
        <f t="shared" si="18"/>
        <v>4901352.0999999996</v>
      </c>
      <c r="E24" s="63">
        <f t="shared" si="18"/>
        <v>147418.9</v>
      </c>
      <c r="F24" s="63">
        <f t="shared" si="18"/>
        <v>3728788.2</v>
      </c>
      <c r="G24" s="63">
        <f t="shared" si="18"/>
        <v>761808.2</v>
      </c>
      <c r="H24" s="63">
        <f t="shared" si="18"/>
        <v>92347.39999999998</v>
      </c>
      <c r="I24" s="63">
        <f t="shared" si="18"/>
        <v>170989.40000000002</v>
      </c>
      <c r="J24" s="63">
        <f t="shared" si="18"/>
        <v>4039101.6999999997</v>
      </c>
      <c r="K24" s="63">
        <f t="shared" si="18"/>
        <v>611633.20000000007</v>
      </c>
      <c r="L24" s="63">
        <f t="shared" si="18"/>
        <v>257791.80000000002</v>
      </c>
      <c r="M24" s="63">
        <f t="shared" si="18"/>
        <v>36398.299999999996</v>
      </c>
      <c r="N24" s="63">
        <f t="shared" si="18"/>
        <v>36404</v>
      </c>
      <c r="O24" s="63">
        <f t="shared" si="18"/>
        <v>21873.3</v>
      </c>
      <c r="P24" s="63">
        <f t="shared" si="18"/>
        <v>11322.400000000001</v>
      </c>
      <c r="Q24" s="63">
        <f t="shared" si="18"/>
        <v>3208.3</v>
      </c>
      <c r="R24" s="63">
        <f t="shared" si="18"/>
        <v>7267.2</v>
      </c>
      <c r="S24" s="63">
        <f t="shared" si="18"/>
        <v>16466.5</v>
      </c>
      <c r="T24" s="63">
        <f t="shared" si="18"/>
        <v>19372.900000000001</v>
      </c>
      <c r="U24" s="63">
        <f t="shared" si="18"/>
        <v>421668.30000000005</v>
      </c>
      <c r="V24" s="63">
        <f t="shared" si="18"/>
        <v>160079.50000000003</v>
      </c>
      <c r="W24" s="63">
        <f t="shared" si="18"/>
        <v>94798.299999999988</v>
      </c>
      <c r="X24" s="63">
        <f t="shared" si="18"/>
        <v>42532.399999999994</v>
      </c>
      <c r="Y24" s="63">
        <f t="shared" si="18"/>
        <v>220055.2</v>
      </c>
      <c r="Z24" s="63">
        <f t="shared" si="18"/>
        <v>1792327.4</v>
      </c>
      <c r="AA24" s="63">
        <f t="shared" si="18"/>
        <v>1667227.5999999996</v>
      </c>
      <c r="AB24" s="63">
        <f t="shared" si="18"/>
        <v>125099.80000000002</v>
      </c>
      <c r="AC24" s="63">
        <f t="shared" si="18"/>
        <v>300732.5</v>
      </c>
      <c r="AD24" s="63">
        <f t="shared" si="18"/>
        <v>9094.0999999999985</v>
      </c>
      <c r="AE24" s="63">
        <f t="shared" si="18"/>
        <v>55273.7</v>
      </c>
      <c r="AF24" s="63">
        <f t="shared" si="18"/>
        <v>58214.400000000009</v>
      </c>
      <c r="AG24" s="63">
        <f t="shared" si="18"/>
        <v>37946.6</v>
      </c>
      <c r="AH24" s="63">
        <f t="shared" si="18"/>
        <v>32746.9</v>
      </c>
      <c r="AI24" s="63">
        <f t="shared" si="18"/>
        <v>16491.5</v>
      </c>
      <c r="AJ24" s="63">
        <f t="shared" si="18"/>
        <v>5082.7000000000007</v>
      </c>
      <c r="AK24" s="63">
        <f t="shared" si="18"/>
        <v>107456.80000000002</v>
      </c>
      <c r="AL24" s="63">
        <f t="shared" si="18"/>
        <v>629300.5</v>
      </c>
      <c r="AM24" s="63">
        <f t="shared" si="18"/>
        <v>98491.099999999977</v>
      </c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>
      <c r="A25" s="50"/>
      <c r="B25" s="54" t="s">
        <v>41</v>
      </c>
      <c r="C25" s="63">
        <f t="shared" ref="C25:AM25" si="19">C47+C69+C91+C113+C135+C157+C179+C201+C223+C245+C267+C289+C311+C333+C355+C377</f>
        <v>14600972.099999998</v>
      </c>
      <c r="D25" s="63">
        <f t="shared" si="19"/>
        <v>7421694.4000000013</v>
      </c>
      <c r="E25" s="63">
        <f t="shared" si="19"/>
        <v>194696.69999999998</v>
      </c>
      <c r="F25" s="63">
        <f t="shared" si="19"/>
        <v>5659307.7000000002</v>
      </c>
      <c r="G25" s="63">
        <f t="shared" si="19"/>
        <v>1095969.1000000001</v>
      </c>
      <c r="H25" s="63">
        <f t="shared" si="19"/>
        <v>134212.60000000003</v>
      </c>
      <c r="I25" s="63">
        <f t="shared" si="19"/>
        <v>337508.30000000005</v>
      </c>
      <c r="J25" s="63">
        <f t="shared" si="19"/>
        <v>6134020.5</v>
      </c>
      <c r="K25" s="63">
        <f t="shared" si="19"/>
        <v>953952.39999999991</v>
      </c>
      <c r="L25" s="63">
        <f t="shared" si="19"/>
        <v>406383.8</v>
      </c>
      <c r="M25" s="63">
        <f t="shared" si="19"/>
        <v>65438.6</v>
      </c>
      <c r="N25" s="63">
        <f t="shared" si="19"/>
        <v>56358.1</v>
      </c>
      <c r="O25" s="63">
        <f t="shared" si="19"/>
        <v>26715.500000000004</v>
      </c>
      <c r="P25" s="63">
        <f t="shared" si="19"/>
        <v>22702.1</v>
      </c>
      <c r="Q25" s="63">
        <f t="shared" si="19"/>
        <v>6940.5000000000009</v>
      </c>
      <c r="R25" s="63">
        <f t="shared" si="19"/>
        <v>14332.8</v>
      </c>
      <c r="S25" s="63">
        <f t="shared" si="19"/>
        <v>43284.2</v>
      </c>
      <c r="T25" s="63">
        <f t="shared" si="19"/>
        <v>29368.799999999999</v>
      </c>
      <c r="U25" s="63">
        <f t="shared" si="19"/>
        <v>651599.5</v>
      </c>
      <c r="V25" s="63">
        <f t="shared" si="19"/>
        <v>244613.2</v>
      </c>
      <c r="W25" s="63">
        <f t="shared" si="19"/>
        <v>149672.6</v>
      </c>
      <c r="X25" s="63">
        <f t="shared" si="19"/>
        <v>101964.4</v>
      </c>
      <c r="Y25" s="63">
        <f t="shared" si="19"/>
        <v>374860.60000000003</v>
      </c>
      <c r="Z25" s="63">
        <f t="shared" si="19"/>
        <v>2486041.5</v>
      </c>
      <c r="AA25" s="63">
        <f t="shared" si="19"/>
        <v>2307563.1</v>
      </c>
      <c r="AB25" s="63">
        <f t="shared" si="19"/>
        <v>178478.40000000002</v>
      </c>
      <c r="AC25" s="63">
        <f t="shared" si="19"/>
        <v>517188.89999999997</v>
      </c>
      <c r="AD25" s="63">
        <f t="shared" si="19"/>
        <v>12936.199999999999</v>
      </c>
      <c r="AE25" s="63">
        <f t="shared" si="19"/>
        <v>83569.7</v>
      </c>
      <c r="AF25" s="63">
        <f t="shared" si="19"/>
        <v>95797.2</v>
      </c>
      <c r="AG25" s="63">
        <f t="shared" si="19"/>
        <v>74192.2</v>
      </c>
      <c r="AH25" s="63">
        <f t="shared" si="19"/>
        <v>33392.6</v>
      </c>
      <c r="AI25" s="63">
        <f t="shared" si="19"/>
        <v>29423.599999999999</v>
      </c>
      <c r="AJ25" s="63">
        <f t="shared" si="19"/>
        <v>9537.5</v>
      </c>
      <c r="AK25" s="63">
        <f t="shared" si="19"/>
        <v>217301</v>
      </c>
      <c r="AL25" s="63">
        <f t="shared" si="19"/>
        <v>903522.69999999972</v>
      </c>
      <c r="AM25" s="63">
        <f t="shared" si="19"/>
        <v>141734.5</v>
      </c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>
      <c r="A26" s="50"/>
      <c r="B26" s="44" t="s">
        <v>40</v>
      </c>
      <c r="C26" s="63">
        <f t="shared" ref="C26:AM26" si="20">C48+C70+C92+C114+C136+C158+C180+C202+C224+C246+C268+C290+C312+C334+C356+C378</f>
        <v>3714387.5999999996</v>
      </c>
      <c r="D26" s="63">
        <f t="shared" si="20"/>
        <v>1882800.2</v>
      </c>
      <c r="E26" s="63">
        <f t="shared" si="20"/>
        <v>49530.2</v>
      </c>
      <c r="F26" s="63">
        <f t="shared" si="20"/>
        <v>1470548.2999999998</v>
      </c>
      <c r="G26" s="63">
        <f t="shared" si="20"/>
        <v>283008.8</v>
      </c>
      <c r="H26" s="63">
        <f t="shared" si="20"/>
        <v>26038.300000000003</v>
      </c>
      <c r="I26" s="63">
        <f t="shared" si="20"/>
        <v>53674.6</v>
      </c>
      <c r="J26" s="63">
        <f t="shared" si="20"/>
        <v>1518777.7000000002</v>
      </c>
      <c r="K26" s="63">
        <f t="shared" si="20"/>
        <v>215670.6</v>
      </c>
      <c r="L26" s="63">
        <f t="shared" si="20"/>
        <v>87400.099999999991</v>
      </c>
      <c r="M26" s="63">
        <f t="shared" si="20"/>
        <v>7887.3</v>
      </c>
      <c r="N26" s="63">
        <f t="shared" si="20"/>
        <v>11661.500000000002</v>
      </c>
      <c r="O26" s="63">
        <f t="shared" si="20"/>
        <v>7289.0999999999995</v>
      </c>
      <c r="P26" s="63">
        <f t="shared" si="20"/>
        <v>3596.9000000000005</v>
      </c>
      <c r="Q26" s="63">
        <f t="shared" si="20"/>
        <v>775.50000000000011</v>
      </c>
      <c r="R26" s="63">
        <f t="shared" si="20"/>
        <v>3064.6000000000004</v>
      </c>
      <c r="S26" s="63">
        <f t="shared" si="20"/>
        <v>8753.1999999999989</v>
      </c>
      <c r="T26" s="63">
        <f t="shared" si="20"/>
        <v>6648</v>
      </c>
      <c r="U26" s="63">
        <f t="shared" si="20"/>
        <v>173772.90000000002</v>
      </c>
      <c r="V26" s="63">
        <f t="shared" si="20"/>
        <v>64716.800000000003</v>
      </c>
      <c r="W26" s="63">
        <f t="shared" si="20"/>
        <v>39399.1</v>
      </c>
      <c r="X26" s="63">
        <f t="shared" si="20"/>
        <v>19123.400000000001</v>
      </c>
      <c r="Y26" s="63">
        <f t="shared" si="20"/>
        <v>81384.2</v>
      </c>
      <c r="Z26" s="63">
        <f t="shared" si="20"/>
        <v>667613.19999999995</v>
      </c>
      <c r="AA26" s="63">
        <f t="shared" si="20"/>
        <v>621527.20000000007</v>
      </c>
      <c r="AB26" s="63">
        <f t="shared" si="20"/>
        <v>46086</v>
      </c>
      <c r="AC26" s="63">
        <f t="shared" si="20"/>
        <v>123028.59999999999</v>
      </c>
      <c r="AD26" s="63">
        <f t="shared" si="20"/>
        <v>4320.2</v>
      </c>
      <c r="AE26" s="63">
        <f t="shared" si="20"/>
        <v>18662.599999999999</v>
      </c>
      <c r="AF26" s="63">
        <f t="shared" si="20"/>
        <v>20769.799999999996</v>
      </c>
      <c r="AG26" s="63">
        <f t="shared" si="20"/>
        <v>13868.3</v>
      </c>
      <c r="AH26" s="63">
        <f t="shared" si="20"/>
        <v>6111.7999999999993</v>
      </c>
      <c r="AI26" s="63">
        <f t="shared" si="20"/>
        <v>6406.7000000000007</v>
      </c>
      <c r="AJ26" s="63">
        <f t="shared" si="20"/>
        <v>2247.5</v>
      </c>
      <c r="AK26" s="63">
        <f t="shared" si="20"/>
        <v>59295.9</v>
      </c>
      <c r="AL26" s="63">
        <f t="shared" si="20"/>
        <v>276591.40000000002</v>
      </c>
      <c r="AM26" s="63">
        <f t="shared" si="20"/>
        <v>36218.300000000003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s="1" customFormat="1">
      <c r="A27" s="50">
        <v>11</v>
      </c>
      <c r="B27" s="62" t="s">
        <v>75</v>
      </c>
      <c r="C27" s="55"/>
      <c r="D27" s="55"/>
      <c r="E27" s="55"/>
      <c r="F27" s="55"/>
      <c r="G27" s="55"/>
      <c r="H27" s="55"/>
      <c r="I27" s="43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</row>
    <row r="28" spans="1:57" ht="13.5" customHeight="1">
      <c r="A28" s="50"/>
      <c r="B28" s="44" t="s">
        <v>60</v>
      </c>
      <c r="C28" s="63">
        <f t="shared" ref="C28:C47" si="21">D28+J28+AL28+AM28</f>
        <v>44371.600000000006</v>
      </c>
      <c r="D28" s="63">
        <f t="shared" ref="D28:D47" si="22">E28+F28+G28+H28+I28</f>
        <v>8468.9000000000015</v>
      </c>
      <c r="E28" s="63">
        <v>197.3</v>
      </c>
      <c r="F28" s="63">
        <v>0</v>
      </c>
      <c r="G28" s="63">
        <v>7434.4</v>
      </c>
      <c r="H28" s="63">
        <v>729</v>
      </c>
      <c r="I28" s="63">
        <v>108.2</v>
      </c>
      <c r="J28" s="63">
        <f t="shared" ref="J28:J47" si="23">K28+L28+M28+N28+R28+S28+T28+U28+V28+W28+X28+Y28+AA28+AB28+AC28+AI28+AJ28</f>
        <v>29939.4</v>
      </c>
      <c r="K28" s="63">
        <v>4233.5</v>
      </c>
      <c r="L28" s="63">
        <v>2560.4</v>
      </c>
      <c r="M28" s="63">
        <v>0</v>
      </c>
      <c r="N28" s="63">
        <f t="shared" ref="N28:N47" si="24">O28+P28+Q28</f>
        <v>252.79999999999998</v>
      </c>
      <c r="O28" s="63">
        <v>211.6</v>
      </c>
      <c r="P28" s="63">
        <v>41</v>
      </c>
      <c r="Q28" s="63">
        <v>0.2</v>
      </c>
      <c r="R28" s="63">
        <v>93</v>
      </c>
      <c r="S28" s="63">
        <v>13.9</v>
      </c>
      <c r="T28" s="63">
        <v>24.7</v>
      </c>
      <c r="U28" s="63">
        <v>0</v>
      </c>
      <c r="V28" s="63">
        <v>4693.6000000000004</v>
      </c>
      <c r="W28" s="63">
        <v>10</v>
      </c>
      <c r="X28" s="63">
        <v>607.4</v>
      </c>
      <c r="Y28" s="63">
        <v>1228.5</v>
      </c>
      <c r="Z28" s="63">
        <f t="shared" ref="Z28:Z47" si="25">AA28+AB28</f>
        <v>10149.5</v>
      </c>
      <c r="AA28" s="63">
        <v>9765</v>
      </c>
      <c r="AB28" s="63">
        <v>384.5</v>
      </c>
      <c r="AC28" s="63">
        <f t="shared" ref="AC28:AC47" si="26">AD28+AE28+AF28+AG28+AH28+AK28</f>
        <v>5848.2999999999993</v>
      </c>
      <c r="AD28" s="63">
        <v>0</v>
      </c>
      <c r="AE28" s="63">
        <v>30</v>
      </c>
      <c r="AF28" s="63">
        <v>2894.9</v>
      </c>
      <c r="AG28" s="63">
        <v>475.7</v>
      </c>
      <c r="AH28" s="63">
        <v>34.1</v>
      </c>
      <c r="AI28" s="63">
        <v>210.9</v>
      </c>
      <c r="AJ28" s="63">
        <v>12.9</v>
      </c>
      <c r="AK28" s="63">
        <v>2413.6</v>
      </c>
      <c r="AL28" s="63">
        <v>5474</v>
      </c>
      <c r="AM28" s="63">
        <v>489.3</v>
      </c>
    </row>
    <row r="29" spans="1:57" ht="13.5" customHeight="1">
      <c r="A29" s="50"/>
      <c r="B29" s="54" t="s">
        <v>59</v>
      </c>
      <c r="C29" s="63">
        <f t="shared" si="21"/>
        <v>76655</v>
      </c>
      <c r="D29" s="63">
        <f t="shared" si="22"/>
        <v>18695.7</v>
      </c>
      <c r="E29" s="63">
        <v>688.8</v>
      </c>
      <c r="F29" s="63">
        <v>0</v>
      </c>
      <c r="G29" s="63">
        <v>16263.6</v>
      </c>
      <c r="H29" s="63">
        <v>1581.8</v>
      </c>
      <c r="I29" s="63">
        <v>161.5</v>
      </c>
      <c r="J29" s="63">
        <f t="shared" si="23"/>
        <v>49187.499999999993</v>
      </c>
      <c r="K29" s="63">
        <v>11502.8</v>
      </c>
      <c r="L29" s="63">
        <v>3260.2</v>
      </c>
      <c r="M29" s="63">
        <v>0</v>
      </c>
      <c r="N29" s="63">
        <f t="shared" si="24"/>
        <v>360.70000000000005</v>
      </c>
      <c r="O29" s="63">
        <v>272.60000000000002</v>
      </c>
      <c r="P29" s="63">
        <v>87.8</v>
      </c>
      <c r="Q29" s="63">
        <v>0.3</v>
      </c>
      <c r="R29" s="63">
        <v>164.3</v>
      </c>
      <c r="S29" s="63">
        <v>31.2</v>
      </c>
      <c r="T29" s="63">
        <v>40.9</v>
      </c>
      <c r="U29" s="63">
        <v>2</v>
      </c>
      <c r="V29" s="63">
        <v>3684.1</v>
      </c>
      <c r="W29" s="63">
        <v>48</v>
      </c>
      <c r="X29" s="63">
        <v>1941.6</v>
      </c>
      <c r="Y29" s="63">
        <v>1885.8</v>
      </c>
      <c r="Z29" s="63">
        <f t="shared" si="25"/>
        <v>14389.9</v>
      </c>
      <c r="AA29" s="63">
        <v>13865.3</v>
      </c>
      <c r="AB29" s="63">
        <v>524.6</v>
      </c>
      <c r="AC29" s="63">
        <f t="shared" si="26"/>
        <v>11548.800000000001</v>
      </c>
      <c r="AD29" s="63">
        <v>1.6</v>
      </c>
      <c r="AE29" s="63">
        <v>78.5</v>
      </c>
      <c r="AF29" s="63">
        <v>6632.6</v>
      </c>
      <c r="AG29" s="63">
        <v>934.3</v>
      </c>
      <c r="AH29" s="63">
        <v>35.799999999999997</v>
      </c>
      <c r="AI29" s="63">
        <v>109.5</v>
      </c>
      <c r="AJ29" s="63">
        <v>217.7</v>
      </c>
      <c r="AK29" s="63">
        <v>3866</v>
      </c>
      <c r="AL29" s="63">
        <v>7666.8</v>
      </c>
      <c r="AM29" s="63">
        <v>1105</v>
      </c>
    </row>
    <row r="30" spans="1:57" ht="13.5" customHeight="1">
      <c r="A30" s="50"/>
      <c r="B30" s="54" t="s">
        <v>58</v>
      </c>
      <c r="C30" s="63">
        <f t="shared" si="21"/>
        <v>129594.7</v>
      </c>
      <c r="D30" s="63">
        <f t="shared" si="22"/>
        <v>25799.3</v>
      </c>
      <c r="E30" s="63">
        <v>1153.5</v>
      </c>
      <c r="F30" s="63">
        <v>0</v>
      </c>
      <c r="G30" s="63">
        <v>20585.8</v>
      </c>
      <c r="H30" s="63">
        <v>3794.3</v>
      </c>
      <c r="I30" s="63">
        <v>265.7</v>
      </c>
      <c r="J30" s="63">
        <f t="shared" si="23"/>
        <v>91579.9</v>
      </c>
      <c r="K30" s="63">
        <v>15568.5</v>
      </c>
      <c r="L30" s="63">
        <v>5419.4</v>
      </c>
      <c r="M30" s="63">
        <v>0</v>
      </c>
      <c r="N30" s="63">
        <f t="shared" si="24"/>
        <v>957</v>
      </c>
      <c r="O30" s="63">
        <v>771.2</v>
      </c>
      <c r="P30" s="63">
        <v>183.8</v>
      </c>
      <c r="Q30" s="63">
        <v>2</v>
      </c>
      <c r="R30" s="63">
        <v>308.8</v>
      </c>
      <c r="S30" s="63">
        <v>47.6</v>
      </c>
      <c r="T30" s="63">
        <v>100.5</v>
      </c>
      <c r="U30" s="63">
        <v>0.8</v>
      </c>
      <c r="V30" s="63">
        <v>8176.8</v>
      </c>
      <c r="W30" s="63">
        <v>73.599999999999994</v>
      </c>
      <c r="X30" s="63">
        <v>2930.8</v>
      </c>
      <c r="Y30" s="63">
        <v>4799.8</v>
      </c>
      <c r="Z30" s="63">
        <f t="shared" si="25"/>
        <v>33074.6</v>
      </c>
      <c r="AA30" s="63">
        <v>32048.1</v>
      </c>
      <c r="AB30" s="63">
        <v>1026.5</v>
      </c>
      <c r="AC30" s="63">
        <f t="shared" si="26"/>
        <v>18810.8</v>
      </c>
      <c r="AD30" s="63">
        <v>2.2999999999999998</v>
      </c>
      <c r="AE30" s="63">
        <v>96.9</v>
      </c>
      <c r="AF30" s="63">
        <v>11275.4</v>
      </c>
      <c r="AG30" s="63">
        <v>3048.1</v>
      </c>
      <c r="AH30" s="63">
        <v>68.400000000000006</v>
      </c>
      <c r="AI30" s="63">
        <v>568.70000000000005</v>
      </c>
      <c r="AJ30" s="63">
        <v>742.2</v>
      </c>
      <c r="AK30" s="63">
        <v>4319.7</v>
      </c>
      <c r="AL30" s="63">
        <v>10479</v>
      </c>
      <c r="AM30" s="63">
        <v>1736.5</v>
      </c>
    </row>
    <row r="31" spans="1:57" ht="13.5" customHeight="1">
      <c r="A31" s="50"/>
      <c r="B31" s="54" t="s">
        <v>57</v>
      </c>
      <c r="C31" s="63">
        <f t="shared" si="21"/>
        <v>189187.90000000005</v>
      </c>
      <c r="D31" s="63">
        <f t="shared" si="22"/>
        <v>31435.699999999997</v>
      </c>
      <c r="E31" s="63">
        <v>1895.5</v>
      </c>
      <c r="F31" s="63">
        <v>0</v>
      </c>
      <c r="G31" s="63">
        <v>23535.599999999999</v>
      </c>
      <c r="H31" s="63">
        <v>5567.5</v>
      </c>
      <c r="I31" s="63">
        <v>437.1</v>
      </c>
      <c r="J31" s="63">
        <f t="shared" si="23"/>
        <v>137793.10000000003</v>
      </c>
      <c r="K31" s="63">
        <v>25185.5</v>
      </c>
      <c r="L31" s="63">
        <v>17366.099999999999</v>
      </c>
      <c r="M31" s="63">
        <v>0</v>
      </c>
      <c r="N31" s="63">
        <f t="shared" si="24"/>
        <v>1110</v>
      </c>
      <c r="O31" s="63">
        <v>862.9</v>
      </c>
      <c r="P31" s="63">
        <v>235.7</v>
      </c>
      <c r="Q31" s="63">
        <v>11.4</v>
      </c>
      <c r="R31" s="63">
        <v>626.9</v>
      </c>
      <c r="S31" s="63">
        <v>103.8</v>
      </c>
      <c r="T31" s="63">
        <v>122.9</v>
      </c>
      <c r="U31" s="63">
        <v>809.3</v>
      </c>
      <c r="V31" s="63">
        <v>8077.8</v>
      </c>
      <c r="W31" s="63">
        <v>709.1</v>
      </c>
      <c r="X31" s="63">
        <v>6222.8</v>
      </c>
      <c r="Y31" s="63">
        <v>7518.1</v>
      </c>
      <c r="Z31" s="63">
        <f t="shared" si="25"/>
        <v>38163.299999999996</v>
      </c>
      <c r="AA31" s="63">
        <v>36545.599999999999</v>
      </c>
      <c r="AB31" s="63">
        <v>1617.7</v>
      </c>
      <c r="AC31" s="63">
        <f t="shared" si="26"/>
        <v>30096.2</v>
      </c>
      <c r="AD31" s="63">
        <v>2.7</v>
      </c>
      <c r="AE31" s="63">
        <v>181.6</v>
      </c>
      <c r="AF31" s="63">
        <v>15758.6</v>
      </c>
      <c r="AG31" s="63">
        <v>6390.3</v>
      </c>
      <c r="AH31" s="63">
        <v>439.8</v>
      </c>
      <c r="AI31" s="63">
        <v>725.6</v>
      </c>
      <c r="AJ31" s="63">
        <v>955.7</v>
      </c>
      <c r="AK31" s="63">
        <v>7323.2</v>
      </c>
      <c r="AL31" s="63">
        <v>17744.2</v>
      </c>
      <c r="AM31" s="63">
        <v>2214.9</v>
      </c>
    </row>
    <row r="32" spans="1:57" ht="13.5" customHeight="1">
      <c r="A32" s="50"/>
      <c r="B32" s="44" t="s">
        <v>56</v>
      </c>
      <c r="C32" s="63">
        <f t="shared" si="21"/>
        <v>44756.1</v>
      </c>
      <c r="D32" s="63">
        <f t="shared" si="22"/>
        <v>7965.1000000000013</v>
      </c>
      <c r="E32" s="63">
        <v>298.60000000000002</v>
      </c>
      <c r="F32" s="63">
        <v>0</v>
      </c>
      <c r="G32" s="63">
        <v>6681.1</v>
      </c>
      <c r="H32" s="63">
        <v>920.3</v>
      </c>
      <c r="I32" s="63">
        <v>65.099999999999994</v>
      </c>
      <c r="J32" s="63">
        <f t="shared" si="23"/>
        <v>30161.5</v>
      </c>
      <c r="K32" s="63">
        <v>5033.3999999999996</v>
      </c>
      <c r="L32" s="63">
        <v>3530.8</v>
      </c>
      <c r="M32" s="63">
        <v>0</v>
      </c>
      <c r="N32" s="63">
        <f t="shared" si="24"/>
        <v>338.70000000000005</v>
      </c>
      <c r="O32" s="63">
        <v>287.3</v>
      </c>
      <c r="P32" s="63">
        <v>47.1</v>
      </c>
      <c r="Q32" s="63">
        <v>4.3</v>
      </c>
      <c r="R32" s="63">
        <v>131.1</v>
      </c>
      <c r="S32" s="63">
        <v>26.2</v>
      </c>
      <c r="T32" s="63">
        <v>33.200000000000003</v>
      </c>
      <c r="U32" s="63">
        <v>158.4</v>
      </c>
      <c r="V32" s="63">
        <v>1791.2</v>
      </c>
      <c r="W32" s="63">
        <v>123.2</v>
      </c>
      <c r="X32" s="63">
        <v>1399.8</v>
      </c>
      <c r="Y32" s="63">
        <v>1997.8</v>
      </c>
      <c r="Z32" s="63">
        <f t="shared" si="25"/>
        <v>10142</v>
      </c>
      <c r="AA32" s="63">
        <v>9672.7999999999993</v>
      </c>
      <c r="AB32" s="63">
        <v>469.2</v>
      </c>
      <c r="AC32" s="63">
        <f t="shared" si="26"/>
        <v>5199.0999999999995</v>
      </c>
      <c r="AD32" s="63">
        <v>0.5</v>
      </c>
      <c r="AE32" s="63">
        <v>40.1</v>
      </c>
      <c r="AF32" s="63">
        <v>2395.1999999999998</v>
      </c>
      <c r="AG32" s="63">
        <v>229.2</v>
      </c>
      <c r="AH32" s="63">
        <v>174.5</v>
      </c>
      <c r="AI32" s="63">
        <v>244</v>
      </c>
      <c r="AJ32" s="63">
        <v>12.6</v>
      </c>
      <c r="AK32" s="63">
        <v>2359.6</v>
      </c>
      <c r="AL32" s="63">
        <v>6014.1</v>
      </c>
      <c r="AM32" s="63">
        <v>615.4</v>
      </c>
    </row>
    <row r="33" spans="1:39" ht="13.5" customHeight="1">
      <c r="A33" s="50"/>
      <c r="B33" s="54" t="s">
        <v>55</v>
      </c>
      <c r="C33" s="63">
        <f t="shared" si="21"/>
        <v>85792.9</v>
      </c>
      <c r="D33" s="63">
        <f t="shared" si="22"/>
        <v>19839.899999999998</v>
      </c>
      <c r="E33" s="63">
        <v>661.6</v>
      </c>
      <c r="F33" s="63">
        <v>0</v>
      </c>
      <c r="G33" s="63">
        <v>17001.2</v>
      </c>
      <c r="H33" s="63">
        <v>2085.8000000000002</v>
      </c>
      <c r="I33" s="63">
        <v>91.3</v>
      </c>
      <c r="J33" s="63">
        <f t="shared" si="23"/>
        <v>55763.8</v>
      </c>
      <c r="K33" s="63">
        <v>13043.9</v>
      </c>
      <c r="L33" s="63">
        <v>5446.6</v>
      </c>
      <c r="M33" s="63">
        <v>0</v>
      </c>
      <c r="N33" s="63">
        <f t="shared" si="24"/>
        <v>697.3</v>
      </c>
      <c r="O33" s="63">
        <v>621.4</v>
      </c>
      <c r="P33" s="63">
        <v>74.599999999999994</v>
      </c>
      <c r="Q33" s="63">
        <v>1.3</v>
      </c>
      <c r="R33" s="63">
        <v>265.7</v>
      </c>
      <c r="S33" s="63">
        <v>39.299999999999997</v>
      </c>
      <c r="T33" s="63">
        <v>56.4</v>
      </c>
      <c r="U33" s="63">
        <v>610.9</v>
      </c>
      <c r="V33" s="63">
        <v>2816.7</v>
      </c>
      <c r="W33" s="63">
        <v>146.69999999999999</v>
      </c>
      <c r="X33" s="63">
        <v>2153.6999999999998</v>
      </c>
      <c r="Y33" s="63">
        <v>2373.3000000000002</v>
      </c>
      <c r="Z33" s="63">
        <f t="shared" si="25"/>
        <v>17852.600000000002</v>
      </c>
      <c r="AA33" s="63">
        <v>17021.7</v>
      </c>
      <c r="AB33" s="63">
        <v>830.9</v>
      </c>
      <c r="AC33" s="63">
        <f t="shared" si="26"/>
        <v>10001.900000000001</v>
      </c>
      <c r="AD33" s="63">
        <v>0.3</v>
      </c>
      <c r="AE33" s="63">
        <v>94.8</v>
      </c>
      <c r="AF33" s="63">
        <v>5175.6000000000004</v>
      </c>
      <c r="AG33" s="63">
        <v>441.9</v>
      </c>
      <c r="AH33" s="63">
        <v>267.8</v>
      </c>
      <c r="AI33" s="63">
        <v>232.1</v>
      </c>
      <c r="AJ33" s="63">
        <v>26.7</v>
      </c>
      <c r="AK33" s="63">
        <v>4021.5</v>
      </c>
      <c r="AL33" s="63">
        <v>8840.5</v>
      </c>
      <c r="AM33" s="63">
        <v>1348.7</v>
      </c>
    </row>
    <row r="34" spans="1:39" ht="13.5" customHeight="1">
      <c r="A34" s="50"/>
      <c r="B34" s="54" t="s">
        <v>54</v>
      </c>
      <c r="C34" s="63">
        <f t="shared" si="21"/>
        <v>148270.39999999999</v>
      </c>
      <c r="D34" s="63">
        <f t="shared" si="22"/>
        <v>31668.600000000002</v>
      </c>
      <c r="E34" s="63">
        <v>784.6</v>
      </c>
      <c r="F34" s="63">
        <v>0</v>
      </c>
      <c r="G34" s="63">
        <v>26186.400000000001</v>
      </c>
      <c r="H34" s="63">
        <v>4533.8999999999996</v>
      </c>
      <c r="I34" s="63">
        <v>163.69999999999999</v>
      </c>
      <c r="J34" s="63">
        <f t="shared" si="23"/>
        <v>103702.3</v>
      </c>
      <c r="K34" s="63">
        <v>21674.799999999999</v>
      </c>
      <c r="L34" s="63">
        <v>12157</v>
      </c>
      <c r="M34" s="63">
        <v>0</v>
      </c>
      <c r="N34" s="63">
        <f t="shared" si="24"/>
        <v>1360.3</v>
      </c>
      <c r="O34" s="63">
        <v>1195.0999999999999</v>
      </c>
      <c r="P34" s="63">
        <v>151.80000000000001</v>
      </c>
      <c r="Q34" s="63">
        <v>13.4</v>
      </c>
      <c r="R34" s="63">
        <v>477.1</v>
      </c>
      <c r="S34" s="63">
        <v>45.8</v>
      </c>
      <c r="T34" s="63">
        <v>107.7</v>
      </c>
      <c r="U34" s="63">
        <v>698.9</v>
      </c>
      <c r="V34" s="63">
        <v>6345.9</v>
      </c>
      <c r="W34" s="63">
        <v>431.6</v>
      </c>
      <c r="X34" s="63">
        <v>4137.8999999999996</v>
      </c>
      <c r="Y34" s="63">
        <v>4491.5</v>
      </c>
      <c r="Z34" s="63">
        <f t="shared" si="25"/>
        <v>36337.799999999996</v>
      </c>
      <c r="AA34" s="63">
        <v>34228.1</v>
      </c>
      <c r="AB34" s="63">
        <v>2109.6999999999998</v>
      </c>
      <c r="AC34" s="63">
        <f t="shared" si="26"/>
        <v>14092.5</v>
      </c>
      <c r="AD34" s="63">
        <v>0.6</v>
      </c>
      <c r="AE34" s="63">
        <v>128.4</v>
      </c>
      <c r="AF34" s="63">
        <v>6915.5</v>
      </c>
      <c r="AG34" s="63">
        <v>1873.5</v>
      </c>
      <c r="AH34" s="63">
        <v>428.8</v>
      </c>
      <c r="AI34" s="63">
        <v>534.20000000000005</v>
      </c>
      <c r="AJ34" s="63">
        <v>809.3</v>
      </c>
      <c r="AK34" s="63">
        <v>4745.7</v>
      </c>
      <c r="AL34" s="63">
        <v>11162.6</v>
      </c>
      <c r="AM34" s="63">
        <v>1736.9</v>
      </c>
    </row>
    <row r="35" spans="1:39" ht="13.5" customHeight="1">
      <c r="A35" s="50"/>
      <c r="B35" s="54" t="s">
        <v>53</v>
      </c>
      <c r="C35" s="63">
        <f t="shared" si="21"/>
        <v>201837.5</v>
      </c>
      <c r="D35" s="63">
        <f t="shared" si="22"/>
        <v>31332.899999999998</v>
      </c>
      <c r="E35" s="63">
        <v>896.6</v>
      </c>
      <c r="F35" s="63">
        <v>0</v>
      </c>
      <c r="G35" s="63">
        <v>22485.5</v>
      </c>
      <c r="H35" s="63">
        <v>7545.6</v>
      </c>
      <c r="I35" s="63">
        <v>405.2</v>
      </c>
      <c r="J35" s="63">
        <f t="shared" si="23"/>
        <v>147488.1</v>
      </c>
      <c r="K35" s="63">
        <v>30526.1</v>
      </c>
      <c r="L35" s="63">
        <v>16931.7</v>
      </c>
      <c r="M35" s="63">
        <v>0</v>
      </c>
      <c r="N35" s="63">
        <f t="shared" si="24"/>
        <v>1807.3000000000002</v>
      </c>
      <c r="O35" s="63">
        <v>1401.4</v>
      </c>
      <c r="P35" s="63">
        <v>379.5</v>
      </c>
      <c r="Q35" s="63">
        <v>26.4</v>
      </c>
      <c r="R35" s="63">
        <v>1832.6</v>
      </c>
      <c r="S35" s="63">
        <v>149.5</v>
      </c>
      <c r="T35" s="63">
        <v>124.1</v>
      </c>
      <c r="U35" s="63">
        <v>2773</v>
      </c>
      <c r="V35" s="63">
        <v>7835.7</v>
      </c>
      <c r="W35" s="63">
        <v>658.6</v>
      </c>
      <c r="X35" s="63">
        <v>7306.8</v>
      </c>
      <c r="Y35" s="63">
        <v>8697.5</v>
      </c>
      <c r="Z35" s="63">
        <f t="shared" si="25"/>
        <v>43014.200000000004</v>
      </c>
      <c r="AA35" s="63">
        <v>40526.300000000003</v>
      </c>
      <c r="AB35" s="63">
        <v>2487.9</v>
      </c>
      <c r="AC35" s="63">
        <f t="shared" si="26"/>
        <v>23450.899999999998</v>
      </c>
      <c r="AD35" s="63">
        <v>1.7</v>
      </c>
      <c r="AE35" s="63">
        <v>211.1</v>
      </c>
      <c r="AF35" s="63">
        <v>8978.5</v>
      </c>
      <c r="AG35" s="63">
        <v>6368.4</v>
      </c>
      <c r="AH35" s="63">
        <v>438.3</v>
      </c>
      <c r="AI35" s="63">
        <v>732.7</v>
      </c>
      <c r="AJ35" s="63">
        <v>1647.4</v>
      </c>
      <c r="AK35" s="63">
        <v>7452.9</v>
      </c>
      <c r="AL35" s="63">
        <v>20700.2</v>
      </c>
      <c r="AM35" s="63">
        <v>2316.3000000000002</v>
      </c>
    </row>
    <row r="36" spans="1:39" ht="13.5" customHeight="1">
      <c r="A36" s="50"/>
      <c r="B36" s="44" t="s">
        <v>52</v>
      </c>
      <c r="C36" s="63">
        <f t="shared" si="21"/>
        <v>44859.7</v>
      </c>
      <c r="D36" s="63">
        <f t="shared" si="22"/>
        <v>8045.7000000000007</v>
      </c>
      <c r="E36" s="63">
        <v>0</v>
      </c>
      <c r="F36" s="63">
        <v>0</v>
      </c>
      <c r="G36" s="63">
        <v>7053.6</v>
      </c>
      <c r="H36" s="63">
        <v>862.8</v>
      </c>
      <c r="I36" s="63">
        <v>129.30000000000001</v>
      </c>
      <c r="J36" s="63">
        <f t="shared" si="23"/>
        <v>29298.7</v>
      </c>
      <c r="K36" s="63">
        <v>6426.5</v>
      </c>
      <c r="L36" s="63">
        <v>3233.6</v>
      </c>
      <c r="M36" s="63">
        <v>0</v>
      </c>
      <c r="N36" s="63">
        <f t="shared" si="24"/>
        <v>287.09999999999997</v>
      </c>
      <c r="O36" s="63">
        <v>232.7</v>
      </c>
      <c r="P36" s="63">
        <v>49</v>
      </c>
      <c r="Q36" s="63">
        <v>5.4</v>
      </c>
      <c r="R36" s="63">
        <v>107.4</v>
      </c>
      <c r="S36" s="63">
        <v>25.8</v>
      </c>
      <c r="T36" s="63">
        <v>40.200000000000003</v>
      </c>
      <c r="U36" s="63">
        <v>1091.3</v>
      </c>
      <c r="V36" s="63">
        <v>1029.4000000000001</v>
      </c>
      <c r="W36" s="63">
        <v>32.4</v>
      </c>
      <c r="X36" s="63">
        <v>1383</v>
      </c>
      <c r="Y36" s="63">
        <v>1666.9</v>
      </c>
      <c r="Z36" s="63">
        <f t="shared" si="25"/>
        <v>9752.5</v>
      </c>
      <c r="AA36" s="63">
        <v>9354.5</v>
      </c>
      <c r="AB36" s="63">
        <v>398</v>
      </c>
      <c r="AC36" s="63">
        <f t="shared" si="26"/>
        <v>3994.5</v>
      </c>
      <c r="AD36" s="63">
        <v>0</v>
      </c>
      <c r="AE36" s="63">
        <v>79.7</v>
      </c>
      <c r="AF36" s="63">
        <v>847.2</v>
      </c>
      <c r="AG36" s="63">
        <v>229.8</v>
      </c>
      <c r="AH36" s="63">
        <v>0.6</v>
      </c>
      <c r="AI36" s="63">
        <v>207.4</v>
      </c>
      <c r="AJ36" s="63">
        <v>20.7</v>
      </c>
      <c r="AK36" s="63">
        <v>2837.2</v>
      </c>
      <c r="AL36" s="63">
        <v>6853.2</v>
      </c>
      <c r="AM36" s="63">
        <v>662.1</v>
      </c>
    </row>
    <row r="37" spans="1:39" ht="13.5" customHeight="1">
      <c r="A37" s="50"/>
      <c r="B37" s="54" t="s">
        <v>51</v>
      </c>
      <c r="C37" s="63">
        <f t="shared" si="21"/>
        <v>90300</v>
      </c>
      <c r="D37" s="63">
        <f t="shared" si="22"/>
        <v>18313.799999999996</v>
      </c>
      <c r="E37" s="63">
        <v>75.599999999999994</v>
      </c>
      <c r="F37" s="63">
        <v>0</v>
      </c>
      <c r="G37" s="63">
        <v>16565.3</v>
      </c>
      <c r="H37" s="63">
        <v>1496.3</v>
      </c>
      <c r="I37" s="63">
        <v>176.6</v>
      </c>
      <c r="J37" s="63">
        <f t="shared" si="23"/>
        <v>59503.199999999997</v>
      </c>
      <c r="K37" s="63">
        <v>15147.6</v>
      </c>
      <c r="L37" s="63">
        <v>5781.1</v>
      </c>
      <c r="M37" s="63">
        <v>0</v>
      </c>
      <c r="N37" s="63">
        <f t="shared" si="24"/>
        <v>728.6</v>
      </c>
      <c r="O37" s="63">
        <v>658.1</v>
      </c>
      <c r="P37" s="63">
        <v>62.6</v>
      </c>
      <c r="Q37" s="63">
        <v>7.9</v>
      </c>
      <c r="R37" s="63">
        <v>319.89999999999998</v>
      </c>
      <c r="S37" s="63">
        <v>43.6</v>
      </c>
      <c r="T37" s="63">
        <v>55.8</v>
      </c>
      <c r="U37" s="63">
        <v>3162.8</v>
      </c>
      <c r="V37" s="63">
        <v>2514.4</v>
      </c>
      <c r="W37" s="63">
        <v>68.099999999999994</v>
      </c>
      <c r="X37" s="63">
        <v>2599.1</v>
      </c>
      <c r="Y37" s="63">
        <v>2138.9</v>
      </c>
      <c r="Z37" s="63">
        <f t="shared" si="25"/>
        <v>18103</v>
      </c>
      <c r="AA37" s="63">
        <v>17530.8</v>
      </c>
      <c r="AB37" s="63">
        <v>572.20000000000005</v>
      </c>
      <c r="AC37" s="63">
        <f t="shared" si="26"/>
        <v>8571.4</v>
      </c>
      <c r="AD37" s="63">
        <v>0.1</v>
      </c>
      <c r="AE37" s="63">
        <v>152</v>
      </c>
      <c r="AF37" s="63">
        <v>2966.3</v>
      </c>
      <c r="AG37" s="63">
        <v>324.2</v>
      </c>
      <c r="AH37" s="63">
        <v>43.6</v>
      </c>
      <c r="AI37" s="63">
        <v>247.8</v>
      </c>
      <c r="AJ37" s="63">
        <v>21.1</v>
      </c>
      <c r="AK37" s="63">
        <v>5085.2</v>
      </c>
      <c r="AL37" s="63">
        <v>11028.6</v>
      </c>
      <c r="AM37" s="63">
        <v>1454.4</v>
      </c>
    </row>
    <row r="38" spans="1:39" ht="13.5" customHeight="1">
      <c r="A38" s="50"/>
      <c r="B38" s="54" t="s">
        <v>50</v>
      </c>
      <c r="C38" s="63">
        <f t="shared" si="21"/>
        <v>151334.89999999997</v>
      </c>
      <c r="D38" s="63">
        <f t="shared" si="22"/>
        <v>24557.399999999998</v>
      </c>
      <c r="E38" s="63">
        <v>419.7</v>
      </c>
      <c r="F38" s="63">
        <v>0</v>
      </c>
      <c r="G38" s="63">
        <v>19829.099999999999</v>
      </c>
      <c r="H38" s="63">
        <v>4047.5</v>
      </c>
      <c r="I38" s="63">
        <v>261.10000000000002</v>
      </c>
      <c r="J38" s="63">
        <f t="shared" si="23"/>
        <v>110979.9</v>
      </c>
      <c r="K38" s="63">
        <v>24870.3</v>
      </c>
      <c r="L38" s="63">
        <v>10859.9</v>
      </c>
      <c r="M38" s="63">
        <v>0</v>
      </c>
      <c r="N38" s="63">
        <f t="shared" si="24"/>
        <v>1223.1999999999998</v>
      </c>
      <c r="O38" s="63">
        <v>1075.5999999999999</v>
      </c>
      <c r="P38" s="63">
        <v>134.6</v>
      </c>
      <c r="Q38" s="63">
        <v>13</v>
      </c>
      <c r="R38" s="63">
        <v>658.5</v>
      </c>
      <c r="S38" s="63">
        <v>86.1</v>
      </c>
      <c r="T38" s="63">
        <v>107.4</v>
      </c>
      <c r="U38" s="63">
        <v>3162.8</v>
      </c>
      <c r="V38" s="63">
        <v>9009.4</v>
      </c>
      <c r="W38" s="63">
        <v>189.9</v>
      </c>
      <c r="X38" s="63">
        <v>4174.8999999999996</v>
      </c>
      <c r="Y38" s="63">
        <v>4285.3999999999996</v>
      </c>
      <c r="Z38" s="63">
        <f t="shared" si="25"/>
        <v>37632.1</v>
      </c>
      <c r="AA38" s="63">
        <v>36051.1</v>
      </c>
      <c r="AB38" s="63">
        <v>1581</v>
      </c>
      <c r="AC38" s="63">
        <f t="shared" si="26"/>
        <v>14123.7</v>
      </c>
      <c r="AD38" s="63">
        <v>0.1</v>
      </c>
      <c r="AE38" s="63">
        <v>248.5</v>
      </c>
      <c r="AF38" s="63">
        <v>6012.9</v>
      </c>
      <c r="AG38" s="63">
        <v>1521.9</v>
      </c>
      <c r="AH38" s="63">
        <v>243.8</v>
      </c>
      <c r="AI38" s="63">
        <v>569.20000000000005</v>
      </c>
      <c r="AJ38" s="63">
        <v>27.1</v>
      </c>
      <c r="AK38" s="63">
        <v>6096.5</v>
      </c>
      <c r="AL38" s="63">
        <v>13950.3</v>
      </c>
      <c r="AM38" s="63">
        <v>1847.3</v>
      </c>
    </row>
    <row r="39" spans="1:39" ht="13.5" customHeight="1">
      <c r="A39" s="50"/>
      <c r="B39" s="54" t="s">
        <v>49</v>
      </c>
      <c r="C39" s="63">
        <f t="shared" si="21"/>
        <v>223265.09999999998</v>
      </c>
      <c r="D39" s="63">
        <f t="shared" si="22"/>
        <v>31316.000000000004</v>
      </c>
      <c r="E39" s="63">
        <v>491.4</v>
      </c>
      <c r="F39" s="63">
        <v>0</v>
      </c>
      <c r="G39" s="63">
        <v>19973.2</v>
      </c>
      <c r="H39" s="63">
        <v>10130</v>
      </c>
      <c r="I39" s="63">
        <v>721.4</v>
      </c>
      <c r="J39" s="63">
        <f t="shared" si="23"/>
        <v>166194.59999999998</v>
      </c>
      <c r="K39" s="63">
        <v>35102.300000000003</v>
      </c>
      <c r="L39" s="63">
        <v>16780.8</v>
      </c>
      <c r="M39" s="63">
        <v>0</v>
      </c>
      <c r="N39" s="63">
        <f t="shared" si="24"/>
        <v>1609.7</v>
      </c>
      <c r="O39" s="63">
        <v>1396.2</v>
      </c>
      <c r="P39" s="63">
        <v>170.3</v>
      </c>
      <c r="Q39" s="63">
        <v>43.2</v>
      </c>
      <c r="R39" s="63">
        <v>1694.8</v>
      </c>
      <c r="S39" s="63">
        <v>249.7</v>
      </c>
      <c r="T39" s="63">
        <v>121.3</v>
      </c>
      <c r="U39" s="63">
        <v>1803.6</v>
      </c>
      <c r="V39" s="63">
        <v>12343.5</v>
      </c>
      <c r="W39" s="63">
        <v>635</v>
      </c>
      <c r="X39" s="63">
        <v>7233.5</v>
      </c>
      <c r="Y39" s="63">
        <v>11373.4</v>
      </c>
      <c r="Z39" s="63">
        <f t="shared" si="25"/>
        <v>52425.799999999996</v>
      </c>
      <c r="AA39" s="63">
        <v>50227.199999999997</v>
      </c>
      <c r="AB39" s="63">
        <v>2198.6</v>
      </c>
      <c r="AC39" s="63">
        <f t="shared" si="26"/>
        <v>22285</v>
      </c>
      <c r="AD39" s="63">
        <v>11</v>
      </c>
      <c r="AE39" s="63">
        <v>288.2</v>
      </c>
      <c r="AF39" s="63">
        <v>9180</v>
      </c>
      <c r="AG39" s="63">
        <v>2995.5</v>
      </c>
      <c r="AH39" s="63">
        <v>253.2</v>
      </c>
      <c r="AI39" s="63">
        <v>985.3</v>
      </c>
      <c r="AJ39" s="63">
        <v>1550.9</v>
      </c>
      <c r="AK39" s="63">
        <v>9557.1</v>
      </c>
      <c r="AL39" s="63">
        <v>22732.9</v>
      </c>
      <c r="AM39" s="63">
        <v>3021.6</v>
      </c>
    </row>
    <row r="40" spans="1:39" ht="13.5" customHeight="1">
      <c r="A40" s="50"/>
      <c r="B40" s="44" t="s">
        <v>48</v>
      </c>
      <c r="C40" s="63">
        <f t="shared" si="21"/>
        <v>56661.7</v>
      </c>
      <c r="D40" s="63">
        <f t="shared" si="22"/>
        <v>8456.9</v>
      </c>
      <c r="E40" s="63">
        <v>44.2</v>
      </c>
      <c r="F40" s="63">
        <v>0</v>
      </c>
      <c r="G40" s="63">
        <v>6678.4</v>
      </c>
      <c r="H40" s="63">
        <v>1251.9000000000001</v>
      </c>
      <c r="I40" s="63">
        <v>482.4</v>
      </c>
      <c r="J40" s="63">
        <f t="shared" si="23"/>
        <v>40061.499999999993</v>
      </c>
      <c r="K40" s="63">
        <v>7886.2</v>
      </c>
      <c r="L40" s="63">
        <v>3742.7</v>
      </c>
      <c r="M40" s="63">
        <v>0</v>
      </c>
      <c r="N40" s="63">
        <f t="shared" si="24"/>
        <v>519.70000000000005</v>
      </c>
      <c r="O40" s="63">
        <v>464.6</v>
      </c>
      <c r="P40" s="63">
        <v>34.4</v>
      </c>
      <c r="Q40" s="63">
        <v>20.7</v>
      </c>
      <c r="R40" s="63">
        <v>204.8</v>
      </c>
      <c r="S40" s="63">
        <v>51.1</v>
      </c>
      <c r="T40" s="63">
        <v>39.799999999999997</v>
      </c>
      <c r="U40" s="63">
        <v>163.30000000000001</v>
      </c>
      <c r="V40" s="63">
        <v>3347.6</v>
      </c>
      <c r="W40" s="63">
        <v>37.4</v>
      </c>
      <c r="X40" s="63">
        <v>1608</v>
      </c>
      <c r="Y40" s="63">
        <v>2761.8</v>
      </c>
      <c r="Z40" s="63">
        <f t="shared" si="25"/>
        <v>15095.3</v>
      </c>
      <c r="AA40" s="63">
        <v>14498.3</v>
      </c>
      <c r="AB40" s="63">
        <v>597</v>
      </c>
      <c r="AC40" s="63">
        <f t="shared" si="26"/>
        <v>4291.6000000000004</v>
      </c>
      <c r="AD40" s="63">
        <v>0.5</v>
      </c>
      <c r="AE40" s="63">
        <v>60.6</v>
      </c>
      <c r="AF40" s="63">
        <v>1409.7</v>
      </c>
      <c r="AG40" s="63">
        <v>324.60000000000002</v>
      </c>
      <c r="AH40" s="63">
        <v>68.3</v>
      </c>
      <c r="AI40" s="63">
        <v>299.2</v>
      </c>
      <c r="AJ40" s="63">
        <v>13</v>
      </c>
      <c r="AK40" s="63">
        <v>2427.9</v>
      </c>
      <c r="AL40" s="63">
        <v>7441.3</v>
      </c>
      <c r="AM40" s="63">
        <v>702</v>
      </c>
    </row>
    <row r="41" spans="1:39" ht="13.5" customHeight="1">
      <c r="A41" s="50"/>
      <c r="B41" s="54" t="s">
        <v>47</v>
      </c>
      <c r="C41" s="63">
        <f t="shared" si="21"/>
        <v>111732.59999999999</v>
      </c>
      <c r="D41" s="63">
        <f t="shared" si="22"/>
        <v>20087.7</v>
      </c>
      <c r="E41" s="63">
        <v>44.8</v>
      </c>
      <c r="F41" s="63">
        <v>0</v>
      </c>
      <c r="G41" s="63">
        <v>16668.3</v>
      </c>
      <c r="H41" s="63">
        <v>2855.4</v>
      </c>
      <c r="I41" s="63">
        <v>519.20000000000005</v>
      </c>
      <c r="J41" s="63">
        <f t="shared" si="23"/>
        <v>77709.599999999991</v>
      </c>
      <c r="K41" s="63">
        <v>19769.7</v>
      </c>
      <c r="L41" s="63">
        <v>6998.9</v>
      </c>
      <c r="M41" s="63">
        <v>0</v>
      </c>
      <c r="N41" s="63">
        <f t="shared" si="24"/>
        <v>1464.5</v>
      </c>
      <c r="O41" s="63">
        <v>1402.5</v>
      </c>
      <c r="P41" s="63">
        <v>38.700000000000003</v>
      </c>
      <c r="Q41" s="63">
        <v>23.3</v>
      </c>
      <c r="R41" s="63">
        <v>331.3</v>
      </c>
      <c r="S41" s="63">
        <v>82.4</v>
      </c>
      <c r="T41" s="63">
        <v>76.599999999999994</v>
      </c>
      <c r="U41" s="63">
        <v>408.7</v>
      </c>
      <c r="V41" s="63">
        <v>7159.8</v>
      </c>
      <c r="W41" s="63">
        <v>60.2</v>
      </c>
      <c r="X41" s="63">
        <v>2628.7</v>
      </c>
      <c r="Y41" s="63">
        <v>3887.5</v>
      </c>
      <c r="Z41" s="63">
        <f t="shared" si="25"/>
        <v>26579.899999999998</v>
      </c>
      <c r="AA41" s="63">
        <v>25751.1</v>
      </c>
      <c r="AB41" s="63">
        <v>828.8</v>
      </c>
      <c r="AC41" s="63">
        <f t="shared" si="26"/>
        <v>7745.2999999999993</v>
      </c>
      <c r="AD41" s="63">
        <v>0.6</v>
      </c>
      <c r="AE41" s="63">
        <v>101</v>
      </c>
      <c r="AF41" s="63">
        <v>4049.6</v>
      </c>
      <c r="AG41" s="63">
        <v>830.8</v>
      </c>
      <c r="AH41" s="63">
        <v>134.19999999999999</v>
      </c>
      <c r="AI41" s="63">
        <v>496.9</v>
      </c>
      <c r="AJ41" s="63">
        <v>19.2</v>
      </c>
      <c r="AK41" s="63">
        <v>2629.1</v>
      </c>
      <c r="AL41" s="63">
        <v>12343.1</v>
      </c>
      <c r="AM41" s="63">
        <v>1592.2</v>
      </c>
    </row>
    <row r="42" spans="1:39" ht="13.5" customHeight="1">
      <c r="A42" s="50"/>
      <c r="B42" s="54" t="s">
        <v>46</v>
      </c>
      <c r="C42" s="63">
        <f t="shared" si="21"/>
        <v>176236.19999999995</v>
      </c>
      <c r="D42" s="63">
        <f t="shared" si="22"/>
        <v>29627.8</v>
      </c>
      <c r="E42" s="63">
        <v>75.2</v>
      </c>
      <c r="F42" s="63">
        <v>0</v>
      </c>
      <c r="G42" s="63">
        <v>23159</v>
      </c>
      <c r="H42" s="63">
        <v>5588.9</v>
      </c>
      <c r="I42" s="63">
        <v>804.7</v>
      </c>
      <c r="J42" s="63">
        <f t="shared" si="23"/>
        <v>127199.69999999998</v>
      </c>
      <c r="K42" s="63">
        <v>26828.1</v>
      </c>
      <c r="L42" s="63">
        <v>14562.2</v>
      </c>
      <c r="M42" s="63">
        <v>0</v>
      </c>
      <c r="N42" s="63">
        <f t="shared" si="24"/>
        <v>1622.5</v>
      </c>
      <c r="O42" s="63">
        <v>1437.9</v>
      </c>
      <c r="P42" s="63">
        <v>114</v>
      </c>
      <c r="Q42" s="63">
        <v>70.599999999999994</v>
      </c>
      <c r="R42" s="63">
        <v>793</v>
      </c>
      <c r="S42" s="63">
        <v>121.1</v>
      </c>
      <c r="T42" s="63">
        <v>117.6</v>
      </c>
      <c r="U42" s="63">
        <v>483.6</v>
      </c>
      <c r="V42" s="63">
        <v>11173.4</v>
      </c>
      <c r="W42" s="63">
        <v>342.7</v>
      </c>
      <c r="X42" s="63">
        <v>4227.8</v>
      </c>
      <c r="Y42" s="63">
        <v>6737.2</v>
      </c>
      <c r="Z42" s="63">
        <f t="shared" si="25"/>
        <v>47491.9</v>
      </c>
      <c r="AA42" s="63">
        <v>45909.5</v>
      </c>
      <c r="AB42" s="63">
        <v>1582.4</v>
      </c>
      <c r="AC42" s="63">
        <f t="shared" si="26"/>
        <v>11725.2</v>
      </c>
      <c r="AD42" s="63">
        <v>18</v>
      </c>
      <c r="AE42" s="63">
        <v>114.6</v>
      </c>
      <c r="AF42" s="63">
        <v>6851.2</v>
      </c>
      <c r="AG42" s="63">
        <v>1620.9</v>
      </c>
      <c r="AH42" s="63">
        <v>218.2</v>
      </c>
      <c r="AI42" s="63">
        <v>919.9</v>
      </c>
      <c r="AJ42" s="63">
        <v>53.5</v>
      </c>
      <c r="AK42" s="63">
        <v>2902.3</v>
      </c>
      <c r="AL42" s="63">
        <v>17348.3</v>
      </c>
      <c r="AM42" s="63">
        <v>2060.4</v>
      </c>
    </row>
    <row r="43" spans="1:39" ht="13.5" customHeight="1">
      <c r="A43" s="50"/>
      <c r="B43" s="54" t="s">
        <v>45</v>
      </c>
      <c r="C43" s="63">
        <f t="shared" si="21"/>
        <v>329571.60000000003</v>
      </c>
      <c r="D43" s="63">
        <f t="shared" si="22"/>
        <v>41231.300000000003</v>
      </c>
      <c r="E43" s="63">
        <v>208.4</v>
      </c>
      <c r="F43" s="63">
        <v>0</v>
      </c>
      <c r="G43" s="63">
        <v>27857.8</v>
      </c>
      <c r="H43" s="63">
        <v>10682.6</v>
      </c>
      <c r="I43" s="63">
        <v>2482.5</v>
      </c>
      <c r="J43" s="63">
        <f t="shared" si="23"/>
        <v>258480.1</v>
      </c>
      <c r="K43" s="63">
        <v>42108.4</v>
      </c>
      <c r="L43" s="63">
        <v>65320.5</v>
      </c>
      <c r="M43" s="63">
        <v>0</v>
      </c>
      <c r="N43" s="63">
        <f t="shared" si="24"/>
        <v>1909.2</v>
      </c>
      <c r="O43" s="63">
        <v>1471.6</v>
      </c>
      <c r="P43" s="63">
        <v>306.39999999999998</v>
      </c>
      <c r="Q43" s="63">
        <v>131.19999999999999</v>
      </c>
      <c r="R43" s="63">
        <v>1321.7</v>
      </c>
      <c r="S43" s="63">
        <v>150.1</v>
      </c>
      <c r="T43" s="63">
        <v>135.80000000000001</v>
      </c>
      <c r="U43" s="63">
        <v>2470.5</v>
      </c>
      <c r="V43" s="63">
        <v>12627.2</v>
      </c>
      <c r="W43" s="63">
        <v>3896</v>
      </c>
      <c r="X43" s="63">
        <v>5191.2</v>
      </c>
      <c r="Y43" s="63">
        <v>11825.5</v>
      </c>
      <c r="Z43" s="63">
        <f t="shared" si="25"/>
        <v>79131.100000000006</v>
      </c>
      <c r="AA43" s="63">
        <v>77220.100000000006</v>
      </c>
      <c r="AB43" s="63">
        <v>1911</v>
      </c>
      <c r="AC43" s="63">
        <f t="shared" si="26"/>
        <v>30074.9</v>
      </c>
      <c r="AD43" s="63">
        <v>27.1</v>
      </c>
      <c r="AE43" s="63">
        <v>239.7</v>
      </c>
      <c r="AF43" s="63">
        <v>19177.5</v>
      </c>
      <c r="AG43" s="63">
        <v>3293.4</v>
      </c>
      <c r="AH43" s="63">
        <v>364.1</v>
      </c>
      <c r="AI43" s="63">
        <v>2060</v>
      </c>
      <c r="AJ43" s="63">
        <v>258</v>
      </c>
      <c r="AK43" s="63">
        <v>6973.1</v>
      </c>
      <c r="AL43" s="63">
        <v>26144.5</v>
      </c>
      <c r="AM43" s="63">
        <v>3715.7</v>
      </c>
    </row>
    <row r="44" spans="1:39" ht="13.5" customHeight="1">
      <c r="A44" s="50"/>
      <c r="B44" s="44" t="s">
        <v>44</v>
      </c>
      <c r="C44" s="63">
        <f t="shared" si="21"/>
        <v>74603.799999999988</v>
      </c>
      <c r="D44" s="63">
        <f t="shared" si="22"/>
        <v>9056.7999999999993</v>
      </c>
      <c r="E44" s="63">
        <v>55.4</v>
      </c>
      <c r="F44" s="63">
        <v>0</v>
      </c>
      <c r="G44" s="63">
        <v>7588.1</v>
      </c>
      <c r="H44" s="63">
        <v>1130.5</v>
      </c>
      <c r="I44" s="63">
        <v>282.8</v>
      </c>
      <c r="J44" s="63">
        <f t="shared" si="23"/>
        <v>57215.6</v>
      </c>
      <c r="K44" s="63">
        <v>9262.7999999999993</v>
      </c>
      <c r="L44" s="63">
        <v>14966.3</v>
      </c>
      <c r="M44" s="63">
        <v>0</v>
      </c>
      <c r="N44" s="63">
        <f t="shared" si="24"/>
        <v>357.5</v>
      </c>
      <c r="O44" s="63">
        <v>279.5</v>
      </c>
      <c r="P44" s="63">
        <v>50.7</v>
      </c>
      <c r="Q44" s="63">
        <v>27.3</v>
      </c>
      <c r="R44" s="63">
        <v>173.7</v>
      </c>
      <c r="S44" s="63">
        <v>26.4</v>
      </c>
      <c r="T44" s="63">
        <v>37.799999999999997</v>
      </c>
      <c r="U44" s="63">
        <v>430.2</v>
      </c>
      <c r="V44" s="63">
        <v>1673.1</v>
      </c>
      <c r="W44" s="63">
        <v>37</v>
      </c>
      <c r="X44" s="63">
        <v>956</v>
      </c>
      <c r="Y44" s="63">
        <v>2776.8</v>
      </c>
      <c r="Z44" s="63">
        <f t="shared" si="25"/>
        <v>19315.400000000001</v>
      </c>
      <c r="AA44" s="63">
        <v>18862.7</v>
      </c>
      <c r="AB44" s="63">
        <v>452.7</v>
      </c>
      <c r="AC44" s="63">
        <f t="shared" si="26"/>
        <v>6673.0999999999995</v>
      </c>
      <c r="AD44" s="63">
        <v>0.3</v>
      </c>
      <c r="AE44" s="63">
        <v>67.900000000000006</v>
      </c>
      <c r="AF44" s="63">
        <v>3498.2</v>
      </c>
      <c r="AG44" s="63">
        <v>228.1</v>
      </c>
      <c r="AH44" s="63">
        <v>50.7</v>
      </c>
      <c r="AI44" s="63">
        <v>518.1</v>
      </c>
      <c r="AJ44" s="63">
        <v>11.4</v>
      </c>
      <c r="AK44" s="63">
        <v>2827.9</v>
      </c>
      <c r="AL44" s="63">
        <v>7588.7</v>
      </c>
      <c r="AM44" s="63">
        <v>742.7</v>
      </c>
    </row>
    <row r="45" spans="1:39" ht="13.5" customHeight="1">
      <c r="A45" s="50"/>
      <c r="B45" s="54" t="s">
        <v>43</v>
      </c>
      <c r="C45" s="63">
        <f t="shared" si="21"/>
        <v>153212.99999999997</v>
      </c>
      <c r="D45" s="63">
        <f t="shared" si="22"/>
        <v>20709.199999999997</v>
      </c>
      <c r="E45" s="63">
        <v>92.6</v>
      </c>
      <c r="F45" s="63">
        <v>0</v>
      </c>
      <c r="G45" s="63">
        <v>17860.7</v>
      </c>
      <c r="H45" s="63">
        <v>2193.3000000000002</v>
      </c>
      <c r="I45" s="63">
        <v>562.6</v>
      </c>
      <c r="J45" s="63">
        <f t="shared" si="23"/>
        <v>117469.4</v>
      </c>
      <c r="K45" s="63">
        <v>22093.200000000001</v>
      </c>
      <c r="L45" s="63">
        <v>27275</v>
      </c>
      <c r="M45" s="63">
        <v>0</v>
      </c>
      <c r="N45" s="63">
        <f t="shared" si="24"/>
        <v>1315.8</v>
      </c>
      <c r="O45" s="63">
        <v>1215.8</v>
      </c>
      <c r="P45" s="63">
        <v>72.400000000000006</v>
      </c>
      <c r="Q45" s="63">
        <v>27.6</v>
      </c>
      <c r="R45" s="63">
        <v>243.7</v>
      </c>
      <c r="S45" s="63">
        <v>62.9</v>
      </c>
      <c r="T45" s="63">
        <v>65.3</v>
      </c>
      <c r="U45" s="63">
        <v>1253.8</v>
      </c>
      <c r="V45" s="63">
        <v>8661.2999999999993</v>
      </c>
      <c r="W45" s="63">
        <v>569.1</v>
      </c>
      <c r="X45" s="63">
        <v>1047.4000000000001</v>
      </c>
      <c r="Y45" s="63">
        <v>4347.1000000000004</v>
      </c>
      <c r="Z45" s="63">
        <f t="shared" si="25"/>
        <v>35832.1</v>
      </c>
      <c r="AA45" s="63">
        <v>35141.4</v>
      </c>
      <c r="AB45" s="63">
        <v>690.7</v>
      </c>
      <c r="AC45" s="63">
        <f t="shared" si="26"/>
        <v>13860.4</v>
      </c>
      <c r="AD45" s="63">
        <v>0.3</v>
      </c>
      <c r="AE45" s="63">
        <v>212</v>
      </c>
      <c r="AF45" s="63">
        <v>8257.7999999999993</v>
      </c>
      <c r="AG45" s="63">
        <v>1119.7</v>
      </c>
      <c r="AH45" s="63">
        <v>93.7</v>
      </c>
      <c r="AI45" s="63">
        <v>776.3</v>
      </c>
      <c r="AJ45" s="63">
        <v>66</v>
      </c>
      <c r="AK45" s="63">
        <v>4176.8999999999996</v>
      </c>
      <c r="AL45" s="63">
        <v>13220.3</v>
      </c>
      <c r="AM45" s="63">
        <v>1814.1</v>
      </c>
    </row>
    <row r="46" spans="1:39" ht="13.5" customHeight="1">
      <c r="A46" s="50"/>
      <c r="B46" s="54" t="s">
        <v>42</v>
      </c>
      <c r="C46" s="63">
        <f t="shared" si="21"/>
        <v>218775.2</v>
      </c>
      <c r="D46" s="63">
        <f t="shared" si="22"/>
        <v>31787.3</v>
      </c>
      <c r="E46" s="63">
        <v>158.19999999999999</v>
      </c>
      <c r="F46" s="63">
        <v>0</v>
      </c>
      <c r="G46" s="63">
        <v>26555.8</v>
      </c>
      <c r="H46" s="63">
        <v>4216.3</v>
      </c>
      <c r="I46" s="63">
        <v>857</v>
      </c>
      <c r="J46" s="63">
        <f t="shared" si="23"/>
        <v>166044.6</v>
      </c>
      <c r="K46" s="63">
        <v>31820.3</v>
      </c>
      <c r="L46" s="63">
        <v>33931.199999999997</v>
      </c>
      <c r="M46" s="63">
        <v>0</v>
      </c>
      <c r="N46" s="63">
        <f t="shared" si="24"/>
        <v>1577.2</v>
      </c>
      <c r="O46" s="63">
        <v>1395.6</v>
      </c>
      <c r="P46" s="63">
        <v>121.9</v>
      </c>
      <c r="Q46" s="63">
        <v>59.7</v>
      </c>
      <c r="R46" s="63">
        <v>442.8</v>
      </c>
      <c r="S46" s="63">
        <v>131.80000000000001</v>
      </c>
      <c r="T46" s="63">
        <v>79.099999999999994</v>
      </c>
      <c r="U46" s="63">
        <v>1266.7</v>
      </c>
      <c r="V46" s="63">
        <v>10807.9</v>
      </c>
      <c r="W46" s="63">
        <v>765</v>
      </c>
      <c r="X46" s="63">
        <v>1998.6</v>
      </c>
      <c r="Y46" s="63">
        <v>8447.7000000000007</v>
      </c>
      <c r="Z46" s="63">
        <f t="shared" si="25"/>
        <v>53325.4</v>
      </c>
      <c r="AA46" s="63">
        <v>52049.3</v>
      </c>
      <c r="AB46" s="63">
        <v>1276.0999999999999</v>
      </c>
      <c r="AC46" s="63">
        <f t="shared" si="26"/>
        <v>19541.600000000002</v>
      </c>
      <c r="AD46" s="63">
        <v>0.3</v>
      </c>
      <c r="AE46" s="63">
        <v>342.9</v>
      </c>
      <c r="AF46" s="63">
        <v>12641.7</v>
      </c>
      <c r="AG46" s="63">
        <v>2178.5</v>
      </c>
      <c r="AH46" s="63">
        <v>191.9</v>
      </c>
      <c r="AI46" s="63">
        <v>1335.4</v>
      </c>
      <c r="AJ46" s="63">
        <v>573.9</v>
      </c>
      <c r="AK46" s="63">
        <v>4186.3</v>
      </c>
      <c r="AL46" s="63">
        <v>18573.2</v>
      </c>
      <c r="AM46" s="63">
        <v>2370.1</v>
      </c>
    </row>
    <row r="47" spans="1:39" ht="13.5" customHeight="1">
      <c r="A47" s="50"/>
      <c r="B47" s="54" t="s">
        <v>41</v>
      </c>
      <c r="C47" s="63">
        <f t="shared" si="21"/>
        <v>364344.3000000001</v>
      </c>
      <c r="D47" s="63">
        <f t="shared" si="22"/>
        <v>37237.100000000006</v>
      </c>
      <c r="E47" s="63">
        <v>405.9</v>
      </c>
      <c r="F47" s="63">
        <v>0</v>
      </c>
      <c r="G47" s="63">
        <v>26725.200000000001</v>
      </c>
      <c r="H47" s="63">
        <v>7732.6</v>
      </c>
      <c r="I47" s="63">
        <v>2373.4</v>
      </c>
      <c r="J47" s="63">
        <f t="shared" si="23"/>
        <v>293767.00000000006</v>
      </c>
      <c r="K47" s="63">
        <v>49318</v>
      </c>
      <c r="L47" s="63">
        <v>63901.3</v>
      </c>
      <c r="M47" s="63">
        <v>0</v>
      </c>
      <c r="N47" s="63">
        <f t="shared" si="24"/>
        <v>2182.5</v>
      </c>
      <c r="O47" s="63">
        <v>1656.6</v>
      </c>
      <c r="P47" s="63">
        <v>364.9</v>
      </c>
      <c r="Q47" s="63">
        <v>161</v>
      </c>
      <c r="R47" s="63">
        <v>810.4</v>
      </c>
      <c r="S47" s="63">
        <v>330.3</v>
      </c>
      <c r="T47" s="63">
        <v>972.6</v>
      </c>
      <c r="U47" s="63">
        <v>2611.3000000000002</v>
      </c>
      <c r="V47" s="63">
        <v>11902.4</v>
      </c>
      <c r="W47" s="63">
        <v>260.39999999999998</v>
      </c>
      <c r="X47" s="63">
        <v>3902.2</v>
      </c>
      <c r="Y47" s="63">
        <v>18547.099999999999</v>
      </c>
      <c r="Z47" s="63">
        <f t="shared" si="25"/>
        <v>100917.90000000001</v>
      </c>
      <c r="AA47" s="63">
        <v>98591.6</v>
      </c>
      <c r="AB47" s="63">
        <v>2326.3000000000002</v>
      </c>
      <c r="AC47" s="63">
        <f t="shared" si="26"/>
        <v>34239.699999999997</v>
      </c>
      <c r="AD47" s="63">
        <v>0</v>
      </c>
      <c r="AE47" s="63">
        <v>671.5</v>
      </c>
      <c r="AF47" s="63">
        <v>18258.7</v>
      </c>
      <c r="AG47" s="63">
        <v>7113.4</v>
      </c>
      <c r="AH47" s="63">
        <v>211.4</v>
      </c>
      <c r="AI47" s="63">
        <v>2264.6999999999998</v>
      </c>
      <c r="AJ47" s="63">
        <v>1606.2</v>
      </c>
      <c r="AK47" s="63">
        <v>7984.7</v>
      </c>
      <c r="AL47" s="63">
        <v>28952</v>
      </c>
      <c r="AM47" s="63">
        <v>4388.2</v>
      </c>
    </row>
    <row r="48" spans="1:39" ht="13.5" customHeight="1">
      <c r="A48" s="50"/>
      <c r="B48" s="44" t="s">
        <v>40</v>
      </c>
      <c r="C48" s="63">
        <v>90646.8</v>
      </c>
      <c r="D48" s="63">
        <v>10441.200000000001</v>
      </c>
      <c r="E48" s="63">
        <v>0</v>
      </c>
      <c r="F48" s="63">
        <v>0</v>
      </c>
      <c r="G48" s="63">
        <v>9106.2999999999993</v>
      </c>
      <c r="H48" s="63">
        <v>976.3</v>
      </c>
      <c r="I48" s="63">
        <v>358.6</v>
      </c>
      <c r="J48" s="63">
        <v>70874.399999999994</v>
      </c>
      <c r="K48" s="63">
        <v>11098.9</v>
      </c>
      <c r="L48" s="63">
        <v>10602.8</v>
      </c>
      <c r="M48" s="63">
        <v>0</v>
      </c>
      <c r="N48" s="63">
        <v>515.9</v>
      </c>
      <c r="O48" s="63">
        <v>446.1</v>
      </c>
      <c r="P48" s="63">
        <v>36.4</v>
      </c>
      <c r="Q48" s="63">
        <v>33.4</v>
      </c>
      <c r="R48" s="63">
        <v>212.3</v>
      </c>
      <c r="S48" s="63">
        <v>90.5</v>
      </c>
      <c r="T48" s="63">
        <v>26.4</v>
      </c>
      <c r="U48" s="63">
        <v>849.9</v>
      </c>
      <c r="V48" s="63">
        <v>3298.5</v>
      </c>
      <c r="W48" s="63">
        <v>58.3</v>
      </c>
      <c r="X48" s="63">
        <v>817.6</v>
      </c>
      <c r="Y48" s="63">
        <v>2904.7</v>
      </c>
      <c r="Z48" s="63">
        <v>32501.599999999999</v>
      </c>
      <c r="AA48" s="63">
        <v>32122.5</v>
      </c>
      <c r="AB48" s="63">
        <v>379.1</v>
      </c>
      <c r="AC48" s="63">
        <v>7159.3</v>
      </c>
      <c r="AD48" s="63">
        <v>0</v>
      </c>
      <c r="AE48" s="63">
        <v>85.3</v>
      </c>
      <c r="AF48" s="63">
        <v>4990.8999999999996</v>
      </c>
      <c r="AG48" s="63">
        <v>682.4</v>
      </c>
      <c r="AH48" s="63">
        <v>35.1</v>
      </c>
      <c r="AI48" s="63">
        <v>503.3</v>
      </c>
      <c r="AJ48" s="63">
        <v>234.4</v>
      </c>
      <c r="AK48" s="63">
        <v>1365.6</v>
      </c>
      <c r="AL48" s="63">
        <v>8474.2000000000007</v>
      </c>
      <c r="AM48" s="63">
        <v>857</v>
      </c>
    </row>
    <row r="49" spans="1:39" s="1" customFormat="1" ht="12" customHeight="1">
      <c r="A49" s="50">
        <v>15</v>
      </c>
      <c r="B49" s="62" t="s">
        <v>74</v>
      </c>
      <c r="C49" s="63"/>
      <c r="D49" s="63"/>
      <c r="E49" s="55"/>
      <c r="F49" s="55"/>
      <c r="G49" s="55"/>
      <c r="H49" s="55"/>
      <c r="I49" s="43"/>
      <c r="J49" s="63"/>
      <c r="K49" s="55"/>
      <c r="L49" s="55"/>
      <c r="M49" s="55"/>
      <c r="N49" s="63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63"/>
      <c r="AA49" s="55"/>
      <c r="AB49" s="55"/>
      <c r="AC49" s="63"/>
      <c r="AD49" s="55"/>
      <c r="AE49" s="55"/>
      <c r="AF49" s="55"/>
      <c r="AG49" s="55"/>
      <c r="AH49" s="55"/>
      <c r="AI49" s="55"/>
      <c r="AJ49" s="55"/>
      <c r="AK49" s="55"/>
      <c r="AL49" s="55"/>
      <c r="AM49" s="55"/>
    </row>
    <row r="50" spans="1:39">
      <c r="A50" s="50"/>
      <c r="B50" s="44" t="s">
        <v>60</v>
      </c>
      <c r="C50" s="63">
        <f t="shared" ref="C50:C69" si="27">D50+J50+AL50+AM50</f>
        <v>152156.80000000002</v>
      </c>
      <c r="D50" s="63">
        <f t="shared" ref="D50:D69" si="28">E50+F50+G50+H50+I50</f>
        <v>111893.70000000001</v>
      </c>
      <c r="E50" s="63">
        <v>0</v>
      </c>
      <c r="F50" s="63">
        <v>85515.1</v>
      </c>
      <c r="G50" s="63">
        <v>23026.1</v>
      </c>
      <c r="H50" s="63">
        <v>754.6</v>
      </c>
      <c r="I50" s="63">
        <v>2597.9</v>
      </c>
      <c r="J50" s="63">
        <f t="shared" ref="J50:J69" si="29">K50+L50+M50+N50+R50+S50+T50+U50+V50+W50+X50+Y50+AA50+AB50+AC50+AI50+AJ50</f>
        <v>28981.199999999997</v>
      </c>
      <c r="K50" s="63">
        <v>3754.3</v>
      </c>
      <c r="L50" s="63">
        <v>1253.2</v>
      </c>
      <c r="M50" s="63">
        <v>0</v>
      </c>
      <c r="N50" s="63">
        <f t="shared" ref="N50:N69" si="30">O50+P50+Q50</f>
        <v>32.900000000000006</v>
      </c>
      <c r="O50" s="63">
        <v>8.8000000000000007</v>
      </c>
      <c r="P50" s="63">
        <v>24.1</v>
      </c>
      <c r="Q50" s="63">
        <v>0</v>
      </c>
      <c r="R50" s="63">
        <v>18.2</v>
      </c>
      <c r="S50" s="63">
        <v>52.1</v>
      </c>
      <c r="T50" s="63">
        <v>67.900000000000006</v>
      </c>
      <c r="U50" s="63">
        <v>3614.8</v>
      </c>
      <c r="V50" s="63">
        <v>4212.8999999999996</v>
      </c>
      <c r="W50" s="63">
        <v>13.3</v>
      </c>
      <c r="X50" s="63">
        <v>460.9</v>
      </c>
      <c r="Y50" s="63">
        <v>5978.2</v>
      </c>
      <c r="Z50" s="63">
        <f t="shared" ref="Z50:Z69" si="31">AA50+AB50</f>
        <v>7569</v>
      </c>
      <c r="AA50" s="63">
        <v>5893.1</v>
      </c>
      <c r="AB50" s="63">
        <v>1675.9</v>
      </c>
      <c r="AC50" s="63">
        <f t="shared" ref="AC50:AC69" si="32">AD50+AE50+AF50+AG50+AH50+AK50</f>
        <v>1837</v>
      </c>
      <c r="AD50" s="63">
        <v>13.9</v>
      </c>
      <c r="AE50" s="63">
        <v>10.4</v>
      </c>
      <c r="AF50" s="63">
        <v>363.8</v>
      </c>
      <c r="AG50" s="63">
        <v>3.4</v>
      </c>
      <c r="AH50" s="63">
        <v>70.599999999999994</v>
      </c>
      <c r="AI50" s="63">
        <v>116.5</v>
      </c>
      <c r="AJ50" s="63">
        <v>0</v>
      </c>
      <c r="AK50" s="63">
        <v>1374.9</v>
      </c>
      <c r="AL50" s="63">
        <v>9665.4</v>
      </c>
      <c r="AM50" s="63">
        <v>1616.5</v>
      </c>
    </row>
    <row r="51" spans="1:39" ht="22.5">
      <c r="A51" s="50"/>
      <c r="B51" s="54" t="s">
        <v>59</v>
      </c>
      <c r="C51" s="63">
        <f t="shared" si="27"/>
        <v>290644.19999999995</v>
      </c>
      <c r="D51" s="63">
        <f t="shared" si="28"/>
        <v>200498.99999999997</v>
      </c>
      <c r="E51" s="63">
        <v>0</v>
      </c>
      <c r="F51" s="63">
        <v>153909.4</v>
      </c>
      <c r="G51" s="63">
        <v>32612.799999999999</v>
      </c>
      <c r="H51" s="63">
        <v>2811.9</v>
      </c>
      <c r="I51" s="63">
        <v>11164.9</v>
      </c>
      <c r="J51" s="63">
        <f t="shared" si="29"/>
        <v>71367.299999999988</v>
      </c>
      <c r="K51" s="63">
        <v>4983.3999999999996</v>
      </c>
      <c r="L51" s="63">
        <v>1587.1</v>
      </c>
      <c r="M51" s="63">
        <v>0</v>
      </c>
      <c r="N51" s="63">
        <f t="shared" si="30"/>
        <v>62.8</v>
      </c>
      <c r="O51" s="63">
        <v>6.4</v>
      </c>
      <c r="P51" s="63">
        <v>56.4</v>
      </c>
      <c r="Q51" s="63">
        <v>0</v>
      </c>
      <c r="R51" s="63">
        <v>47.6</v>
      </c>
      <c r="S51" s="63">
        <v>91.8</v>
      </c>
      <c r="T51" s="63">
        <v>162.4</v>
      </c>
      <c r="U51" s="63">
        <v>17948.8</v>
      </c>
      <c r="V51" s="63">
        <v>10338.799999999999</v>
      </c>
      <c r="W51" s="63">
        <v>11.5</v>
      </c>
      <c r="X51" s="63">
        <v>521.9</v>
      </c>
      <c r="Y51" s="63">
        <v>9190.1</v>
      </c>
      <c r="Z51" s="63">
        <f t="shared" si="31"/>
        <v>22902.400000000001</v>
      </c>
      <c r="AA51" s="63">
        <v>20468.2</v>
      </c>
      <c r="AB51" s="63">
        <v>2434.1999999999998</v>
      </c>
      <c r="AC51" s="63">
        <f t="shared" si="32"/>
        <v>3426.9</v>
      </c>
      <c r="AD51" s="63">
        <v>90.3</v>
      </c>
      <c r="AE51" s="63">
        <v>24</v>
      </c>
      <c r="AF51" s="63">
        <v>1199.9000000000001</v>
      </c>
      <c r="AG51" s="63">
        <v>3.5</v>
      </c>
      <c r="AH51" s="63">
        <v>81.900000000000006</v>
      </c>
      <c r="AI51" s="63">
        <v>91.8</v>
      </c>
      <c r="AJ51" s="63">
        <v>0</v>
      </c>
      <c r="AK51" s="63">
        <v>2027.3</v>
      </c>
      <c r="AL51" s="63">
        <v>16776.400000000001</v>
      </c>
      <c r="AM51" s="63">
        <v>2001.5</v>
      </c>
    </row>
    <row r="52" spans="1:39">
      <c r="A52" s="50"/>
      <c r="B52" s="54" t="s">
        <v>58</v>
      </c>
      <c r="C52" s="63">
        <f t="shared" si="27"/>
        <v>477337.7</v>
      </c>
      <c r="D52" s="63">
        <f t="shared" si="28"/>
        <v>338608.6</v>
      </c>
      <c r="E52" s="63">
        <v>0</v>
      </c>
      <c r="F52" s="63">
        <v>261433.2</v>
      </c>
      <c r="G52" s="63">
        <v>55645.1</v>
      </c>
      <c r="H52" s="63">
        <v>5454</v>
      </c>
      <c r="I52" s="63">
        <v>16076.3</v>
      </c>
      <c r="J52" s="63">
        <f t="shared" si="29"/>
        <v>112159.79999999999</v>
      </c>
      <c r="K52" s="63">
        <v>13723.5</v>
      </c>
      <c r="L52" s="63">
        <v>2890.9</v>
      </c>
      <c r="M52" s="63">
        <v>0</v>
      </c>
      <c r="N52" s="63">
        <f t="shared" si="30"/>
        <v>179</v>
      </c>
      <c r="O52" s="63">
        <v>47.1</v>
      </c>
      <c r="P52" s="63">
        <v>131.9</v>
      </c>
      <c r="Q52" s="63">
        <v>0</v>
      </c>
      <c r="R52" s="63">
        <v>82.2</v>
      </c>
      <c r="S52" s="63">
        <v>137.5</v>
      </c>
      <c r="T52" s="63">
        <v>285.3</v>
      </c>
      <c r="U52" s="63">
        <v>22934</v>
      </c>
      <c r="V52" s="63">
        <v>18524.3</v>
      </c>
      <c r="W52" s="63">
        <v>24.4</v>
      </c>
      <c r="X52" s="63">
        <v>810.2</v>
      </c>
      <c r="Y52" s="63">
        <v>13131.2</v>
      </c>
      <c r="Z52" s="63">
        <f t="shared" si="31"/>
        <v>33386.300000000003</v>
      </c>
      <c r="AA52" s="63">
        <v>29692.7</v>
      </c>
      <c r="AB52" s="63">
        <v>3693.6</v>
      </c>
      <c r="AC52" s="63">
        <f t="shared" si="32"/>
        <v>5765.4</v>
      </c>
      <c r="AD52" s="63">
        <v>153.19999999999999</v>
      </c>
      <c r="AE52" s="63">
        <v>45</v>
      </c>
      <c r="AF52" s="63">
        <v>2423.9</v>
      </c>
      <c r="AG52" s="63">
        <v>5.7</v>
      </c>
      <c r="AH52" s="63">
        <v>110.9</v>
      </c>
      <c r="AI52" s="63">
        <v>285.2</v>
      </c>
      <c r="AJ52" s="63">
        <v>0.4</v>
      </c>
      <c r="AK52" s="63">
        <v>3026.7</v>
      </c>
      <c r="AL52" s="63">
        <v>22747.9</v>
      </c>
      <c r="AM52" s="63">
        <v>3821.4</v>
      </c>
    </row>
    <row r="53" spans="1:39">
      <c r="A53" s="50"/>
      <c r="B53" s="54" t="s">
        <v>57</v>
      </c>
      <c r="C53" s="63">
        <f t="shared" si="27"/>
        <v>679030.1</v>
      </c>
      <c r="D53" s="63">
        <f t="shared" si="28"/>
        <v>510321.2</v>
      </c>
      <c r="E53" s="63">
        <v>0</v>
      </c>
      <c r="F53" s="63">
        <v>361075.4</v>
      </c>
      <c r="G53" s="63">
        <v>103644.4</v>
      </c>
      <c r="H53" s="63">
        <v>8000.1</v>
      </c>
      <c r="I53" s="63">
        <v>37601.300000000003</v>
      </c>
      <c r="J53" s="63">
        <f t="shared" si="29"/>
        <v>134404.99999999997</v>
      </c>
      <c r="K53" s="63">
        <v>22416.400000000001</v>
      </c>
      <c r="L53" s="63">
        <v>9548.1</v>
      </c>
      <c r="M53" s="63">
        <v>0</v>
      </c>
      <c r="N53" s="63">
        <f t="shared" si="30"/>
        <v>189.60000000000002</v>
      </c>
      <c r="O53" s="63">
        <v>48.7</v>
      </c>
      <c r="P53" s="63">
        <v>140.9</v>
      </c>
      <c r="Q53" s="63">
        <v>0</v>
      </c>
      <c r="R53" s="63">
        <v>284.5</v>
      </c>
      <c r="S53" s="63">
        <v>458.3</v>
      </c>
      <c r="T53" s="63">
        <v>294.89999999999998</v>
      </c>
      <c r="U53" s="63">
        <v>11664.2</v>
      </c>
      <c r="V53" s="63">
        <v>23610.400000000001</v>
      </c>
      <c r="W53" s="63">
        <v>157.5</v>
      </c>
      <c r="X53" s="63">
        <v>1735.1</v>
      </c>
      <c r="Y53" s="63">
        <v>15952.3</v>
      </c>
      <c r="Z53" s="63">
        <f t="shared" si="31"/>
        <v>37453.199999999997</v>
      </c>
      <c r="AA53" s="63">
        <v>32172.1</v>
      </c>
      <c r="AB53" s="63">
        <v>5281.1</v>
      </c>
      <c r="AC53" s="63">
        <f t="shared" si="32"/>
        <v>10265.400000000001</v>
      </c>
      <c r="AD53" s="63">
        <v>536.70000000000005</v>
      </c>
      <c r="AE53" s="63">
        <v>32.700000000000003</v>
      </c>
      <c r="AF53" s="63">
        <v>4418.1000000000004</v>
      </c>
      <c r="AG53" s="63">
        <v>0.5</v>
      </c>
      <c r="AH53" s="63">
        <v>150.6</v>
      </c>
      <c r="AI53" s="63">
        <v>373.8</v>
      </c>
      <c r="AJ53" s="63">
        <v>1.3</v>
      </c>
      <c r="AK53" s="63">
        <v>5126.8</v>
      </c>
      <c r="AL53" s="63">
        <v>28089</v>
      </c>
      <c r="AM53" s="63">
        <v>6214.9</v>
      </c>
    </row>
    <row r="54" spans="1:39">
      <c r="A54" s="50"/>
      <c r="B54" s="44" t="s">
        <v>56</v>
      </c>
      <c r="C54" s="63">
        <f t="shared" si="27"/>
        <v>141570.29999999999</v>
      </c>
      <c r="D54" s="63">
        <f t="shared" si="28"/>
        <v>101066.9</v>
      </c>
      <c r="E54" s="63">
        <v>0</v>
      </c>
      <c r="F54" s="63">
        <v>76021.399999999994</v>
      </c>
      <c r="G54" s="63">
        <v>20515.599999999999</v>
      </c>
      <c r="H54" s="63">
        <v>1092.9000000000001</v>
      </c>
      <c r="I54" s="63">
        <v>3437</v>
      </c>
      <c r="J54" s="63">
        <f t="shared" si="29"/>
        <v>30905.200000000001</v>
      </c>
      <c r="K54" s="63">
        <v>3181.7</v>
      </c>
      <c r="L54" s="63">
        <v>2516</v>
      </c>
      <c r="M54" s="63">
        <v>0</v>
      </c>
      <c r="N54" s="63">
        <f t="shared" si="30"/>
        <v>66.5</v>
      </c>
      <c r="O54" s="63">
        <v>14.1</v>
      </c>
      <c r="P54" s="63">
        <v>52.4</v>
      </c>
      <c r="Q54" s="63">
        <v>0</v>
      </c>
      <c r="R54" s="63">
        <v>30.6</v>
      </c>
      <c r="S54" s="63">
        <v>74.2</v>
      </c>
      <c r="T54" s="63">
        <v>76.3</v>
      </c>
      <c r="U54" s="63">
        <v>2905.9</v>
      </c>
      <c r="V54" s="63">
        <v>4956.3</v>
      </c>
      <c r="W54" s="63">
        <v>26.2</v>
      </c>
      <c r="X54" s="63">
        <v>326.8</v>
      </c>
      <c r="Y54" s="63">
        <v>3963.9</v>
      </c>
      <c r="Z54" s="63">
        <f t="shared" si="31"/>
        <v>9292.7999999999993</v>
      </c>
      <c r="AA54" s="63">
        <v>8012.9</v>
      </c>
      <c r="AB54" s="63">
        <v>1279.9000000000001</v>
      </c>
      <c r="AC54" s="63">
        <f t="shared" si="32"/>
        <v>3218.1</v>
      </c>
      <c r="AD54" s="63">
        <v>8.6</v>
      </c>
      <c r="AE54" s="63">
        <v>5.9</v>
      </c>
      <c r="AF54" s="63">
        <v>1149</v>
      </c>
      <c r="AG54" s="63">
        <v>0.1</v>
      </c>
      <c r="AH54" s="63">
        <v>79.8</v>
      </c>
      <c r="AI54" s="63">
        <v>269.60000000000002</v>
      </c>
      <c r="AJ54" s="63">
        <v>0.3</v>
      </c>
      <c r="AK54" s="63">
        <v>1974.7</v>
      </c>
      <c r="AL54" s="63">
        <v>8416.7999999999993</v>
      </c>
      <c r="AM54" s="63">
        <v>1181.4000000000001</v>
      </c>
    </row>
    <row r="55" spans="1:39" ht="22.5">
      <c r="A55" s="50"/>
      <c r="B55" s="54" t="s">
        <v>55</v>
      </c>
      <c r="C55" s="63">
        <f t="shared" si="27"/>
        <v>286505.3</v>
      </c>
      <c r="D55" s="63">
        <f t="shared" si="28"/>
        <v>204229.8</v>
      </c>
      <c r="E55" s="63">
        <v>0</v>
      </c>
      <c r="F55" s="63">
        <v>154350.5</v>
      </c>
      <c r="G55" s="63">
        <v>36545.4</v>
      </c>
      <c r="H55" s="63">
        <v>3147.8</v>
      </c>
      <c r="I55" s="63">
        <v>10186.1</v>
      </c>
      <c r="J55" s="63">
        <f t="shared" si="29"/>
        <v>65185.299999999996</v>
      </c>
      <c r="K55" s="63">
        <v>5948</v>
      </c>
      <c r="L55" s="63">
        <v>3305.1</v>
      </c>
      <c r="M55" s="63">
        <v>0</v>
      </c>
      <c r="N55" s="63">
        <f t="shared" si="30"/>
        <v>88.4</v>
      </c>
      <c r="O55" s="63">
        <v>33.9</v>
      </c>
      <c r="P55" s="63">
        <v>54.5</v>
      </c>
      <c r="Q55" s="63">
        <v>0</v>
      </c>
      <c r="R55" s="63">
        <v>65.8</v>
      </c>
      <c r="S55" s="63">
        <v>94.5</v>
      </c>
      <c r="T55" s="63">
        <v>213.3</v>
      </c>
      <c r="U55" s="63">
        <v>6969.4</v>
      </c>
      <c r="V55" s="63">
        <v>10115.700000000001</v>
      </c>
      <c r="W55" s="63">
        <v>88.3</v>
      </c>
      <c r="X55" s="63">
        <v>500.5</v>
      </c>
      <c r="Y55" s="63">
        <v>7174.7</v>
      </c>
      <c r="Z55" s="63">
        <f t="shared" si="31"/>
        <v>25120</v>
      </c>
      <c r="AA55" s="63">
        <v>22941</v>
      </c>
      <c r="AB55" s="63">
        <v>2179</v>
      </c>
      <c r="AC55" s="63">
        <f t="shared" si="32"/>
        <v>5000.6999999999989</v>
      </c>
      <c r="AD55" s="63">
        <v>41.3</v>
      </c>
      <c r="AE55" s="63">
        <v>13.4</v>
      </c>
      <c r="AF55" s="63">
        <v>2421</v>
      </c>
      <c r="AG55" s="63">
        <v>0.1</v>
      </c>
      <c r="AH55" s="63">
        <v>155.69999999999999</v>
      </c>
      <c r="AI55" s="63">
        <v>500.4</v>
      </c>
      <c r="AJ55" s="63">
        <v>0.5</v>
      </c>
      <c r="AK55" s="63">
        <v>2369.1999999999998</v>
      </c>
      <c r="AL55" s="63">
        <v>15059.7</v>
      </c>
      <c r="AM55" s="63">
        <v>2030.5</v>
      </c>
    </row>
    <row r="56" spans="1:39">
      <c r="A56" s="50"/>
      <c r="B56" s="54" t="s">
        <v>54</v>
      </c>
      <c r="C56" s="63">
        <f t="shared" si="27"/>
        <v>481272.9</v>
      </c>
      <c r="D56" s="63">
        <f t="shared" si="28"/>
        <v>344631.30000000005</v>
      </c>
      <c r="E56" s="63">
        <v>0</v>
      </c>
      <c r="F56" s="63">
        <v>238902.5</v>
      </c>
      <c r="G56" s="63">
        <v>79356.899999999994</v>
      </c>
      <c r="H56" s="63">
        <v>6730</v>
      </c>
      <c r="I56" s="63">
        <v>19641.900000000001</v>
      </c>
      <c r="J56" s="63">
        <f t="shared" si="29"/>
        <v>110825.8</v>
      </c>
      <c r="K56" s="63">
        <v>13869.9</v>
      </c>
      <c r="L56" s="63">
        <v>8432.4</v>
      </c>
      <c r="M56" s="63">
        <v>0</v>
      </c>
      <c r="N56" s="63">
        <f t="shared" si="30"/>
        <v>192.4</v>
      </c>
      <c r="O56" s="63">
        <v>75.400000000000006</v>
      </c>
      <c r="P56" s="63">
        <v>117</v>
      </c>
      <c r="Q56" s="63">
        <v>0</v>
      </c>
      <c r="R56" s="63">
        <v>78.900000000000006</v>
      </c>
      <c r="S56" s="63">
        <v>136</v>
      </c>
      <c r="T56" s="63">
        <v>299.2</v>
      </c>
      <c r="U56" s="63">
        <v>9822</v>
      </c>
      <c r="V56" s="63">
        <v>18742.099999999999</v>
      </c>
      <c r="W56" s="63">
        <v>70.400000000000006</v>
      </c>
      <c r="X56" s="63">
        <v>636.1</v>
      </c>
      <c r="Y56" s="63">
        <v>11296.4</v>
      </c>
      <c r="Z56" s="63">
        <f t="shared" si="31"/>
        <v>38703.4</v>
      </c>
      <c r="AA56" s="63">
        <v>35313.599999999999</v>
      </c>
      <c r="AB56" s="63">
        <v>3389.8</v>
      </c>
      <c r="AC56" s="63">
        <f t="shared" si="32"/>
        <v>7979.8</v>
      </c>
      <c r="AD56" s="63">
        <v>213.3</v>
      </c>
      <c r="AE56" s="63">
        <v>26.9</v>
      </c>
      <c r="AF56" s="63">
        <v>3590.1</v>
      </c>
      <c r="AG56" s="63">
        <v>0.2</v>
      </c>
      <c r="AH56" s="63">
        <v>277</v>
      </c>
      <c r="AI56" s="63">
        <v>565.79999999999995</v>
      </c>
      <c r="AJ56" s="63">
        <v>1</v>
      </c>
      <c r="AK56" s="63">
        <v>3872.3</v>
      </c>
      <c r="AL56" s="63">
        <v>22154.3</v>
      </c>
      <c r="AM56" s="63">
        <v>3661.5</v>
      </c>
    </row>
    <row r="57" spans="1:39">
      <c r="A57" s="50"/>
      <c r="B57" s="54" t="s">
        <v>53</v>
      </c>
      <c r="C57" s="63">
        <f t="shared" si="27"/>
        <v>678502.6</v>
      </c>
      <c r="D57" s="63">
        <f t="shared" si="28"/>
        <v>481064.99999999994</v>
      </c>
      <c r="E57" s="63">
        <v>0</v>
      </c>
      <c r="F57" s="63">
        <v>320576.59999999998</v>
      </c>
      <c r="G57" s="63">
        <v>106710.1</v>
      </c>
      <c r="H57" s="63">
        <v>10773.5</v>
      </c>
      <c r="I57" s="63">
        <v>43004.800000000003</v>
      </c>
      <c r="J57" s="63">
        <f t="shared" si="29"/>
        <v>155711</v>
      </c>
      <c r="K57" s="63">
        <v>22871.1</v>
      </c>
      <c r="L57" s="63">
        <v>11691.4</v>
      </c>
      <c r="M57" s="63">
        <v>0</v>
      </c>
      <c r="N57" s="63">
        <f t="shared" si="30"/>
        <v>308.10000000000002</v>
      </c>
      <c r="O57" s="63">
        <v>81.7</v>
      </c>
      <c r="P57" s="63">
        <v>226.4</v>
      </c>
      <c r="Q57" s="63">
        <v>0</v>
      </c>
      <c r="R57" s="63">
        <v>158.1</v>
      </c>
      <c r="S57" s="63">
        <v>398.7</v>
      </c>
      <c r="T57" s="63">
        <v>411.7</v>
      </c>
      <c r="U57" s="63">
        <v>16003.9</v>
      </c>
      <c r="V57" s="63">
        <v>25644.9</v>
      </c>
      <c r="W57" s="63">
        <v>147.19999999999999</v>
      </c>
      <c r="X57" s="63">
        <v>2836.6</v>
      </c>
      <c r="Y57" s="63">
        <v>17725.900000000001</v>
      </c>
      <c r="Z57" s="63">
        <f t="shared" si="31"/>
        <v>43076.3</v>
      </c>
      <c r="AA57" s="63">
        <v>36343</v>
      </c>
      <c r="AB57" s="63">
        <v>6733.3</v>
      </c>
      <c r="AC57" s="63">
        <f t="shared" si="32"/>
        <v>13693</v>
      </c>
      <c r="AD57" s="63">
        <v>381.8</v>
      </c>
      <c r="AE57" s="63">
        <v>48.8</v>
      </c>
      <c r="AF57" s="63">
        <v>4694.2</v>
      </c>
      <c r="AG57" s="63">
        <v>0</v>
      </c>
      <c r="AH57" s="63">
        <v>284.89999999999998</v>
      </c>
      <c r="AI57" s="63">
        <v>742.1</v>
      </c>
      <c r="AJ57" s="63">
        <v>2</v>
      </c>
      <c r="AK57" s="63">
        <v>8283.2999999999993</v>
      </c>
      <c r="AL57" s="63">
        <v>35541.9</v>
      </c>
      <c r="AM57" s="63">
        <v>6184.7</v>
      </c>
    </row>
    <row r="58" spans="1:39">
      <c r="A58" s="50"/>
      <c r="B58" s="44" t="s">
        <v>52</v>
      </c>
      <c r="C58" s="63">
        <f t="shared" si="27"/>
        <v>145046.39999999999</v>
      </c>
      <c r="D58" s="63">
        <f t="shared" si="28"/>
        <v>94958.099999999991</v>
      </c>
      <c r="E58" s="63">
        <v>0</v>
      </c>
      <c r="F58" s="63">
        <v>67868.399999999994</v>
      </c>
      <c r="G58" s="63">
        <v>20654.2</v>
      </c>
      <c r="H58" s="63">
        <v>1248</v>
      </c>
      <c r="I58" s="63">
        <v>5187.5</v>
      </c>
      <c r="J58" s="63">
        <f t="shared" si="29"/>
        <v>38510.9</v>
      </c>
      <c r="K58" s="63">
        <v>5276.2</v>
      </c>
      <c r="L58" s="63">
        <v>2863.4</v>
      </c>
      <c r="M58" s="63">
        <v>0</v>
      </c>
      <c r="N58" s="63">
        <f t="shared" si="30"/>
        <v>81.3</v>
      </c>
      <c r="O58" s="63">
        <v>30.9</v>
      </c>
      <c r="P58" s="63">
        <v>50.4</v>
      </c>
      <c r="Q58" s="63">
        <v>0</v>
      </c>
      <c r="R58" s="63">
        <v>28.6</v>
      </c>
      <c r="S58" s="63">
        <v>83.8</v>
      </c>
      <c r="T58" s="63">
        <v>119.4</v>
      </c>
      <c r="U58" s="63">
        <v>2035.5</v>
      </c>
      <c r="V58" s="63">
        <v>5383.9</v>
      </c>
      <c r="W58" s="63">
        <v>93.3</v>
      </c>
      <c r="X58" s="63">
        <v>421.9</v>
      </c>
      <c r="Y58" s="63">
        <v>4422.3</v>
      </c>
      <c r="Z58" s="63">
        <f t="shared" si="31"/>
        <v>13748.7</v>
      </c>
      <c r="AA58" s="63">
        <v>12311.2</v>
      </c>
      <c r="AB58" s="63">
        <v>1437.5</v>
      </c>
      <c r="AC58" s="63">
        <f t="shared" si="32"/>
        <v>3726.2</v>
      </c>
      <c r="AD58" s="63">
        <v>22.8</v>
      </c>
      <c r="AE58" s="63">
        <v>7.9</v>
      </c>
      <c r="AF58" s="63">
        <v>704.8</v>
      </c>
      <c r="AG58" s="63">
        <v>0</v>
      </c>
      <c r="AH58" s="63">
        <v>13.1</v>
      </c>
      <c r="AI58" s="63">
        <v>226</v>
      </c>
      <c r="AJ58" s="63">
        <v>0.4</v>
      </c>
      <c r="AK58" s="63">
        <v>2977.6</v>
      </c>
      <c r="AL58" s="63">
        <v>10002.799999999999</v>
      </c>
      <c r="AM58" s="63">
        <v>1574.6</v>
      </c>
    </row>
    <row r="59" spans="1:39" ht="22.5">
      <c r="A59" s="50"/>
      <c r="B59" s="54" t="s">
        <v>51</v>
      </c>
      <c r="C59" s="63">
        <f t="shared" si="27"/>
        <v>275145.8</v>
      </c>
      <c r="D59" s="63">
        <f t="shared" si="28"/>
        <v>184116.80000000002</v>
      </c>
      <c r="E59" s="63">
        <v>0</v>
      </c>
      <c r="F59" s="63">
        <v>126408.7</v>
      </c>
      <c r="G59" s="63">
        <v>42283.7</v>
      </c>
      <c r="H59" s="63">
        <v>3990.2</v>
      </c>
      <c r="I59" s="63">
        <v>11434.2</v>
      </c>
      <c r="J59" s="63">
        <f t="shared" si="29"/>
        <v>69470.3</v>
      </c>
      <c r="K59" s="63">
        <v>8798.6</v>
      </c>
      <c r="L59" s="63">
        <v>3517.4</v>
      </c>
      <c r="M59" s="63">
        <v>0</v>
      </c>
      <c r="N59" s="63">
        <f t="shared" si="30"/>
        <v>119.8</v>
      </c>
      <c r="O59" s="63">
        <v>45</v>
      </c>
      <c r="P59" s="63">
        <v>74.8</v>
      </c>
      <c r="Q59" s="63">
        <v>0</v>
      </c>
      <c r="R59" s="63">
        <v>63.2</v>
      </c>
      <c r="S59" s="63">
        <v>109.6</v>
      </c>
      <c r="T59" s="63">
        <v>273.7</v>
      </c>
      <c r="U59" s="63">
        <v>5820.8</v>
      </c>
      <c r="V59" s="63">
        <v>9112.4</v>
      </c>
      <c r="W59" s="63">
        <v>198.6</v>
      </c>
      <c r="X59" s="63">
        <v>675.4</v>
      </c>
      <c r="Y59" s="63">
        <v>7577.2</v>
      </c>
      <c r="Z59" s="63">
        <f t="shared" si="31"/>
        <v>26116.5</v>
      </c>
      <c r="AA59" s="63">
        <v>23709.5</v>
      </c>
      <c r="AB59" s="63">
        <v>2407</v>
      </c>
      <c r="AC59" s="63">
        <f t="shared" si="32"/>
        <v>6817.5</v>
      </c>
      <c r="AD59" s="63">
        <v>46.5</v>
      </c>
      <c r="AE59" s="63">
        <v>9.1</v>
      </c>
      <c r="AF59" s="63">
        <v>2441.1</v>
      </c>
      <c r="AG59" s="63">
        <v>1.1000000000000001</v>
      </c>
      <c r="AH59" s="63">
        <v>178.4</v>
      </c>
      <c r="AI59" s="63">
        <v>269.10000000000002</v>
      </c>
      <c r="AJ59" s="63">
        <v>0.5</v>
      </c>
      <c r="AK59" s="63">
        <v>4141.3</v>
      </c>
      <c r="AL59" s="63">
        <v>18907.599999999999</v>
      </c>
      <c r="AM59" s="63">
        <v>2651.1</v>
      </c>
    </row>
    <row r="60" spans="1:39">
      <c r="A60" s="50"/>
      <c r="B60" s="54" t="s">
        <v>50</v>
      </c>
      <c r="C60" s="63">
        <f t="shared" si="27"/>
        <v>427982.50000000006</v>
      </c>
      <c r="D60" s="63">
        <f t="shared" si="28"/>
        <v>291644.2</v>
      </c>
      <c r="E60" s="63">
        <v>0</v>
      </c>
      <c r="F60" s="63">
        <v>216631.6</v>
      </c>
      <c r="G60" s="63">
        <v>53673.599999999999</v>
      </c>
      <c r="H60" s="63">
        <v>7073</v>
      </c>
      <c r="I60" s="63">
        <v>14266</v>
      </c>
      <c r="J60" s="63">
        <f t="shared" si="29"/>
        <v>101291.90000000001</v>
      </c>
      <c r="K60" s="63">
        <v>14754.4</v>
      </c>
      <c r="L60" s="63">
        <v>6555.6</v>
      </c>
      <c r="M60" s="63">
        <v>0</v>
      </c>
      <c r="N60" s="63">
        <f t="shared" si="30"/>
        <v>177.5</v>
      </c>
      <c r="O60" s="63">
        <v>72</v>
      </c>
      <c r="P60" s="63">
        <v>105.5</v>
      </c>
      <c r="Q60" s="63">
        <v>0</v>
      </c>
      <c r="R60" s="63">
        <v>98.5</v>
      </c>
      <c r="S60" s="63">
        <v>171.7</v>
      </c>
      <c r="T60" s="63">
        <v>372.2</v>
      </c>
      <c r="U60" s="63">
        <v>5845.1</v>
      </c>
      <c r="V60" s="63">
        <v>14834.9</v>
      </c>
      <c r="W60" s="63">
        <v>201.8</v>
      </c>
      <c r="X60" s="63">
        <v>690.2</v>
      </c>
      <c r="Y60" s="63">
        <v>9180.7000000000007</v>
      </c>
      <c r="Z60" s="63">
        <f t="shared" si="31"/>
        <v>39475.5</v>
      </c>
      <c r="AA60" s="63">
        <v>35781.699999999997</v>
      </c>
      <c r="AB60" s="63">
        <v>3693.8</v>
      </c>
      <c r="AC60" s="63">
        <f t="shared" si="32"/>
        <v>8369.5</v>
      </c>
      <c r="AD60" s="63">
        <v>156.4</v>
      </c>
      <c r="AE60" s="63">
        <v>24.6</v>
      </c>
      <c r="AF60" s="63">
        <v>2587.6</v>
      </c>
      <c r="AG60" s="63">
        <v>7.5</v>
      </c>
      <c r="AH60" s="63">
        <v>338.6</v>
      </c>
      <c r="AI60" s="63">
        <v>563.29999999999995</v>
      </c>
      <c r="AJ60" s="63">
        <v>1</v>
      </c>
      <c r="AK60" s="63">
        <v>5254.8</v>
      </c>
      <c r="AL60" s="63">
        <v>30527.7</v>
      </c>
      <c r="AM60" s="63">
        <v>4518.7</v>
      </c>
    </row>
    <row r="61" spans="1:39">
      <c r="A61" s="50"/>
      <c r="B61" s="54" t="s">
        <v>49</v>
      </c>
      <c r="C61" s="63">
        <f t="shared" si="27"/>
        <v>617572.1</v>
      </c>
      <c r="D61" s="63">
        <f t="shared" si="28"/>
        <v>398306</v>
      </c>
      <c r="E61" s="63">
        <v>0</v>
      </c>
      <c r="F61" s="63">
        <v>253265.1</v>
      </c>
      <c r="G61" s="63">
        <v>95241.2</v>
      </c>
      <c r="H61" s="63">
        <v>9835.9</v>
      </c>
      <c r="I61" s="63">
        <v>39963.800000000003</v>
      </c>
      <c r="J61" s="63">
        <f t="shared" si="29"/>
        <v>161897.79999999999</v>
      </c>
      <c r="K61" s="63">
        <v>25266.799999999999</v>
      </c>
      <c r="L61" s="63">
        <v>11735.1</v>
      </c>
      <c r="M61" s="63">
        <v>0</v>
      </c>
      <c r="N61" s="63">
        <f t="shared" si="30"/>
        <v>288.60000000000002</v>
      </c>
      <c r="O61" s="63">
        <v>80.5</v>
      </c>
      <c r="P61" s="63">
        <v>208.1</v>
      </c>
      <c r="Q61" s="63">
        <v>0</v>
      </c>
      <c r="R61" s="63">
        <v>187.2</v>
      </c>
      <c r="S61" s="63">
        <v>433.7</v>
      </c>
      <c r="T61" s="63">
        <v>539</v>
      </c>
      <c r="U61" s="63">
        <v>11992.6</v>
      </c>
      <c r="V61" s="63">
        <v>22367.599999999999</v>
      </c>
      <c r="W61" s="63">
        <v>280.89999999999998</v>
      </c>
      <c r="X61" s="63">
        <v>1623.1</v>
      </c>
      <c r="Y61" s="63">
        <v>13826.8</v>
      </c>
      <c r="Z61" s="63">
        <f t="shared" si="31"/>
        <v>60608.3</v>
      </c>
      <c r="AA61" s="63">
        <v>54337.3</v>
      </c>
      <c r="AB61" s="63">
        <v>6271</v>
      </c>
      <c r="AC61" s="63">
        <f t="shared" si="32"/>
        <v>11684.9</v>
      </c>
      <c r="AD61" s="63">
        <v>281.89999999999998</v>
      </c>
      <c r="AE61" s="63">
        <v>46.2</v>
      </c>
      <c r="AF61" s="63">
        <v>4011.7</v>
      </c>
      <c r="AG61" s="63">
        <v>57.4</v>
      </c>
      <c r="AH61" s="63">
        <v>324.2</v>
      </c>
      <c r="AI61" s="63">
        <v>1061.3</v>
      </c>
      <c r="AJ61" s="63">
        <v>1.9</v>
      </c>
      <c r="AK61" s="63">
        <v>6963.5</v>
      </c>
      <c r="AL61" s="63">
        <v>51474.1</v>
      </c>
      <c r="AM61" s="63">
        <v>5894.2</v>
      </c>
    </row>
    <row r="62" spans="1:39">
      <c r="A62" s="50"/>
      <c r="B62" s="44" t="s">
        <v>48</v>
      </c>
      <c r="C62" s="63">
        <f t="shared" si="27"/>
        <v>159373.70000000001</v>
      </c>
      <c r="D62" s="63">
        <f t="shared" si="28"/>
        <v>95103.599999999991</v>
      </c>
      <c r="E62" s="63">
        <v>0</v>
      </c>
      <c r="F62" s="63">
        <v>68413.899999999994</v>
      </c>
      <c r="G62" s="63">
        <v>21484.2</v>
      </c>
      <c r="H62" s="63">
        <v>782.2</v>
      </c>
      <c r="I62" s="63">
        <v>4423.3</v>
      </c>
      <c r="J62" s="63">
        <f t="shared" si="29"/>
        <v>49803.9</v>
      </c>
      <c r="K62" s="63">
        <v>5229.8999999999996</v>
      </c>
      <c r="L62" s="63">
        <v>3172.6</v>
      </c>
      <c r="M62" s="63">
        <v>0</v>
      </c>
      <c r="N62" s="63">
        <f t="shared" si="30"/>
        <v>63.400000000000006</v>
      </c>
      <c r="O62" s="63">
        <v>14.8</v>
      </c>
      <c r="P62" s="63">
        <v>48.6</v>
      </c>
      <c r="Q62" s="63">
        <v>0</v>
      </c>
      <c r="R62" s="63">
        <v>25</v>
      </c>
      <c r="S62" s="63">
        <v>93.4</v>
      </c>
      <c r="T62" s="63">
        <v>118.3</v>
      </c>
      <c r="U62" s="63">
        <v>2259.1999999999998</v>
      </c>
      <c r="V62" s="63">
        <v>5619.2</v>
      </c>
      <c r="W62" s="63">
        <v>109.3</v>
      </c>
      <c r="X62" s="63">
        <v>213</v>
      </c>
      <c r="Y62" s="63">
        <v>2463.1</v>
      </c>
      <c r="Z62" s="63">
        <f t="shared" si="31"/>
        <v>27405.399999999998</v>
      </c>
      <c r="AA62" s="63">
        <v>26071.599999999999</v>
      </c>
      <c r="AB62" s="63">
        <v>1333.8</v>
      </c>
      <c r="AC62" s="63">
        <f t="shared" si="32"/>
        <v>2790.9</v>
      </c>
      <c r="AD62" s="63">
        <v>35.9</v>
      </c>
      <c r="AE62" s="63">
        <v>12</v>
      </c>
      <c r="AF62" s="63">
        <v>482.9</v>
      </c>
      <c r="AG62" s="63">
        <v>1.4</v>
      </c>
      <c r="AH62" s="63">
        <v>144.30000000000001</v>
      </c>
      <c r="AI62" s="63">
        <v>240.7</v>
      </c>
      <c r="AJ62" s="63">
        <v>0.5</v>
      </c>
      <c r="AK62" s="63">
        <v>2114.4</v>
      </c>
      <c r="AL62" s="63">
        <v>13302.5</v>
      </c>
      <c r="AM62" s="63">
        <v>1163.7</v>
      </c>
    </row>
    <row r="63" spans="1:39" ht="22.5">
      <c r="A63" s="50"/>
      <c r="B63" s="54" t="s">
        <v>47</v>
      </c>
      <c r="C63" s="63">
        <f t="shared" si="27"/>
        <v>293848</v>
      </c>
      <c r="D63" s="63">
        <f t="shared" si="28"/>
        <v>186234.4</v>
      </c>
      <c r="E63" s="63">
        <v>0</v>
      </c>
      <c r="F63" s="63">
        <v>126381.8</v>
      </c>
      <c r="G63" s="63">
        <v>51256.3</v>
      </c>
      <c r="H63" s="63">
        <v>3434</v>
      </c>
      <c r="I63" s="63">
        <v>5162.3</v>
      </c>
      <c r="J63" s="63">
        <f t="shared" si="29"/>
        <v>82823.899999999994</v>
      </c>
      <c r="K63" s="63">
        <v>11097.6</v>
      </c>
      <c r="L63" s="63">
        <v>4368.2</v>
      </c>
      <c r="M63" s="63">
        <v>0</v>
      </c>
      <c r="N63" s="63">
        <f t="shared" si="30"/>
        <v>103</v>
      </c>
      <c r="O63" s="63">
        <v>35.200000000000003</v>
      </c>
      <c r="P63" s="63">
        <v>67.8</v>
      </c>
      <c r="Q63" s="63">
        <v>0</v>
      </c>
      <c r="R63" s="63">
        <v>37.700000000000003</v>
      </c>
      <c r="S63" s="63">
        <v>168.6</v>
      </c>
      <c r="T63" s="63">
        <v>219.1</v>
      </c>
      <c r="U63" s="63">
        <v>6717.8</v>
      </c>
      <c r="V63" s="63">
        <v>12016.1</v>
      </c>
      <c r="W63" s="63">
        <v>160.30000000000001</v>
      </c>
      <c r="X63" s="63">
        <v>619.70000000000005</v>
      </c>
      <c r="Y63" s="63">
        <v>4923.7</v>
      </c>
      <c r="Z63" s="63">
        <f t="shared" si="31"/>
        <v>36445.699999999997</v>
      </c>
      <c r="AA63" s="63">
        <v>34055.699999999997</v>
      </c>
      <c r="AB63" s="63">
        <v>2390</v>
      </c>
      <c r="AC63" s="63">
        <f t="shared" si="32"/>
        <v>5519.5</v>
      </c>
      <c r="AD63" s="63">
        <v>65.5</v>
      </c>
      <c r="AE63" s="63">
        <v>20.6</v>
      </c>
      <c r="AF63" s="63">
        <v>2537.9</v>
      </c>
      <c r="AG63" s="63">
        <v>8</v>
      </c>
      <c r="AH63" s="63">
        <v>181.8</v>
      </c>
      <c r="AI63" s="63">
        <v>425.9</v>
      </c>
      <c r="AJ63" s="63">
        <v>1</v>
      </c>
      <c r="AK63" s="63">
        <v>2705.7</v>
      </c>
      <c r="AL63" s="63">
        <v>22919.9</v>
      </c>
      <c r="AM63" s="63">
        <v>1869.8</v>
      </c>
    </row>
    <row r="64" spans="1:39">
      <c r="A64" s="50"/>
      <c r="B64" s="54" t="s">
        <v>46</v>
      </c>
      <c r="C64" s="63">
        <f t="shared" si="27"/>
        <v>471418</v>
      </c>
      <c r="D64" s="63">
        <f t="shared" si="28"/>
        <v>311262.3</v>
      </c>
      <c r="E64" s="63">
        <v>0</v>
      </c>
      <c r="F64" s="63">
        <v>221142.6</v>
      </c>
      <c r="G64" s="63">
        <v>73051.3</v>
      </c>
      <c r="H64" s="63">
        <v>6193.3</v>
      </c>
      <c r="I64" s="63">
        <v>10875.1</v>
      </c>
      <c r="J64" s="63">
        <f t="shared" si="29"/>
        <v>120815.2</v>
      </c>
      <c r="K64" s="63">
        <v>16202.9</v>
      </c>
      <c r="L64" s="63">
        <v>8199.5</v>
      </c>
      <c r="M64" s="63">
        <v>0</v>
      </c>
      <c r="N64" s="63">
        <f t="shared" si="30"/>
        <v>164.8</v>
      </c>
      <c r="O64" s="63">
        <v>61.3</v>
      </c>
      <c r="P64" s="63">
        <v>103.5</v>
      </c>
      <c r="Q64" s="63">
        <v>0</v>
      </c>
      <c r="R64" s="63">
        <v>72.599999999999994</v>
      </c>
      <c r="S64" s="63">
        <v>216.8</v>
      </c>
      <c r="T64" s="63">
        <v>324.60000000000002</v>
      </c>
      <c r="U64" s="63">
        <v>7311.9</v>
      </c>
      <c r="V64" s="63">
        <v>16965.599999999999</v>
      </c>
      <c r="W64" s="63">
        <v>239</v>
      </c>
      <c r="X64" s="63">
        <v>721</v>
      </c>
      <c r="Y64" s="63">
        <v>9174.6</v>
      </c>
      <c r="Z64" s="63">
        <f t="shared" si="31"/>
        <v>53801.799999999996</v>
      </c>
      <c r="AA64" s="63">
        <v>50079.1</v>
      </c>
      <c r="AB64" s="63">
        <v>3722.7</v>
      </c>
      <c r="AC64" s="63">
        <f t="shared" si="32"/>
        <v>6771.5</v>
      </c>
      <c r="AD64" s="63">
        <v>299</v>
      </c>
      <c r="AE64" s="63">
        <v>37.4</v>
      </c>
      <c r="AF64" s="63">
        <v>2559.4</v>
      </c>
      <c r="AG64" s="63">
        <v>32.5</v>
      </c>
      <c r="AH64" s="63">
        <v>292.2</v>
      </c>
      <c r="AI64" s="63">
        <v>646.5</v>
      </c>
      <c r="AJ64" s="63">
        <v>2.1</v>
      </c>
      <c r="AK64" s="63">
        <v>3551</v>
      </c>
      <c r="AL64" s="63">
        <v>35859</v>
      </c>
      <c r="AM64" s="63">
        <v>3481.5</v>
      </c>
    </row>
    <row r="65" spans="1:39">
      <c r="A65" s="50"/>
      <c r="B65" s="54" t="s">
        <v>45</v>
      </c>
      <c r="C65" s="63">
        <f t="shared" si="27"/>
        <v>747606.79999999993</v>
      </c>
      <c r="D65" s="63">
        <f t="shared" si="28"/>
        <v>459018</v>
      </c>
      <c r="E65" s="63">
        <v>0</v>
      </c>
      <c r="F65" s="63">
        <v>308327.90000000002</v>
      </c>
      <c r="G65" s="63">
        <v>111130.2</v>
      </c>
      <c r="H65" s="63">
        <v>10672.8</v>
      </c>
      <c r="I65" s="63">
        <v>28887.1</v>
      </c>
      <c r="J65" s="63">
        <f t="shared" si="29"/>
        <v>223689.7</v>
      </c>
      <c r="K65" s="63">
        <v>29287.8</v>
      </c>
      <c r="L65" s="63">
        <v>40128.699999999997</v>
      </c>
      <c r="M65" s="63">
        <v>0</v>
      </c>
      <c r="N65" s="63">
        <f t="shared" si="30"/>
        <v>384</v>
      </c>
      <c r="O65" s="63">
        <v>61.6</v>
      </c>
      <c r="P65" s="63">
        <v>322.39999999999998</v>
      </c>
      <c r="Q65" s="63">
        <v>0</v>
      </c>
      <c r="R65" s="63">
        <v>179.3</v>
      </c>
      <c r="S65" s="63">
        <v>466.4</v>
      </c>
      <c r="T65" s="63">
        <v>465.5</v>
      </c>
      <c r="U65" s="63">
        <v>19704.900000000001</v>
      </c>
      <c r="V65" s="63">
        <v>34513.800000000003</v>
      </c>
      <c r="W65" s="63">
        <v>178.5</v>
      </c>
      <c r="X65" s="63">
        <v>2626.9</v>
      </c>
      <c r="Y65" s="63">
        <v>13205.7</v>
      </c>
      <c r="Z65" s="63">
        <f t="shared" si="31"/>
        <v>72339.900000000009</v>
      </c>
      <c r="AA65" s="63">
        <v>66225.3</v>
      </c>
      <c r="AB65" s="63">
        <v>6114.6</v>
      </c>
      <c r="AC65" s="63">
        <f t="shared" si="32"/>
        <v>8841.7000000000007</v>
      </c>
      <c r="AD65" s="63">
        <v>359.6</v>
      </c>
      <c r="AE65" s="63">
        <v>404.8</v>
      </c>
      <c r="AF65" s="63">
        <v>2850.1</v>
      </c>
      <c r="AG65" s="63">
        <v>36</v>
      </c>
      <c r="AH65" s="63">
        <v>306.5</v>
      </c>
      <c r="AI65" s="63">
        <v>1363.4</v>
      </c>
      <c r="AJ65" s="63">
        <v>3.2</v>
      </c>
      <c r="AK65" s="63">
        <v>4884.7</v>
      </c>
      <c r="AL65" s="63">
        <v>58003.9</v>
      </c>
      <c r="AM65" s="63">
        <v>6895.2</v>
      </c>
    </row>
    <row r="66" spans="1:39">
      <c r="A66" s="50"/>
      <c r="B66" s="44" t="s">
        <v>44</v>
      </c>
      <c r="C66" s="63">
        <f t="shared" si="27"/>
        <v>204084.90000000002</v>
      </c>
      <c r="D66" s="63">
        <f t="shared" si="28"/>
        <v>102307.6</v>
      </c>
      <c r="E66" s="63">
        <v>0</v>
      </c>
      <c r="F66" s="63">
        <v>70518.8</v>
      </c>
      <c r="G66" s="63">
        <v>26022</v>
      </c>
      <c r="H66" s="63">
        <v>1261</v>
      </c>
      <c r="I66" s="63">
        <v>4505.8</v>
      </c>
      <c r="J66" s="63">
        <f t="shared" si="29"/>
        <v>85556.800000000003</v>
      </c>
      <c r="K66" s="63">
        <v>6851</v>
      </c>
      <c r="L66" s="63">
        <v>5943.2</v>
      </c>
      <c r="M66" s="63">
        <v>0</v>
      </c>
      <c r="N66" s="63">
        <f t="shared" si="30"/>
        <v>75.099999999999994</v>
      </c>
      <c r="O66" s="63">
        <v>11.5</v>
      </c>
      <c r="P66" s="63">
        <v>63.6</v>
      </c>
      <c r="Q66" s="63">
        <v>0</v>
      </c>
      <c r="R66" s="63">
        <v>36.9</v>
      </c>
      <c r="S66" s="63">
        <v>113</v>
      </c>
      <c r="T66" s="63">
        <v>95.8</v>
      </c>
      <c r="U66" s="63">
        <v>5164.1000000000004</v>
      </c>
      <c r="V66" s="63">
        <v>7970.8</v>
      </c>
      <c r="W66" s="63">
        <v>107</v>
      </c>
      <c r="X66" s="63">
        <v>480.4</v>
      </c>
      <c r="Y66" s="63">
        <v>3231.8</v>
      </c>
      <c r="Z66" s="63">
        <f t="shared" si="31"/>
        <v>51461.3</v>
      </c>
      <c r="AA66" s="63">
        <v>49727</v>
      </c>
      <c r="AB66" s="63">
        <v>1734.3</v>
      </c>
      <c r="AC66" s="63">
        <f t="shared" si="32"/>
        <v>3657</v>
      </c>
      <c r="AD66" s="63">
        <v>21.6</v>
      </c>
      <c r="AE66" s="63">
        <v>20</v>
      </c>
      <c r="AF66" s="63">
        <v>369.1</v>
      </c>
      <c r="AG66" s="63">
        <v>14.2</v>
      </c>
      <c r="AH66" s="63">
        <v>91.9</v>
      </c>
      <c r="AI66" s="63">
        <v>368.4</v>
      </c>
      <c r="AJ66" s="63">
        <v>1</v>
      </c>
      <c r="AK66" s="63">
        <v>3140.2</v>
      </c>
      <c r="AL66" s="63">
        <v>15034.5</v>
      </c>
      <c r="AM66" s="63">
        <v>1186</v>
      </c>
    </row>
    <row r="67" spans="1:39" ht="22.5">
      <c r="A67" s="50"/>
      <c r="B67" s="54" t="s">
        <v>43</v>
      </c>
      <c r="C67" s="63">
        <f t="shared" si="27"/>
        <v>393248.89999999991</v>
      </c>
      <c r="D67" s="63">
        <f t="shared" si="28"/>
        <v>216277.19999999998</v>
      </c>
      <c r="E67" s="63">
        <v>0</v>
      </c>
      <c r="F67" s="63">
        <v>141205.9</v>
      </c>
      <c r="G67" s="63">
        <v>60282.7</v>
      </c>
      <c r="H67" s="63">
        <v>5835.6</v>
      </c>
      <c r="I67" s="63">
        <v>8953</v>
      </c>
      <c r="J67" s="63">
        <f t="shared" si="29"/>
        <v>149865.79999999996</v>
      </c>
      <c r="K67" s="63">
        <v>13547.4</v>
      </c>
      <c r="L67" s="63">
        <v>14642.8</v>
      </c>
      <c r="M67" s="63">
        <v>0</v>
      </c>
      <c r="N67" s="63">
        <f t="shared" si="30"/>
        <v>134.4</v>
      </c>
      <c r="O67" s="63">
        <v>31.7</v>
      </c>
      <c r="P67" s="63">
        <v>102.7</v>
      </c>
      <c r="Q67" s="63">
        <v>0</v>
      </c>
      <c r="R67" s="63">
        <v>55.2</v>
      </c>
      <c r="S67" s="63">
        <v>201.7</v>
      </c>
      <c r="T67" s="63">
        <v>216.8</v>
      </c>
      <c r="U67" s="63">
        <v>14742.8</v>
      </c>
      <c r="V67" s="63">
        <v>14610.8</v>
      </c>
      <c r="W67" s="63">
        <v>122.3</v>
      </c>
      <c r="X67" s="63">
        <v>636</v>
      </c>
      <c r="Y67" s="63">
        <v>5547.7</v>
      </c>
      <c r="Z67" s="63">
        <f t="shared" si="31"/>
        <v>77906.8</v>
      </c>
      <c r="AA67" s="63">
        <v>75212.2</v>
      </c>
      <c r="AB67" s="63">
        <v>2694.6</v>
      </c>
      <c r="AC67" s="63">
        <f t="shared" si="32"/>
        <v>6896.9</v>
      </c>
      <c r="AD67" s="63">
        <v>37.1</v>
      </c>
      <c r="AE67" s="63">
        <v>28.8</v>
      </c>
      <c r="AF67" s="63">
        <v>1937.9</v>
      </c>
      <c r="AG67" s="63">
        <v>22.5</v>
      </c>
      <c r="AH67" s="63">
        <v>163.69999999999999</v>
      </c>
      <c r="AI67" s="63">
        <v>602.9</v>
      </c>
      <c r="AJ67" s="63">
        <v>1.3</v>
      </c>
      <c r="AK67" s="63">
        <v>4706.8999999999996</v>
      </c>
      <c r="AL67" s="63">
        <v>25007.1</v>
      </c>
      <c r="AM67" s="63">
        <v>2098.8000000000002</v>
      </c>
    </row>
    <row r="68" spans="1:39">
      <c r="A68" s="50"/>
      <c r="B68" s="54" t="s">
        <v>42</v>
      </c>
      <c r="C68" s="63">
        <f t="shared" si="27"/>
        <v>576954</v>
      </c>
      <c r="D68" s="63">
        <f t="shared" si="28"/>
        <v>344645</v>
      </c>
      <c r="E68" s="63">
        <v>0</v>
      </c>
      <c r="F68" s="63">
        <v>233387.3</v>
      </c>
      <c r="G68" s="63">
        <v>86497.9</v>
      </c>
      <c r="H68" s="63">
        <v>10011.9</v>
      </c>
      <c r="I68" s="63">
        <v>14747.9</v>
      </c>
      <c r="J68" s="63">
        <f t="shared" si="29"/>
        <v>186069.90000000002</v>
      </c>
      <c r="K68" s="63">
        <v>18778.5</v>
      </c>
      <c r="L68" s="63">
        <v>23747.9</v>
      </c>
      <c r="M68" s="63">
        <v>0</v>
      </c>
      <c r="N68" s="63">
        <f t="shared" si="30"/>
        <v>229.8</v>
      </c>
      <c r="O68" s="63">
        <v>105.3</v>
      </c>
      <c r="P68" s="63">
        <v>124.2</v>
      </c>
      <c r="Q68" s="63">
        <v>0.3</v>
      </c>
      <c r="R68" s="63">
        <v>105.6</v>
      </c>
      <c r="S68" s="63">
        <v>313.2</v>
      </c>
      <c r="T68" s="63">
        <v>273.89999999999998</v>
      </c>
      <c r="U68" s="63">
        <v>14823.4</v>
      </c>
      <c r="V68" s="63">
        <v>22790.400000000001</v>
      </c>
      <c r="W68" s="63">
        <v>211.6</v>
      </c>
      <c r="X68" s="63">
        <v>1302.4000000000001</v>
      </c>
      <c r="Y68" s="63">
        <v>10051.4</v>
      </c>
      <c r="Z68" s="63">
        <f t="shared" si="31"/>
        <v>84439.6</v>
      </c>
      <c r="AA68" s="63">
        <v>80200.100000000006</v>
      </c>
      <c r="AB68" s="63">
        <v>4239.5</v>
      </c>
      <c r="AC68" s="63">
        <f t="shared" si="32"/>
        <v>7974.9000000000005</v>
      </c>
      <c r="AD68" s="63">
        <v>67</v>
      </c>
      <c r="AE68" s="63">
        <v>41.5</v>
      </c>
      <c r="AF68" s="63">
        <v>2762.9</v>
      </c>
      <c r="AG68" s="63">
        <v>44.4</v>
      </c>
      <c r="AH68" s="63">
        <v>325.5</v>
      </c>
      <c r="AI68" s="63">
        <v>1024.7</v>
      </c>
      <c r="AJ68" s="63">
        <v>2.6</v>
      </c>
      <c r="AK68" s="63">
        <v>4733.6000000000004</v>
      </c>
      <c r="AL68" s="63">
        <v>42225.4</v>
      </c>
      <c r="AM68" s="63">
        <v>4013.7</v>
      </c>
    </row>
    <row r="69" spans="1:39">
      <c r="A69" s="50"/>
      <c r="B69" s="54" t="s">
        <v>41</v>
      </c>
      <c r="C69" s="63">
        <f t="shared" si="27"/>
        <v>842512.40000000014</v>
      </c>
      <c r="D69" s="63">
        <f t="shared" si="28"/>
        <v>500745.9</v>
      </c>
      <c r="E69" s="63">
        <v>0</v>
      </c>
      <c r="F69" s="63">
        <v>321472.09999999998</v>
      </c>
      <c r="G69" s="63">
        <v>123204.7</v>
      </c>
      <c r="H69" s="63">
        <v>15368.2</v>
      </c>
      <c r="I69" s="63">
        <v>40700.9</v>
      </c>
      <c r="J69" s="63">
        <f t="shared" si="29"/>
        <v>266900.2</v>
      </c>
      <c r="K69" s="63">
        <v>35229.5</v>
      </c>
      <c r="L69" s="63">
        <v>40907.599999999999</v>
      </c>
      <c r="M69" s="63">
        <v>0</v>
      </c>
      <c r="N69" s="63">
        <f t="shared" si="30"/>
        <v>706.4</v>
      </c>
      <c r="O69" s="63">
        <v>149.6</v>
      </c>
      <c r="P69" s="63">
        <v>555.4</v>
      </c>
      <c r="Q69" s="63">
        <v>1.4</v>
      </c>
      <c r="R69" s="63">
        <v>353.2</v>
      </c>
      <c r="S69" s="63">
        <v>664.9</v>
      </c>
      <c r="T69" s="63">
        <v>281.10000000000002</v>
      </c>
      <c r="U69" s="63">
        <v>19211.900000000001</v>
      </c>
      <c r="V69" s="63">
        <v>39888.699999999997</v>
      </c>
      <c r="W69" s="63">
        <v>248.5</v>
      </c>
      <c r="X69" s="63">
        <v>3444.9</v>
      </c>
      <c r="Y69" s="63">
        <v>18716.900000000001</v>
      </c>
      <c r="Z69" s="63">
        <f t="shared" si="31"/>
        <v>94076.9</v>
      </c>
      <c r="AA69" s="63">
        <v>87838.399999999994</v>
      </c>
      <c r="AB69" s="63">
        <v>6238.5</v>
      </c>
      <c r="AC69" s="63">
        <f t="shared" si="32"/>
        <v>12599.8</v>
      </c>
      <c r="AD69" s="63">
        <v>499.4</v>
      </c>
      <c r="AE69" s="63">
        <v>50.3</v>
      </c>
      <c r="AF69" s="63">
        <v>3646.5</v>
      </c>
      <c r="AG69" s="63">
        <v>146.5</v>
      </c>
      <c r="AH69" s="63">
        <v>371.4</v>
      </c>
      <c r="AI69" s="63">
        <v>567</v>
      </c>
      <c r="AJ69" s="63">
        <v>2.9</v>
      </c>
      <c r="AK69" s="63">
        <v>7885.7</v>
      </c>
      <c r="AL69" s="63">
        <v>66659.5</v>
      </c>
      <c r="AM69" s="63">
        <v>8206.7999999999993</v>
      </c>
    </row>
    <row r="70" spans="1:39">
      <c r="A70" s="50"/>
      <c r="B70" s="44" t="s">
        <v>40</v>
      </c>
      <c r="C70" s="63">
        <v>234214.7</v>
      </c>
      <c r="D70" s="63">
        <v>131909.20000000001</v>
      </c>
      <c r="E70" s="63">
        <v>0</v>
      </c>
      <c r="F70" s="63">
        <v>91785</v>
      </c>
      <c r="G70" s="63">
        <v>31822.1</v>
      </c>
      <c r="H70" s="63">
        <v>3105</v>
      </c>
      <c r="I70" s="63">
        <v>5197.1000000000004</v>
      </c>
      <c r="J70" s="63">
        <v>82595.899999999994</v>
      </c>
      <c r="K70" s="63">
        <v>6231.9</v>
      </c>
      <c r="L70" s="63">
        <v>8146.9</v>
      </c>
      <c r="M70" s="63">
        <v>0</v>
      </c>
      <c r="N70" s="63">
        <v>295.89999999999998</v>
      </c>
      <c r="O70" s="63">
        <v>40.9</v>
      </c>
      <c r="P70" s="63">
        <v>254.8</v>
      </c>
      <c r="Q70" s="63">
        <v>0.2</v>
      </c>
      <c r="R70" s="63">
        <v>39.4</v>
      </c>
      <c r="S70" s="63">
        <v>103.9</v>
      </c>
      <c r="T70" s="63">
        <v>77.900000000000006</v>
      </c>
      <c r="U70" s="63">
        <v>2994.6</v>
      </c>
      <c r="V70" s="63">
        <v>10542</v>
      </c>
      <c r="W70" s="63">
        <v>60.2</v>
      </c>
      <c r="X70" s="63">
        <v>600.20000000000005</v>
      </c>
      <c r="Y70" s="63">
        <v>3600.2</v>
      </c>
      <c r="Z70" s="63">
        <v>46722</v>
      </c>
      <c r="AA70" s="63">
        <v>45390.5</v>
      </c>
      <c r="AB70" s="63">
        <v>1331.5</v>
      </c>
      <c r="AC70" s="63">
        <v>2996.2</v>
      </c>
      <c r="AD70" s="63">
        <v>58.9</v>
      </c>
      <c r="AE70" s="63">
        <v>10.6</v>
      </c>
      <c r="AF70" s="63">
        <v>705.5</v>
      </c>
      <c r="AG70" s="63">
        <v>24.8</v>
      </c>
      <c r="AH70" s="63">
        <v>47.4</v>
      </c>
      <c r="AI70" s="63">
        <v>184.3</v>
      </c>
      <c r="AJ70" s="63">
        <v>0.3</v>
      </c>
      <c r="AK70" s="63">
        <v>2149</v>
      </c>
      <c r="AL70" s="63">
        <v>18121.2</v>
      </c>
      <c r="AM70" s="63">
        <v>1588.4</v>
      </c>
    </row>
    <row r="71" spans="1:39" s="1" customFormat="1">
      <c r="A71" s="50">
        <v>19</v>
      </c>
      <c r="B71" s="62" t="s">
        <v>73</v>
      </c>
      <c r="C71" s="63"/>
      <c r="D71" s="63"/>
      <c r="E71" s="55"/>
      <c r="F71" s="55"/>
      <c r="G71" s="55"/>
      <c r="H71" s="55"/>
      <c r="I71" s="43"/>
      <c r="J71" s="63"/>
      <c r="K71" s="55"/>
      <c r="L71" s="55"/>
      <c r="M71" s="55"/>
      <c r="N71" s="63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63"/>
      <c r="AA71" s="55"/>
      <c r="AB71" s="55"/>
      <c r="AC71" s="63"/>
      <c r="AD71" s="55"/>
      <c r="AE71" s="55"/>
      <c r="AF71" s="55"/>
      <c r="AG71" s="55"/>
      <c r="AH71" s="55"/>
      <c r="AI71" s="55"/>
      <c r="AJ71" s="55"/>
      <c r="AK71" s="55"/>
      <c r="AL71" s="55"/>
      <c r="AM71" s="55"/>
    </row>
    <row r="72" spans="1:39">
      <c r="A72" s="50"/>
      <c r="B72" s="44" t="s">
        <v>60</v>
      </c>
      <c r="C72" s="63">
        <f t="shared" ref="C72:C91" si="33">D72+J72+AL72+AM72</f>
        <v>68140.799999999988</v>
      </c>
      <c r="D72" s="63">
        <f t="shared" ref="D72:D91" si="34">E72+F72+G72+H72+I72</f>
        <v>733.80000000000007</v>
      </c>
      <c r="E72" s="63">
        <v>14.2</v>
      </c>
      <c r="F72" s="63">
        <v>0</v>
      </c>
      <c r="G72" s="63">
        <v>9</v>
      </c>
      <c r="H72" s="63">
        <v>705.9</v>
      </c>
      <c r="I72" s="63">
        <v>4.7</v>
      </c>
      <c r="J72" s="63">
        <f t="shared" ref="J72:J91" si="35">K72+L72+M72+N72+R72+S72+T72+U72+V72+W72+X72+Y72+AA72+AB72+AC72+AI72+AJ72</f>
        <v>56506.499999999993</v>
      </c>
      <c r="K72" s="63">
        <v>10368.4</v>
      </c>
      <c r="L72" s="63">
        <v>15656.4</v>
      </c>
      <c r="M72" s="63">
        <v>11857.6</v>
      </c>
      <c r="N72" s="63">
        <f t="shared" ref="N72:N91" si="36">O72+P72+Q72</f>
        <v>395.5</v>
      </c>
      <c r="O72" s="63">
        <v>180.9</v>
      </c>
      <c r="P72" s="63">
        <v>127.8</v>
      </c>
      <c r="Q72" s="63">
        <v>86.8</v>
      </c>
      <c r="R72" s="63">
        <v>96.8</v>
      </c>
      <c r="S72" s="63">
        <v>1545.2</v>
      </c>
      <c r="T72" s="63">
        <v>122.2</v>
      </c>
      <c r="U72" s="63">
        <v>27.2</v>
      </c>
      <c r="V72" s="63">
        <v>471.3</v>
      </c>
      <c r="W72" s="63">
        <v>58</v>
      </c>
      <c r="X72" s="63">
        <v>969.7</v>
      </c>
      <c r="Y72" s="63">
        <v>8100.7</v>
      </c>
      <c r="Z72" s="63">
        <f t="shared" ref="Z72:Z91" si="37">AA72+AB72</f>
        <v>4357.8999999999996</v>
      </c>
      <c r="AA72" s="63">
        <v>1047.4000000000001</v>
      </c>
      <c r="AB72" s="63">
        <v>3310.5</v>
      </c>
      <c r="AC72" s="63">
        <f t="shared" ref="AC72:AC91" si="38">AD72+AE72+AF72+AG72+AH72+AK72</f>
        <v>2131.9</v>
      </c>
      <c r="AD72" s="63">
        <v>29.7</v>
      </c>
      <c r="AE72" s="63">
        <v>1329.5</v>
      </c>
      <c r="AF72" s="63">
        <v>209.2</v>
      </c>
      <c r="AG72" s="63">
        <v>220</v>
      </c>
      <c r="AH72" s="63">
        <v>0</v>
      </c>
      <c r="AI72" s="63">
        <v>346.6</v>
      </c>
      <c r="AJ72" s="63">
        <v>1.1000000000000001</v>
      </c>
      <c r="AK72" s="63">
        <v>343.5</v>
      </c>
      <c r="AL72" s="63">
        <v>10232</v>
      </c>
      <c r="AM72" s="63">
        <v>668.5</v>
      </c>
    </row>
    <row r="73" spans="1:39" ht="22.5">
      <c r="A73" s="50"/>
      <c r="B73" s="54" t="s">
        <v>59</v>
      </c>
      <c r="C73" s="63">
        <f t="shared" si="33"/>
        <v>122672.4</v>
      </c>
      <c r="D73" s="63">
        <f t="shared" si="34"/>
        <v>2268</v>
      </c>
      <c r="E73" s="63">
        <v>22.8</v>
      </c>
      <c r="F73" s="63">
        <v>0</v>
      </c>
      <c r="G73" s="63">
        <v>168</v>
      </c>
      <c r="H73" s="63">
        <v>2057.1</v>
      </c>
      <c r="I73" s="63">
        <v>20.100000000000001</v>
      </c>
      <c r="J73" s="63">
        <f t="shared" si="35"/>
        <v>103731.2</v>
      </c>
      <c r="K73" s="63">
        <v>26734.799999999999</v>
      </c>
      <c r="L73" s="63">
        <v>18864</v>
      </c>
      <c r="M73" s="63">
        <v>22169.5</v>
      </c>
      <c r="N73" s="63">
        <f t="shared" si="36"/>
        <v>746.49999999999989</v>
      </c>
      <c r="O73" s="63">
        <v>321.39999999999998</v>
      </c>
      <c r="P73" s="63">
        <v>333.2</v>
      </c>
      <c r="Q73" s="63">
        <v>91.9</v>
      </c>
      <c r="R73" s="63">
        <v>103.5</v>
      </c>
      <c r="S73" s="63">
        <v>2615.6</v>
      </c>
      <c r="T73" s="63">
        <v>218</v>
      </c>
      <c r="U73" s="63">
        <v>36.299999999999997</v>
      </c>
      <c r="V73" s="63">
        <v>580.4</v>
      </c>
      <c r="W73" s="63">
        <v>125.3</v>
      </c>
      <c r="X73" s="63">
        <v>2833.4</v>
      </c>
      <c r="Y73" s="63">
        <v>14407.2</v>
      </c>
      <c r="Z73" s="63">
        <f t="shared" si="37"/>
        <v>8666.2000000000007</v>
      </c>
      <c r="AA73" s="63">
        <v>3774.2</v>
      </c>
      <c r="AB73" s="63">
        <v>4892</v>
      </c>
      <c r="AC73" s="63">
        <f t="shared" si="38"/>
        <v>5028.2</v>
      </c>
      <c r="AD73" s="63">
        <v>16.3</v>
      </c>
      <c r="AE73" s="63">
        <v>3722.8</v>
      </c>
      <c r="AF73" s="63">
        <v>473.5</v>
      </c>
      <c r="AG73" s="63">
        <v>304.2</v>
      </c>
      <c r="AH73" s="63">
        <v>0</v>
      </c>
      <c r="AI73" s="63">
        <v>593.1</v>
      </c>
      <c r="AJ73" s="63">
        <v>9.1999999999999993</v>
      </c>
      <c r="AK73" s="63">
        <v>511.4</v>
      </c>
      <c r="AL73" s="63">
        <v>15596.9</v>
      </c>
      <c r="AM73" s="63">
        <v>1076.3</v>
      </c>
    </row>
    <row r="74" spans="1:39">
      <c r="A74" s="50"/>
      <c r="B74" s="54" t="s">
        <v>58</v>
      </c>
      <c r="C74" s="63">
        <f t="shared" si="33"/>
        <v>216128.2</v>
      </c>
      <c r="D74" s="63">
        <f t="shared" si="34"/>
        <v>3996.8999999999996</v>
      </c>
      <c r="E74" s="63">
        <v>18.2</v>
      </c>
      <c r="F74" s="63">
        <v>0</v>
      </c>
      <c r="G74" s="63">
        <v>37</v>
      </c>
      <c r="H74" s="63">
        <v>3906.2</v>
      </c>
      <c r="I74" s="63">
        <v>35.5</v>
      </c>
      <c r="J74" s="63">
        <f t="shared" si="35"/>
        <v>182328.40000000002</v>
      </c>
      <c r="K74" s="63">
        <v>44068.9</v>
      </c>
      <c r="L74" s="63">
        <v>41520</v>
      </c>
      <c r="M74" s="63">
        <v>35262.400000000001</v>
      </c>
      <c r="N74" s="63">
        <f t="shared" si="36"/>
        <v>1720</v>
      </c>
      <c r="O74" s="63">
        <v>729.7</v>
      </c>
      <c r="P74" s="63">
        <v>772</v>
      </c>
      <c r="Q74" s="63">
        <v>218.3</v>
      </c>
      <c r="R74" s="63">
        <v>338.4</v>
      </c>
      <c r="S74" s="63">
        <v>3300.3</v>
      </c>
      <c r="T74" s="63">
        <v>569.20000000000005</v>
      </c>
      <c r="U74" s="63">
        <v>203.3</v>
      </c>
      <c r="V74" s="63">
        <v>2496.8000000000002</v>
      </c>
      <c r="W74" s="63">
        <v>105.2</v>
      </c>
      <c r="X74" s="63">
        <v>3808.3</v>
      </c>
      <c r="Y74" s="63">
        <v>20819.7</v>
      </c>
      <c r="Z74" s="63">
        <f t="shared" si="37"/>
        <v>17222.599999999999</v>
      </c>
      <c r="AA74" s="63">
        <v>8014</v>
      </c>
      <c r="AB74" s="63">
        <v>9208.6</v>
      </c>
      <c r="AC74" s="63">
        <f t="shared" si="38"/>
        <v>9985.6999999999989</v>
      </c>
      <c r="AD74" s="63">
        <v>23.2</v>
      </c>
      <c r="AE74" s="63">
        <v>7536.4</v>
      </c>
      <c r="AF74" s="63">
        <v>1005.8</v>
      </c>
      <c r="AG74" s="63">
        <v>789</v>
      </c>
      <c r="AH74" s="63">
        <v>5.3</v>
      </c>
      <c r="AI74" s="63">
        <v>871.1</v>
      </c>
      <c r="AJ74" s="63">
        <v>36.5</v>
      </c>
      <c r="AK74" s="63">
        <v>626</v>
      </c>
      <c r="AL74" s="63">
        <v>28338.1</v>
      </c>
      <c r="AM74" s="63">
        <v>1464.8</v>
      </c>
    </row>
    <row r="75" spans="1:39">
      <c r="A75" s="50"/>
      <c r="B75" s="54" t="s">
        <v>57</v>
      </c>
      <c r="C75" s="63">
        <f t="shared" si="33"/>
        <v>400777.49999999994</v>
      </c>
      <c r="D75" s="63">
        <f t="shared" si="34"/>
        <v>6618.3</v>
      </c>
      <c r="E75" s="63">
        <v>29.6</v>
      </c>
      <c r="F75" s="63">
        <v>0</v>
      </c>
      <c r="G75" s="63">
        <v>69.2</v>
      </c>
      <c r="H75" s="63">
        <v>6331.3</v>
      </c>
      <c r="I75" s="63">
        <v>188.2</v>
      </c>
      <c r="J75" s="63">
        <f t="shared" si="35"/>
        <v>350383.19999999995</v>
      </c>
      <c r="K75" s="63">
        <v>75224.800000000003</v>
      </c>
      <c r="L75" s="63">
        <v>123075</v>
      </c>
      <c r="M75" s="63">
        <v>61127</v>
      </c>
      <c r="N75" s="63">
        <f t="shared" si="36"/>
        <v>2626.5</v>
      </c>
      <c r="O75" s="63">
        <v>600</v>
      </c>
      <c r="P75" s="63">
        <v>1524.5</v>
      </c>
      <c r="Q75" s="63">
        <v>502</v>
      </c>
      <c r="R75" s="63">
        <v>533.20000000000005</v>
      </c>
      <c r="S75" s="63">
        <v>8231.6</v>
      </c>
      <c r="T75" s="63">
        <v>703</v>
      </c>
      <c r="U75" s="63">
        <v>554.70000000000005</v>
      </c>
      <c r="V75" s="63">
        <v>3666</v>
      </c>
      <c r="W75" s="63">
        <v>1614</v>
      </c>
      <c r="X75" s="63">
        <v>8332.2999999999993</v>
      </c>
      <c r="Y75" s="63">
        <v>26000.5</v>
      </c>
      <c r="Z75" s="63">
        <f t="shared" si="37"/>
        <v>21976.1</v>
      </c>
      <c r="AA75" s="63">
        <v>10757.8</v>
      </c>
      <c r="AB75" s="63">
        <v>11218.3</v>
      </c>
      <c r="AC75" s="63">
        <f t="shared" si="38"/>
        <v>16031.300000000001</v>
      </c>
      <c r="AD75" s="63">
        <v>44.1</v>
      </c>
      <c r="AE75" s="63">
        <v>10774.1</v>
      </c>
      <c r="AF75" s="63">
        <v>1962.7</v>
      </c>
      <c r="AG75" s="63">
        <v>1814.1</v>
      </c>
      <c r="AH75" s="63">
        <v>0.4</v>
      </c>
      <c r="AI75" s="63">
        <v>605.5</v>
      </c>
      <c r="AJ75" s="63">
        <v>81.7</v>
      </c>
      <c r="AK75" s="63">
        <v>1435.9</v>
      </c>
      <c r="AL75" s="63">
        <v>41583.1</v>
      </c>
      <c r="AM75" s="63">
        <v>2192.9</v>
      </c>
    </row>
    <row r="76" spans="1:39">
      <c r="A76" s="50"/>
      <c r="B76" s="44" t="s">
        <v>56</v>
      </c>
      <c r="C76" s="63">
        <f t="shared" si="33"/>
        <v>101507.30000000005</v>
      </c>
      <c r="D76" s="63">
        <f t="shared" si="34"/>
        <v>875.99999999999989</v>
      </c>
      <c r="E76" s="63">
        <v>17.3</v>
      </c>
      <c r="F76" s="63">
        <v>0</v>
      </c>
      <c r="G76" s="63">
        <v>0</v>
      </c>
      <c r="H76" s="63">
        <v>803.9</v>
      </c>
      <c r="I76" s="63">
        <v>54.8</v>
      </c>
      <c r="J76" s="63">
        <f t="shared" si="35"/>
        <v>86410.700000000041</v>
      </c>
      <c r="K76" s="63">
        <v>12399.2</v>
      </c>
      <c r="L76" s="63">
        <v>41384.699999999997</v>
      </c>
      <c r="M76" s="63">
        <v>11797.6</v>
      </c>
      <c r="N76" s="63">
        <f t="shared" si="36"/>
        <v>396.59999999999997</v>
      </c>
      <c r="O76" s="63">
        <v>115.9</v>
      </c>
      <c r="P76" s="63">
        <v>181.5</v>
      </c>
      <c r="Q76" s="63">
        <v>99.2</v>
      </c>
      <c r="R76" s="63">
        <v>121.2</v>
      </c>
      <c r="S76" s="63">
        <v>1683.8</v>
      </c>
      <c r="T76" s="63">
        <v>165.1</v>
      </c>
      <c r="U76" s="63">
        <v>1.1000000000000001</v>
      </c>
      <c r="V76" s="63">
        <v>587.6</v>
      </c>
      <c r="W76" s="63">
        <v>593.1</v>
      </c>
      <c r="X76" s="63">
        <v>2246.8000000000002</v>
      </c>
      <c r="Y76" s="63">
        <v>7686.6</v>
      </c>
      <c r="Z76" s="63">
        <f t="shared" si="37"/>
        <v>3572.5</v>
      </c>
      <c r="AA76" s="63">
        <v>1567.7</v>
      </c>
      <c r="AB76" s="63">
        <v>2004.8</v>
      </c>
      <c r="AC76" s="63">
        <f t="shared" si="38"/>
        <v>3501.5999999999995</v>
      </c>
      <c r="AD76" s="63">
        <v>23.7</v>
      </c>
      <c r="AE76" s="63">
        <v>2182.1</v>
      </c>
      <c r="AF76" s="63">
        <v>393.6</v>
      </c>
      <c r="AG76" s="63">
        <v>229.6</v>
      </c>
      <c r="AH76" s="63">
        <v>0</v>
      </c>
      <c r="AI76" s="63">
        <v>262.39999999999998</v>
      </c>
      <c r="AJ76" s="63">
        <v>10.8</v>
      </c>
      <c r="AK76" s="63">
        <v>672.6</v>
      </c>
      <c r="AL76" s="63">
        <v>13644.5</v>
      </c>
      <c r="AM76" s="63">
        <v>576.1</v>
      </c>
    </row>
    <row r="77" spans="1:39" ht="22.5">
      <c r="A77" s="50"/>
      <c r="B77" s="54" t="s">
        <v>55</v>
      </c>
      <c r="C77" s="63">
        <f t="shared" si="33"/>
        <v>180425.2</v>
      </c>
      <c r="D77" s="63">
        <f t="shared" si="34"/>
        <v>2298.7000000000003</v>
      </c>
      <c r="E77" s="63">
        <v>32.6</v>
      </c>
      <c r="F77" s="63">
        <v>0</v>
      </c>
      <c r="G77" s="63">
        <v>0</v>
      </c>
      <c r="H77" s="63">
        <v>2194.3000000000002</v>
      </c>
      <c r="I77" s="63">
        <v>71.8</v>
      </c>
      <c r="J77" s="63">
        <f t="shared" si="35"/>
        <v>151262.9</v>
      </c>
      <c r="K77" s="63">
        <v>34350.199999999997</v>
      </c>
      <c r="L77" s="63">
        <v>51123.6</v>
      </c>
      <c r="M77" s="63">
        <v>22626.5</v>
      </c>
      <c r="N77" s="63">
        <f t="shared" si="36"/>
        <v>779.30000000000007</v>
      </c>
      <c r="O77" s="63">
        <v>292.10000000000002</v>
      </c>
      <c r="P77" s="63">
        <v>364.5</v>
      </c>
      <c r="Q77" s="63">
        <v>122.7</v>
      </c>
      <c r="R77" s="63">
        <v>80.8</v>
      </c>
      <c r="S77" s="63">
        <v>3814.7</v>
      </c>
      <c r="T77" s="63">
        <v>349.1</v>
      </c>
      <c r="U77" s="63">
        <v>2.2000000000000002</v>
      </c>
      <c r="V77" s="63">
        <v>620.70000000000005</v>
      </c>
      <c r="W77" s="63">
        <v>1166.3</v>
      </c>
      <c r="X77" s="63">
        <v>5950.8</v>
      </c>
      <c r="Y77" s="63">
        <v>15456.7</v>
      </c>
      <c r="Z77" s="63">
        <f t="shared" si="37"/>
        <v>7702.5</v>
      </c>
      <c r="AA77" s="63">
        <v>4243</v>
      </c>
      <c r="AB77" s="63">
        <v>3459.5</v>
      </c>
      <c r="AC77" s="63">
        <f t="shared" si="38"/>
        <v>6774.9</v>
      </c>
      <c r="AD77" s="63">
        <v>6.3</v>
      </c>
      <c r="AE77" s="63">
        <v>4527.8</v>
      </c>
      <c r="AF77" s="63">
        <v>636.4</v>
      </c>
      <c r="AG77" s="63">
        <v>278.2</v>
      </c>
      <c r="AH77" s="63">
        <v>0</v>
      </c>
      <c r="AI77" s="63">
        <v>446.2</v>
      </c>
      <c r="AJ77" s="63">
        <v>18.399999999999999</v>
      </c>
      <c r="AK77" s="63">
        <v>1326.2</v>
      </c>
      <c r="AL77" s="63">
        <v>25620.2</v>
      </c>
      <c r="AM77" s="63">
        <v>1243.4000000000001</v>
      </c>
    </row>
    <row r="78" spans="1:39">
      <c r="A78" s="50"/>
      <c r="B78" s="54" t="s">
        <v>54</v>
      </c>
      <c r="C78" s="63">
        <f t="shared" si="33"/>
        <v>313202.10000000003</v>
      </c>
      <c r="D78" s="63">
        <f t="shared" si="34"/>
        <v>4542.2</v>
      </c>
      <c r="E78" s="63">
        <v>30.9</v>
      </c>
      <c r="F78" s="63">
        <v>0</v>
      </c>
      <c r="G78" s="63">
        <v>6.8</v>
      </c>
      <c r="H78" s="63">
        <v>4350.8999999999996</v>
      </c>
      <c r="I78" s="63">
        <v>153.6</v>
      </c>
      <c r="J78" s="63">
        <f t="shared" si="35"/>
        <v>272198.59999999998</v>
      </c>
      <c r="K78" s="63">
        <v>47357.4</v>
      </c>
      <c r="L78" s="63">
        <v>119874</v>
      </c>
      <c r="M78" s="63">
        <v>37805.4</v>
      </c>
      <c r="N78" s="63">
        <f t="shared" si="36"/>
        <v>2024.7</v>
      </c>
      <c r="O78" s="63">
        <v>706.5</v>
      </c>
      <c r="P78" s="63">
        <v>1043.9000000000001</v>
      </c>
      <c r="Q78" s="63">
        <v>274.3</v>
      </c>
      <c r="R78" s="63">
        <v>291.39999999999998</v>
      </c>
      <c r="S78" s="63">
        <v>4214.1000000000004</v>
      </c>
      <c r="T78" s="63">
        <v>644.4</v>
      </c>
      <c r="U78" s="63">
        <v>87</v>
      </c>
      <c r="V78" s="63">
        <v>3142.9</v>
      </c>
      <c r="W78" s="63">
        <v>2031.3</v>
      </c>
      <c r="X78" s="63">
        <v>5769.4</v>
      </c>
      <c r="Y78" s="63">
        <v>21984</v>
      </c>
      <c r="Z78" s="63">
        <f t="shared" si="37"/>
        <v>13753.5</v>
      </c>
      <c r="AA78" s="63">
        <v>7065.8</v>
      </c>
      <c r="AB78" s="63">
        <v>6687.7</v>
      </c>
      <c r="AC78" s="63">
        <f t="shared" si="38"/>
        <v>12626.9</v>
      </c>
      <c r="AD78" s="63">
        <v>27</v>
      </c>
      <c r="AE78" s="63">
        <v>8903.7999999999993</v>
      </c>
      <c r="AF78" s="63">
        <v>1495.5</v>
      </c>
      <c r="AG78" s="63">
        <v>809.4</v>
      </c>
      <c r="AH78" s="63">
        <v>0</v>
      </c>
      <c r="AI78" s="63">
        <v>561.70000000000005</v>
      </c>
      <c r="AJ78" s="63">
        <v>30.5</v>
      </c>
      <c r="AK78" s="63">
        <v>1391.2</v>
      </c>
      <c r="AL78" s="63">
        <v>34744.9</v>
      </c>
      <c r="AM78" s="63">
        <v>1716.4</v>
      </c>
    </row>
    <row r="79" spans="1:39">
      <c r="A79" s="50"/>
      <c r="B79" s="54" t="s">
        <v>53</v>
      </c>
      <c r="C79" s="63">
        <f t="shared" si="33"/>
        <v>403132.3</v>
      </c>
      <c r="D79" s="63">
        <f t="shared" si="34"/>
        <v>9970</v>
      </c>
      <c r="E79" s="63">
        <v>39.1</v>
      </c>
      <c r="F79" s="63">
        <v>0</v>
      </c>
      <c r="G79" s="63">
        <v>175.9</v>
      </c>
      <c r="H79" s="63">
        <v>9224.2000000000007</v>
      </c>
      <c r="I79" s="63">
        <v>530.79999999999995</v>
      </c>
      <c r="J79" s="63">
        <f t="shared" si="35"/>
        <v>363266.3</v>
      </c>
      <c r="K79" s="63">
        <v>67888.3</v>
      </c>
      <c r="L79" s="63">
        <v>146055</v>
      </c>
      <c r="M79" s="63">
        <v>57866.1</v>
      </c>
      <c r="N79" s="63">
        <f t="shared" si="36"/>
        <v>3978.7</v>
      </c>
      <c r="O79" s="63">
        <v>833.6</v>
      </c>
      <c r="P79" s="63">
        <v>2111.8000000000002</v>
      </c>
      <c r="Q79" s="63">
        <v>1033.3</v>
      </c>
      <c r="R79" s="63">
        <v>362.1</v>
      </c>
      <c r="S79" s="63">
        <v>9180</v>
      </c>
      <c r="T79" s="63">
        <v>663.2</v>
      </c>
      <c r="U79" s="63">
        <v>177.8</v>
      </c>
      <c r="V79" s="63">
        <v>4718.7</v>
      </c>
      <c r="W79" s="63">
        <v>3748</v>
      </c>
      <c r="X79" s="63">
        <v>10413.9</v>
      </c>
      <c r="Y79" s="63">
        <v>27810.2</v>
      </c>
      <c r="Z79" s="63">
        <f t="shared" si="37"/>
        <v>11458.400000000001</v>
      </c>
      <c r="AA79" s="63">
        <v>3704.8</v>
      </c>
      <c r="AB79" s="63">
        <v>7753.6</v>
      </c>
      <c r="AC79" s="63">
        <f t="shared" si="38"/>
        <v>17983</v>
      </c>
      <c r="AD79" s="63">
        <v>44.9</v>
      </c>
      <c r="AE79" s="63">
        <v>13963.6</v>
      </c>
      <c r="AF79" s="63">
        <v>1796.8</v>
      </c>
      <c r="AG79" s="63">
        <v>3</v>
      </c>
      <c r="AH79" s="63">
        <v>0</v>
      </c>
      <c r="AI79" s="63">
        <v>676.4</v>
      </c>
      <c r="AJ79" s="63">
        <v>286.5</v>
      </c>
      <c r="AK79" s="63">
        <v>2174.6999999999998</v>
      </c>
      <c r="AL79" s="63">
        <v>27614.3</v>
      </c>
      <c r="AM79" s="63">
        <v>2281.6999999999998</v>
      </c>
    </row>
    <row r="80" spans="1:39">
      <c r="A80" s="50"/>
      <c r="B80" s="44" t="s">
        <v>52</v>
      </c>
      <c r="C80" s="63">
        <f t="shared" si="33"/>
        <v>92708.000000000015</v>
      </c>
      <c r="D80" s="63">
        <f t="shared" si="34"/>
        <v>1220.0999999999999</v>
      </c>
      <c r="E80" s="63">
        <v>18</v>
      </c>
      <c r="F80" s="63">
        <v>0</v>
      </c>
      <c r="G80" s="63">
        <v>50.4</v>
      </c>
      <c r="H80" s="63">
        <v>1031.0999999999999</v>
      </c>
      <c r="I80" s="63">
        <v>120.6</v>
      </c>
      <c r="J80" s="63">
        <f t="shared" si="35"/>
        <v>81258.8</v>
      </c>
      <c r="K80" s="63">
        <v>13392.8</v>
      </c>
      <c r="L80" s="63">
        <v>38964.6</v>
      </c>
      <c r="M80" s="63">
        <v>11798.2</v>
      </c>
      <c r="N80" s="63">
        <f t="shared" si="36"/>
        <v>666.9</v>
      </c>
      <c r="O80" s="63">
        <v>188.8</v>
      </c>
      <c r="P80" s="63">
        <v>355.7</v>
      </c>
      <c r="Q80" s="63">
        <v>122.4</v>
      </c>
      <c r="R80" s="63">
        <v>54</v>
      </c>
      <c r="S80" s="63">
        <v>1452.3</v>
      </c>
      <c r="T80" s="63">
        <v>157.4</v>
      </c>
      <c r="U80" s="63">
        <v>14.5</v>
      </c>
      <c r="V80" s="63">
        <v>836.5</v>
      </c>
      <c r="W80" s="63">
        <v>1904.1</v>
      </c>
      <c r="X80" s="63">
        <v>1562.1</v>
      </c>
      <c r="Y80" s="63">
        <v>6007.7</v>
      </c>
      <c r="Z80" s="63">
        <f t="shared" si="37"/>
        <v>2256.4</v>
      </c>
      <c r="AA80" s="63">
        <v>779.6</v>
      </c>
      <c r="AB80" s="63">
        <v>1476.8</v>
      </c>
      <c r="AC80" s="63">
        <f t="shared" si="38"/>
        <v>1826.8999999999999</v>
      </c>
      <c r="AD80" s="63">
        <v>6.7</v>
      </c>
      <c r="AE80" s="63">
        <v>1253.8</v>
      </c>
      <c r="AF80" s="63">
        <v>276.10000000000002</v>
      </c>
      <c r="AG80" s="63">
        <v>0.5</v>
      </c>
      <c r="AH80" s="63">
        <v>0</v>
      </c>
      <c r="AI80" s="63">
        <v>341.6</v>
      </c>
      <c r="AJ80" s="63">
        <v>22.8</v>
      </c>
      <c r="AK80" s="63">
        <v>289.8</v>
      </c>
      <c r="AL80" s="63">
        <v>9551</v>
      </c>
      <c r="AM80" s="63">
        <v>678.1</v>
      </c>
    </row>
    <row r="81" spans="1:58" ht="22.5">
      <c r="A81" s="50"/>
      <c r="B81" s="54" t="s">
        <v>51</v>
      </c>
      <c r="C81" s="63">
        <f t="shared" si="33"/>
        <v>184227.89999999997</v>
      </c>
      <c r="D81" s="63">
        <f t="shared" si="34"/>
        <v>3574.8999999999996</v>
      </c>
      <c r="E81" s="63">
        <v>36.4</v>
      </c>
      <c r="F81" s="63">
        <v>0</v>
      </c>
      <c r="G81" s="63">
        <v>277.7</v>
      </c>
      <c r="H81" s="63">
        <v>3063.1</v>
      </c>
      <c r="I81" s="63">
        <v>197.7</v>
      </c>
      <c r="J81" s="63">
        <f t="shared" si="35"/>
        <v>157960.59999999998</v>
      </c>
      <c r="K81" s="63">
        <v>30131.4</v>
      </c>
      <c r="L81" s="63">
        <v>70099.899999999994</v>
      </c>
      <c r="M81" s="63">
        <v>22237.4</v>
      </c>
      <c r="N81" s="63">
        <f t="shared" si="36"/>
        <v>1133.6999999999998</v>
      </c>
      <c r="O81" s="63">
        <v>349.7</v>
      </c>
      <c r="P81" s="63">
        <v>655.4</v>
      </c>
      <c r="Q81" s="63">
        <v>128.6</v>
      </c>
      <c r="R81" s="63">
        <v>98.2</v>
      </c>
      <c r="S81" s="63">
        <v>2907.6</v>
      </c>
      <c r="T81" s="63">
        <v>374</v>
      </c>
      <c r="U81" s="63">
        <v>26.2</v>
      </c>
      <c r="V81" s="63">
        <v>1000.8</v>
      </c>
      <c r="W81" s="63">
        <v>4546.5</v>
      </c>
      <c r="X81" s="63">
        <v>5065.3999999999996</v>
      </c>
      <c r="Y81" s="63">
        <v>10757.4</v>
      </c>
      <c r="Z81" s="63">
        <f t="shared" si="37"/>
        <v>5060.1000000000004</v>
      </c>
      <c r="AA81" s="63">
        <v>2080.5</v>
      </c>
      <c r="AB81" s="63">
        <v>2979.6</v>
      </c>
      <c r="AC81" s="63">
        <f t="shared" si="38"/>
        <v>3969.1</v>
      </c>
      <c r="AD81" s="63">
        <v>7.1</v>
      </c>
      <c r="AE81" s="63">
        <v>2673.2</v>
      </c>
      <c r="AF81" s="63">
        <v>613.20000000000005</v>
      </c>
      <c r="AG81" s="63">
        <v>0.5</v>
      </c>
      <c r="AH81" s="63">
        <v>0</v>
      </c>
      <c r="AI81" s="63">
        <v>391.3</v>
      </c>
      <c r="AJ81" s="63">
        <v>161.6</v>
      </c>
      <c r="AK81" s="63">
        <v>675.1</v>
      </c>
      <c r="AL81" s="63">
        <v>21367.599999999999</v>
      </c>
      <c r="AM81" s="63">
        <v>1324.8</v>
      </c>
    </row>
    <row r="82" spans="1:58">
      <c r="A82" s="50"/>
      <c r="B82" s="54" t="s">
        <v>50</v>
      </c>
      <c r="C82" s="63">
        <f t="shared" si="33"/>
        <v>294864.40000000002</v>
      </c>
      <c r="D82" s="63">
        <f t="shared" si="34"/>
        <v>6551.3</v>
      </c>
      <c r="E82" s="63">
        <v>38.799999999999997</v>
      </c>
      <c r="F82" s="63">
        <v>0</v>
      </c>
      <c r="G82" s="63">
        <v>303.7</v>
      </c>
      <c r="H82" s="63">
        <v>5924.7</v>
      </c>
      <c r="I82" s="63">
        <v>284.10000000000002</v>
      </c>
      <c r="J82" s="63">
        <f t="shared" si="35"/>
        <v>259482.30000000002</v>
      </c>
      <c r="K82" s="63">
        <v>44810.2</v>
      </c>
      <c r="L82" s="63">
        <v>122029</v>
      </c>
      <c r="M82" s="63">
        <v>35468.9</v>
      </c>
      <c r="N82" s="63">
        <f t="shared" si="36"/>
        <v>2532.1999999999998</v>
      </c>
      <c r="O82" s="63">
        <v>691.1</v>
      </c>
      <c r="P82" s="63">
        <v>1525.1</v>
      </c>
      <c r="Q82" s="63">
        <v>316</v>
      </c>
      <c r="R82" s="63">
        <v>158.5</v>
      </c>
      <c r="S82" s="63">
        <v>3074.3</v>
      </c>
      <c r="T82" s="63">
        <v>530.6</v>
      </c>
      <c r="U82" s="63">
        <v>125.3</v>
      </c>
      <c r="V82" s="63">
        <v>2643.7</v>
      </c>
      <c r="W82" s="63">
        <v>5251.7</v>
      </c>
      <c r="X82" s="63">
        <v>5073.3999999999996</v>
      </c>
      <c r="Y82" s="63">
        <v>22151.7</v>
      </c>
      <c r="Z82" s="63">
        <f t="shared" si="37"/>
        <v>7182.5</v>
      </c>
      <c r="AA82" s="63">
        <v>2687.4</v>
      </c>
      <c r="AB82" s="63">
        <v>4495.1000000000004</v>
      </c>
      <c r="AC82" s="63">
        <f t="shared" si="38"/>
        <v>7439.9</v>
      </c>
      <c r="AD82" s="63">
        <v>22.9</v>
      </c>
      <c r="AE82" s="63">
        <v>5147.8</v>
      </c>
      <c r="AF82" s="63">
        <v>1230.2</v>
      </c>
      <c r="AG82" s="63">
        <v>1.1000000000000001</v>
      </c>
      <c r="AH82" s="63">
        <v>0</v>
      </c>
      <c r="AI82" s="63">
        <v>598.9</v>
      </c>
      <c r="AJ82" s="63">
        <v>411.5</v>
      </c>
      <c r="AK82" s="63">
        <v>1037.9000000000001</v>
      </c>
      <c r="AL82" s="63">
        <v>26840.6</v>
      </c>
      <c r="AM82" s="63">
        <v>1990.2</v>
      </c>
    </row>
    <row r="83" spans="1:58">
      <c r="A83" s="50"/>
      <c r="B83" s="54" t="s">
        <v>49</v>
      </c>
      <c r="C83" s="63">
        <f t="shared" si="33"/>
        <v>408795.89999999997</v>
      </c>
      <c r="D83" s="63">
        <f t="shared" si="34"/>
        <v>12025.1</v>
      </c>
      <c r="E83" s="63">
        <v>56.1</v>
      </c>
      <c r="F83" s="63">
        <v>0</v>
      </c>
      <c r="G83" s="63">
        <v>362.2</v>
      </c>
      <c r="H83" s="63">
        <v>10756.7</v>
      </c>
      <c r="I83" s="63">
        <v>850.1</v>
      </c>
      <c r="J83" s="63">
        <f t="shared" si="35"/>
        <v>360889.3</v>
      </c>
      <c r="K83" s="63">
        <v>84317.5</v>
      </c>
      <c r="L83" s="63">
        <v>142442.1</v>
      </c>
      <c r="M83" s="63">
        <v>54112.7</v>
      </c>
      <c r="N83" s="63">
        <f t="shared" si="36"/>
        <v>4191.6000000000004</v>
      </c>
      <c r="O83" s="63">
        <v>1011</v>
      </c>
      <c r="P83" s="63">
        <v>2762.5</v>
      </c>
      <c r="Q83" s="63">
        <v>418.1</v>
      </c>
      <c r="R83" s="63">
        <v>190.2</v>
      </c>
      <c r="S83" s="63">
        <v>6985.9</v>
      </c>
      <c r="T83" s="63">
        <v>634.5</v>
      </c>
      <c r="U83" s="63">
        <v>1252.3</v>
      </c>
      <c r="V83" s="63">
        <v>4220.6000000000004</v>
      </c>
      <c r="W83" s="63">
        <v>7920</v>
      </c>
      <c r="X83" s="63">
        <v>5667.5</v>
      </c>
      <c r="Y83" s="63">
        <v>29012.3</v>
      </c>
      <c r="Z83" s="63">
        <f t="shared" si="37"/>
        <v>7842.7999999999993</v>
      </c>
      <c r="AA83" s="63">
        <v>2750.9</v>
      </c>
      <c r="AB83" s="63">
        <v>5091.8999999999996</v>
      </c>
      <c r="AC83" s="63">
        <f t="shared" si="38"/>
        <v>10410.6</v>
      </c>
      <c r="AD83" s="63">
        <v>36.1</v>
      </c>
      <c r="AE83" s="63">
        <v>7604.9</v>
      </c>
      <c r="AF83" s="63">
        <v>1654</v>
      </c>
      <c r="AG83" s="63">
        <v>1.5</v>
      </c>
      <c r="AH83" s="63">
        <v>0</v>
      </c>
      <c r="AI83" s="63">
        <v>697.5</v>
      </c>
      <c r="AJ83" s="63">
        <v>991.2</v>
      </c>
      <c r="AK83" s="63">
        <v>1114.0999999999999</v>
      </c>
      <c r="AL83" s="63">
        <v>32562.6</v>
      </c>
      <c r="AM83" s="63">
        <v>3318.9</v>
      </c>
    </row>
    <row r="84" spans="1:58">
      <c r="A84" s="50"/>
      <c r="B84" s="44" t="s">
        <v>48</v>
      </c>
      <c r="C84" s="63">
        <f t="shared" si="33"/>
        <v>102421.90000000001</v>
      </c>
      <c r="D84" s="63">
        <f t="shared" si="34"/>
        <v>1289.0999999999999</v>
      </c>
      <c r="E84" s="63">
        <v>19.2</v>
      </c>
      <c r="F84" s="63">
        <v>0</v>
      </c>
      <c r="G84" s="63">
        <v>50.6</v>
      </c>
      <c r="H84" s="63">
        <v>1131.0999999999999</v>
      </c>
      <c r="I84" s="63">
        <v>88.2</v>
      </c>
      <c r="J84" s="63">
        <f t="shared" si="35"/>
        <v>90223.5</v>
      </c>
      <c r="K84" s="63">
        <v>18147</v>
      </c>
      <c r="L84" s="63">
        <v>38870.800000000003</v>
      </c>
      <c r="M84" s="63">
        <v>12905.4</v>
      </c>
      <c r="N84" s="63">
        <f t="shared" si="36"/>
        <v>661.8</v>
      </c>
      <c r="O84" s="63">
        <v>249</v>
      </c>
      <c r="P84" s="63">
        <v>340.5</v>
      </c>
      <c r="Q84" s="63">
        <v>72.3</v>
      </c>
      <c r="R84" s="63">
        <v>37.299999999999997</v>
      </c>
      <c r="S84" s="63">
        <v>1621.3</v>
      </c>
      <c r="T84" s="63">
        <v>241.4</v>
      </c>
      <c r="U84" s="63">
        <v>0</v>
      </c>
      <c r="V84" s="63">
        <v>706</v>
      </c>
      <c r="W84" s="63">
        <v>3630.4</v>
      </c>
      <c r="X84" s="63">
        <v>1615.9</v>
      </c>
      <c r="Y84" s="63">
        <v>6474.6</v>
      </c>
      <c r="Z84" s="63">
        <f t="shared" si="37"/>
        <v>1380.3000000000002</v>
      </c>
      <c r="AA84" s="63">
        <v>311.60000000000002</v>
      </c>
      <c r="AB84" s="63">
        <v>1068.7</v>
      </c>
      <c r="AC84" s="63">
        <f t="shared" si="38"/>
        <v>3568.7</v>
      </c>
      <c r="AD84" s="63">
        <v>5.3</v>
      </c>
      <c r="AE84" s="63">
        <v>2725.4</v>
      </c>
      <c r="AF84" s="63">
        <v>370.6</v>
      </c>
      <c r="AG84" s="63">
        <v>0.2</v>
      </c>
      <c r="AH84" s="63">
        <v>0</v>
      </c>
      <c r="AI84" s="63">
        <v>116.3</v>
      </c>
      <c r="AJ84" s="63">
        <v>246.3</v>
      </c>
      <c r="AK84" s="63">
        <v>467.2</v>
      </c>
      <c r="AL84" s="63">
        <v>10108.200000000001</v>
      </c>
      <c r="AM84" s="63">
        <v>801.1</v>
      </c>
    </row>
    <row r="85" spans="1:58" ht="22.5">
      <c r="A85" s="50"/>
      <c r="B85" s="54" t="s">
        <v>47</v>
      </c>
      <c r="C85" s="63">
        <f t="shared" si="33"/>
        <v>200816.1</v>
      </c>
      <c r="D85" s="63">
        <f t="shared" si="34"/>
        <v>3876.3</v>
      </c>
      <c r="E85" s="63">
        <v>37.1</v>
      </c>
      <c r="F85" s="63">
        <v>0</v>
      </c>
      <c r="G85" s="63">
        <v>291.8</v>
      </c>
      <c r="H85" s="63">
        <v>3346.6</v>
      </c>
      <c r="I85" s="63">
        <v>200.8</v>
      </c>
      <c r="J85" s="63">
        <f t="shared" si="35"/>
        <v>171825.50000000003</v>
      </c>
      <c r="K85" s="63">
        <v>43123.3</v>
      </c>
      <c r="L85" s="63">
        <v>66664.100000000006</v>
      </c>
      <c r="M85" s="63">
        <v>22892</v>
      </c>
      <c r="N85" s="63">
        <f t="shared" si="36"/>
        <v>1029.7</v>
      </c>
      <c r="O85" s="63">
        <v>322.5</v>
      </c>
      <c r="P85" s="63">
        <v>606.1</v>
      </c>
      <c r="Q85" s="63">
        <v>101.1</v>
      </c>
      <c r="R85" s="63">
        <v>46.5</v>
      </c>
      <c r="S85" s="63">
        <v>3487.6</v>
      </c>
      <c r="T85" s="63">
        <v>481.5</v>
      </c>
      <c r="U85" s="63">
        <v>2.9</v>
      </c>
      <c r="V85" s="63">
        <v>730.4</v>
      </c>
      <c r="W85" s="63">
        <v>7182</v>
      </c>
      <c r="X85" s="63">
        <v>4963.1000000000004</v>
      </c>
      <c r="Y85" s="63">
        <v>11987</v>
      </c>
      <c r="Z85" s="63">
        <f t="shared" si="37"/>
        <v>2663.6</v>
      </c>
      <c r="AA85" s="63">
        <v>898.5</v>
      </c>
      <c r="AB85" s="63">
        <v>1765.1</v>
      </c>
      <c r="AC85" s="63">
        <f t="shared" si="38"/>
        <v>6085.5</v>
      </c>
      <c r="AD85" s="63">
        <v>116.5</v>
      </c>
      <c r="AE85" s="63">
        <v>4504.8</v>
      </c>
      <c r="AF85" s="63">
        <v>898</v>
      </c>
      <c r="AG85" s="63">
        <v>0.7</v>
      </c>
      <c r="AH85" s="63">
        <v>0</v>
      </c>
      <c r="AI85" s="63">
        <v>159.30000000000001</v>
      </c>
      <c r="AJ85" s="63">
        <v>327</v>
      </c>
      <c r="AK85" s="63">
        <v>565.5</v>
      </c>
      <c r="AL85" s="63">
        <v>23504.799999999999</v>
      </c>
      <c r="AM85" s="63">
        <v>1609.5</v>
      </c>
    </row>
    <row r="86" spans="1:58">
      <c r="A86" s="50"/>
      <c r="B86" s="54" t="s">
        <v>46</v>
      </c>
      <c r="C86" s="63">
        <f t="shared" si="33"/>
        <v>322957.49999999994</v>
      </c>
      <c r="D86" s="63">
        <f t="shared" si="34"/>
        <v>7171.3</v>
      </c>
      <c r="E86" s="63">
        <v>57.2</v>
      </c>
      <c r="F86" s="63">
        <v>0</v>
      </c>
      <c r="G86" s="63">
        <v>366.4</v>
      </c>
      <c r="H86" s="63">
        <v>6394.5</v>
      </c>
      <c r="I86" s="63">
        <v>353.2</v>
      </c>
      <c r="J86" s="63">
        <f t="shared" si="35"/>
        <v>282442.8</v>
      </c>
      <c r="K86" s="63">
        <v>60674</v>
      </c>
      <c r="L86" s="63">
        <v>121378.1</v>
      </c>
      <c r="M86" s="63">
        <v>36576.300000000003</v>
      </c>
      <c r="N86" s="63">
        <f t="shared" si="36"/>
        <v>2611</v>
      </c>
      <c r="O86" s="63">
        <v>711.7</v>
      </c>
      <c r="P86" s="63">
        <v>1696.2</v>
      </c>
      <c r="Q86" s="63">
        <v>203.1</v>
      </c>
      <c r="R86" s="63">
        <v>95.1</v>
      </c>
      <c r="S86" s="63">
        <v>4882.8999999999996</v>
      </c>
      <c r="T86" s="63">
        <v>839</v>
      </c>
      <c r="U86" s="63">
        <v>24.3</v>
      </c>
      <c r="V86" s="63">
        <v>3211.8</v>
      </c>
      <c r="W86" s="63">
        <v>12332.8</v>
      </c>
      <c r="X86" s="63">
        <v>5152.2</v>
      </c>
      <c r="Y86" s="63">
        <v>16871.900000000001</v>
      </c>
      <c r="Z86" s="63">
        <f t="shared" si="37"/>
        <v>6025.3</v>
      </c>
      <c r="AA86" s="63">
        <v>1486.2</v>
      </c>
      <c r="AB86" s="63">
        <v>4539.1000000000004</v>
      </c>
      <c r="AC86" s="63">
        <f t="shared" si="38"/>
        <v>10949.499999999998</v>
      </c>
      <c r="AD86" s="63">
        <v>202.9</v>
      </c>
      <c r="AE86" s="63">
        <v>8509.2999999999993</v>
      </c>
      <c r="AF86" s="63">
        <v>1458.2</v>
      </c>
      <c r="AG86" s="63">
        <v>1.8</v>
      </c>
      <c r="AH86" s="63">
        <v>0</v>
      </c>
      <c r="AI86" s="63">
        <v>279</v>
      </c>
      <c r="AJ86" s="63">
        <v>539.6</v>
      </c>
      <c r="AK86" s="63">
        <v>777.3</v>
      </c>
      <c r="AL86" s="63">
        <v>31090.799999999999</v>
      </c>
      <c r="AM86" s="63">
        <v>2252.6</v>
      </c>
    </row>
    <row r="87" spans="1:58">
      <c r="A87" s="50"/>
      <c r="B87" s="54" t="s">
        <v>45</v>
      </c>
      <c r="C87" s="63">
        <f t="shared" si="33"/>
        <v>452361.89999999997</v>
      </c>
      <c r="D87" s="63">
        <f t="shared" si="34"/>
        <v>10469.6</v>
      </c>
      <c r="E87" s="63">
        <v>100.3</v>
      </c>
      <c r="F87" s="63">
        <v>0</v>
      </c>
      <c r="G87" s="63">
        <v>434.8</v>
      </c>
      <c r="H87" s="63">
        <v>9085.6</v>
      </c>
      <c r="I87" s="63">
        <v>848.9</v>
      </c>
      <c r="J87" s="63">
        <f t="shared" si="35"/>
        <v>400809.7</v>
      </c>
      <c r="K87" s="63">
        <v>107729.7</v>
      </c>
      <c r="L87" s="63">
        <v>107326.9</v>
      </c>
      <c r="M87" s="63">
        <v>59327.9</v>
      </c>
      <c r="N87" s="63">
        <f t="shared" si="36"/>
        <v>4359.3</v>
      </c>
      <c r="O87" s="63">
        <v>867.6</v>
      </c>
      <c r="P87" s="63">
        <v>2794.1</v>
      </c>
      <c r="Q87" s="63">
        <v>697.6</v>
      </c>
      <c r="R87" s="63">
        <v>290</v>
      </c>
      <c r="S87" s="63">
        <v>10462.6</v>
      </c>
      <c r="T87" s="63">
        <v>973.9</v>
      </c>
      <c r="U87" s="63">
        <v>242.4</v>
      </c>
      <c r="V87" s="63">
        <v>6012.4</v>
      </c>
      <c r="W87" s="63">
        <v>37482.699999999997</v>
      </c>
      <c r="X87" s="63">
        <v>8150.1</v>
      </c>
      <c r="Y87" s="63">
        <v>28087.3</v>
      </c>
      <c r="Z87" s="63">
        <f t="shared" si="37"/>
        <v>10021</v>
      </c>
      <c r="AA87" s="63">
        <v>3522.6</v>
      </c>
      <c r="AB87" s="63">
        <v>6498.4</v>
      </c>
      <c r="AC87" s="63">
        <f t="shared" si="38"/>
        <v>18285.8</v>
      </c>
      <c r="AD87" s="63">
        <v>176.2</v>
      </c>
      <c r="AE87" s="63">
        <v>15117</v>
      </c>
      <c r="AF87" s="63">
        <v>2090</v>
      </c>
      <c r="AG87" s="63">
        <v>1.6</v>
      </c>
      <c r="AH87" s="63">
        <v>0</v>
      </c>
      <c r="AI87" s="63">
        <v>1285.8</v>
      </c>
      <c r="AJ87" s="63">
        <v>771.9</v>
      </c>
      <c r="AK87" s="63">
        <v>901</v>
      </c>
      <c r="AL87" s="63">
        <v>37052.300000000003</v>
      </c>
      <c r="AM87" s="63">
        <v>4030.3</v>
      </c>
    </row>
    <row r="88" spans="1:58">
      <c r="A88" s="50"/>
      <c r="B88" s="44" t="s">
        <v>44</v>
      </c>
      <c r="C88" s="63">
        <f t="shared" si="33"/>
        <v>103738.00000000001</v>
      </c>
      <c r="D88" s="63">
        <f t="shared" si="34"/>
        <v>889.19999999999993</v>
      </c>
      <c r="E88" s="63">
        <v>22.3</v>
      </c>
      <c r="F88" s="63">
        <v>0</v>
      </c>
      <c r="G88" s="63">
        <v>15.6</v>
      </c>
      <c r="H88" s="63">
        <v>805.8</v>
      </c>
      <c r="I88" s="63">
        <v>45.5</v>
      </c>
      <c r="J88" s="63">
        <f t="shared" si="35"/>
        <v>90846.300000000017</v>
      </c>
      <c r="K88" s="63">
        <v>23810.799999999999</v>
      </c>
      <c r="L88" s="63">
        <v>28467</v>
      </c>
      <c r="M88" s="63">
        <v>11243</v>
      </c>
      <c r="N88" s="63">
        <f t="shared" si="36"/>
        <v>742.8</v>
      </c>
      <c r="O88" s="63">
        <v>236.4</v>
      </c>
      <c r="P88" s="63">
        <v>446.9</v>
      </c>
      <c r="Q88" s="63">
        <v>59.5</v>
      </c>
      <c r="R88" s="63">
        <v>39.799999999999997</v>
      </c>
      <c r="S88" s="63">
        <v>2157.6999999999998</v>
      </c>
      <c r="T88" s="63">
        <v>122.8</v>
      </c>
      <c r="U88" s="63">
        <v>26.1</v>
      </c>
      <c r="V88" s="63">
        <v>1120.2</v>
      </c>
      <c r="W88" s="63">
        <v>5265.3</v>
      </c>
      <c r="X88" s="63">
        <v>2386.8000000000002</v>
      </c>
      <c r="Y88" s="63">
        <v>6469.5</v>
      </c>
      <c r="Z88" s="63">
        <f t="shared" si="37"/>
        <v>2904</v>
      </c>
      <c r="AA88" s="63">
        <v>791.7</v>
      </c>
      <c r="AB88" s="63">
        <v>2112.3000000000002</v>
      </c>
      <c r="AC88" s="63">
        <f t="shared" si="38"/>
        <v>5140</v>
      </c>
      <c r="AD88" s="63">
        <v>83.2</v>
      </c>
      <c r="AE88" s="63">
        <v>4279.3</v>
      </c>
      <c r="AF88" s="63">
        <v>411.8</v>
      </c>
      <c r="AG88" s="63">
        <v>0</v>
      </c>
      <c r="AH88" s="63">
        <v>0</v>
      </c>
      <c r="AI88" s="63">
        <v>858.3</v>
      </c>
      <c r="AJ88" s="63">
        <v>92.2</v>
      </c>
      <c r="AK88" s="63">
        <v>365.7</v>
      </c>
      <c r="AL88" s="63">
        <v>11083.8</v>
      </c>
      <c r="AM88" s="63">
        <v>918.7</v>
      </c>
    </row>
    <row r="89" spans="1:58" ht="22.5">
      <c r="A89" s="50"/>
      <c r="B89" s="54" t="s">
        <v>43</v>
      </c>
      <c r="C89" s="63">
        <f t="shared" si="33"/>
        <v>211138.8</v>
      </c>
      <c r="D89" s="63">
        <f t="shared" si="34"/>
        <v>3570.1000000000004</v>
      </c>
      <c r="E89" s="63">
        <v>50.2</v>
      </c>
      <c r="F89" s="63">
        <v>0</v>
      </c>
      <c r="G89" s="63">
        <v>127.6</v>
      </c>
      <c r="H89" s="63">
        <v>3337.8</v>
      </c>
      <c r="I89" s="63">
        <v>54.5</v>
      </c>
      <c r="J89" s="63">
        <f t="shared" si="35"/>
        <v>181697.69999999998</v>
      </c>
      <c r="K89" s="63">
        <v>51024.800000000003</v>
      </c>
      <c r="L89" s="63">
        <v>34566.699999999997</v>
      </c>
      <c r="M89" s="63">
        <v>18743.7</v>
      </c>
      <c r="N89" s="63">
        <f t="shared" si="36"/>
        <v>1495.3</v>
      </c>
      <c r="O89" s="63">
        <v>270</v>
      </c>
      <c r="P89" s="63">
        <v>1113.7</v>
      </c>
      <c r="Q89" s="63">
        <v>111.6</v>
      </c>
      <c r="R89" s="63">
        <v>59.4</v>
      </c>
      <c r="S89" s="63">
        <v>4038.3</v>
      </c>
      <c r="T89" s="63">
        <v>333.6</v>
      </c>
      <c r="U89" s="63">
        <v>46.7</v>
      </c>
      <c r="V89" s="63">
        <v>2073.5</v>
      </c>
      <c r="W89" s="63">
        <v>38054.5</v>
      </c>
      <c r="X89" s="63">
        <v>6187.6</v>
      </c>
      <c r="Y89" s="63">
        <v>11203.4</v>
      </c>
      <c r="Z89" s="63">
        <f t="shared" si="37"/>
        <v>4283.2000000000007</v>
      </c>
      <c r="AA89" s="63">
        <v>1524.4</v>
      </c>
      <c r="AB89" s="63">
        <v>2758.8</v>
      </c>
      <c r="AC89" s="63">
        <f t="shared" si="38"/>
        <v>8426.2000000000007</v>
      </c>
      <c r="AD89" s="63">
        <v>83.5</v>
      </c>
      <c r="AE89" s="63">
        <v>7031.7</v>
      </c>
      <c r="AF89" s="63">
        <v>838</v>
      </c>
      <c r="AG89" s="63">
        <v>0.3</v>
      </c>
      <c r="AH89" s="63">
        <v>0</v>
      </c>
      <c r="AI89" s="63">
        <v>1062.9000000000001</v>
      </c>
      <c r="AJ89" s="63">
        <v>97.9</v>
      </c>
      <c r="AK89" s="63">
        <v>472.7</v>
      </c>
      <c r="AL89" s="63">
        <v>24100.400000000001</v>
      </c>
      <c r="AM89" s="63">
        <v>1770.6</v>
      </c>
    </row>
    <row r="90" spans="1:58">
      <c r="A90" s="50"/>
      <c r="B90" s="54" t="s">
        <v>42</v>
      </c>
      <c r="C90" s="63">
        <f t="shared" si="33"/>
        <v>359191.2</v>
      </c>
      <c r="D90" s="63">
        <f t="shared" si="34"/>
        <v>6265.6</v>
      </c>
      <c r="E90" s="63">
        <v>69.3</v>
      </c>
      <c r="F90" s="63">
        <v>0</v>
      </c>
      <c r="G90" s="63">
        <v>411.2</v>
      </c>
      <c r="H90" s="63">
        <v>5428.3</v>
      </c>
      <c r="I90" s="63">
        <v>356.8</v>
      </c>
      <c r="J90" s="63">
        <f t="shared" si="35"/>
        <v>317335.50000000006</v>
      </c>
      <c r="K90" s="63">
        <v>76263.399999999994</v>
      </c>
      <c r="L90" s="63">
        <v>76444.5</v>
      </c>
      <c r="M90" s="63">
        <v>36398.199999999997</v>
      </c>
      <c r="N90" s="63">
        <f t="shared" si="36"/>
        <v>3721.6000000000004</v>
      </c>
      <c r="O90" s="63">
        <v>1338.7</v>
      </c>
      <c r="P90" s="63">
        <v>2073.4</v>
      </c>
      <c r="Q90" s="63">
        <v>309.5</v>
      </c>
      <c r="R90" s="63">
        <v>128.9</v>
      </c>
      <c r="S90" s="63">
        <v>5719.2</v>
      </c>
      <c r="T90" s="63">
        <v>619.6</v>
      </c>
      <c r="U90" s="63">
        <v>412</v>
      </c>
      <c r="V90" s="63">
        <v>4468.6000000000004</v>
      </c>
      <c r="W90" s="63">
        <v>61601.5</v>
      </c>
      <c r="X90" s="63">
        <v>8095.9</v>
      </c>
      <c r="Y90" s="63">
        <v>18178.7</v>
      </c>
      <c r="Z90" s="63">
        <f t="shared" si="37"/>
        <v>8414.9</v>
      </c>
      <c r="AA90" s="63">
        <v>2729</v>
      </c>
      <c r="AB90" s="63">
        <v>5685.9</v>
      </c>
      <c r="AC90" s="63">
        <f t="shared" si="38"/>
        <v>14840.9</v>
      </c>
      <c r="AD90" s="63">
        <v>91.1</v>
      </c>
      <c r="AE90" s="63">
        <v>12644.5</v>
      </c>
      <c r="AF90" s="63">
        <v>1440.6</v>
      </c>
      <c r="AG90" s="63">
        <v>1.4</v>
      </c>
      <c r="AH90" s="63">
        <v>0</v>
      </c>
      <c r="AI90" s="63">
        <v>1871.5</v>
      </c>
      <c r="AJ90" s="63">
        <v>156.1</v>
      </c>
      <c r="AK90" s="63">
        <v>663.3</v>
      </c>
      <c r="AL90" s="63">
        <v>32922</v>
      </c>
      <c r="AM90" s="63">
        <v>2668.1</v>
      </c>
    </row>
    <row r="91" spans="1:58">
      <c r="A91" s="50"/>
      <c r="B91" s="54" t="s">
        <v>41</v>
      </c>
      <c r="C91" s="63">
        <f t="shared" si="33"/>
        <v>577364.69999999995</v>
      </c>
      <c r="D91" s="63">
        <f t="shared" si="34"/>
        <v>8169.4000000000005</v>
      </c>
      <c r="E91" s="63">
        <v>123.4</v>
      </c>
      <c r="F91" s="63">
        <v>0</v>
      </c>
      <c r="G91" s="63">
        <v>501.1</v>
      </c>
      <c r="H91" s="63">
        <v>6538.6</v>
      </c>
      <c r="I91" s="63">
        <v>1006.3</v>
      </c>
      <c r="J91" s="63">
        <f t="shared" si="35"/>
        <v>523486.79999999993</v>
      </c>
      <c r="K91" s="63">
        <v>121831.5</v>
      </c>
      <c r="L91" s="63">
        <v>121750.3</v>
      </c>
      <c r="M91" s="63">
        <v>65427</v>
      </c>
      <c r="N91" s="63">
        <f t="shared" si="36"/>
        <v>5548.2999999999993</v>
      </c>
      <c r="O91" s="63">
        <v>1300.7</v>
      </c>
      <c r="P91" s="63">
        <v>3667.7</v>
      </c>
      <c r="Q91" s="63">
        <v>579.9</v>
      </c>
      <c r="R91" s="63">
        <v>496.4</v>
      </c>
      <c r="S91" s="63">
        <v>11448.1</v>
      </c>
      <c r="T91" s="63">
        <v>967.3</v>
      </c>
      <c r="U91" s="63">
        <v>832.8</v>
      </c>
      <c r="V91" s="63">
        <v>6360.6</v>
      </c>
      <c r="W91" s="63">
        <v>109791.8</v>
      </c>
      <c r="X91" s="63">
        <v>11605.3</v>
      </c>
      <c r="Y91" s="63">
        <v>29863.4</v>
      </c>
      <c r="Z91" s="63">
        <f t="shared" si="37"/>
        <v>11997.099999999999</v>
      </c>
      <c r="AA91" s="63">
        <v>4218.2</v>
      </c>
      <c r="AB91" s="63">
        <v>7778.9</v>
      </c>
      <c r="AC91" s="63">
        <f t="shared" si="38"/>
        <v>23032.100000000002</v>
      </c>
      <c r="AD91" s="63">
        <v>76.599999999999994</v>
      </c>
      <c r="AE91" s="63">
        <v>18295.400000000001</v>
      </c>
      <c r="AF91" s="63">
        <v>2239.1999999999998</v>
      </c>
      <c r="AG91" s="63">
        <v>3.4</v>
      </c>
      <c r="AH91" s="63">
        <v>0</v>
      </c>
      <c r="AI91" s="63">
        <v>2369.8000000000002</v>
      </c>
      <c r="AJ91" s="63">
        <v>165</v>
      </c>
      <c r="AK91" s="63">
        <v>2417.5</v>
      </c>
      <c r="AL91" s="63">
        <v>41299</v>
      </c>
      <c r="AM91" s="63">
        <v>4409.5</v>
      </c>
    </row>
    <row r="92" spans="1:58">
      <c r="A92" s="50"/>
      <c r="B92" s="44" t="s">
        <v>40</v>
      </c>
      <c r="C92" s="63">
        <v>134735.1</v>
      </c>
      <c r="D92" s="63">
        <v>811.1</v>
      </c>
      <c r="E92" s="63">
        <v>45.6</v>
      </c>
      <c r="F92" s="63">
        <v>0</v>
      </c>
      <c r="G92" s="63">
        <v>94.7</v>
      </c>
      <c r="H92" s="63">
        <v>594.5</v>
      </c>
      <c r="I92" s="63">
        <v>76.3</v>
      </c>
      <c r="J92" s="63">
        <v>121108</v>
      </c>
      <c r="K92" s="63">
        <v>30911.7</v>
      </c>
      <c r="L92" s="63">
        <v>28025.200000000001</v>
      </c>
      <c r="M92" s="63">
        <v>7880.7</v>
      </c>
      <c r="N92" s="63">
        <v>1001.7</v>
      </c>
      <c r="O92" s="63">
        <v>324.2</v>
      </c>
      <c r="P92" s="63">
        <v>549</v>
      </c>
      <c r="Q92" s="63">
        <v>128.5</v>
      </c>
      <c r="R92" s="63">
        <v>92</v>
      </c>
      <c r="S92" s="63">
        <v>2756.1</v>
      </c>
      <c r="T92" s="63">
        <v>153.9</v>
      </c>
      <c r="U92" s="63">
        <v>27.6</v>
      </c>
      <c r="V92" s="63">
        <v>1586.8</v>
      </c>
      <c r="W92" s="63">
        <v>30365.1</v>
      </c>
      <c r="X92" s="63">
        <v>2791.2</v>
      </c>
      <c r="Y92" s="63">
        <v>6684.2</v>
      </c>
      <c r="Z92" s="63">
        <v>3169.8</v>
      </c>
      <c r="AA92" s="63">
        <v>940.5</v>
      </c>
      <c r="AB92" s="63">
        <v>2229.3000000000002</v>
      </c>
      <c r="AC92" s="63">
        <v>5100.3</v>
      </c>
      <c r="AD92" s="63">
        <v>10.5</v>
      </c>
      <c r="AE92" s="63">
        <v>3849.9</v>
      </c>
      <c r="AF92" s="63">
        <v>490.8</v>
      </c>
      <c r="AG92" s="63">
        <v>0</v>
      </c>
      <c r="AH92" s="63">
        <v>0</v>
      </c>
      <c r="AI92" s="63">
        <v>534.4</v>
      </c>
      <c r="AJ92" s="63">
        <v>27.3</v>
      </c>
      <c r="AK92" s="63">
        <v>749.1</v>
      </c>
      <c r="AL92" s="63">
        <v>11859.6</v>
      </c>
      <c r="AM92" s="63">
        <v>956.4</v>
      </c>
    </row>
    <row r="93" spans="1:58" s="1" customFormat="1">
      <c r="A93" s="50">
        <v>23</v>
      </c>
      <c r="B93" s="62" t="s">
        <v>72</v>
      </c>
      <c r="C93" s="63"/>
      <c r="D93" s="63"/>
      <c r="E93" s="55"/>
      <c r="F93" s="55"/>
      <c r="G93" s="55"/>
      <c r="H93" s="55"/>
      <c r="I93" s="43"/>
      <c r="J93" s="63"/>
      <c r="K93" s="55"/>
      <c r="L93" s="55"/>
      <c r="M93" s="55"/>
      <c r="N93" s="63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63"/>
      <c r="AA93" s="55"/>
      <c r="AB93" s="55"/>
      <c r="AC93" s="63"/>
      <c r="AD93" s="55"/>
      <c r="AE93" s="55"/>
      <c r="AF93" s="55"/>
      <c r="AG93" s="55"/>
      <c r="AH93" s="55"/>
      <c r="AI93" s="55"/>
      <c r="AJ93" s="55"/>
      <c r="AK93" s="55"/>
      <c r="AL93" s="55"/>
      <c r="AM93" s="55"/>
    </row>
    <row r="94" spans="1:58" s="4" customFormat="1">
      <c r="A94" s="49"/>
      <c r="B94" s="44" t="s">
        <v>60</v>
      </c>
      <c r="C94" s="63">
        <f t="shared" ref="C94:C113" si="39">D94+J94+AL94+AM94</f>
        <v>546877.59999999986</v>
      </c>
      <c r="D94" s="63">
        <f t="shared" ref="D94:D113" si="40">E94+F94+G94+H94+I94</f>
        <v>511791.5</v>
      </c>
      <c r="E94" s="63">
        <v>0</v>
      </c>
      <c r="F94" s="63">
        <v>501118.2</v>
      </c>
      <c r="G94" s="63">
        <v>0</v>
      </c>
      <c r="H94" s="63">
        <v>3033.8</v>
      </c>
      <c r="I94" s="63">
        <v>7639.5</v>
      </c>
      <c r="J94" s="63">
        <f t="shared" ref="J94:J113" si="41">K94+L94+M94+N94+R94+S94+T94+U94+V94+W94+X94+Y94+AA94+AB94+AC94+AI94+AJ94</f>
        <v>28519.199999999997</v>
      </c>
      <c r="K94" s="63">
        <v>887.1</v>
      </c>
      <c r="L94" s="63">
        <v>4.5999999999999996</v>
      </c>
      <c r="M94" s="63">
        <v>0</v>
      </c>
      <c r="N94" s="63">
        <f t="shared" ref="N94:N113" si="42">O94+P94+Q94</f>
        <v>48.8</v>
      </c>
      <c r="O94" s="63">
        <v>27.7</v>
      </c>
      <c r="P94" s="63">
        <v>18.2</v>
      </c>
      <c r="Q94" s="63">
        <v>2.9</v>
      </c>
      <c r="R94" s="63">
        <v>9.8000000000000007</v>
      </c>
      <c r="S94" s="63">
        <v>1</v>
      </c>
      <c r="T94" s="63">
        <v>0.9</v>
      </c>
      <c r="U94" s="63">
        <v>23618.3</v>
      </c>
      <c r="V94" s="63">
        <v>584.4</v>
      </c>
      <c r="W94" s="63">
        <v>0</v>
      </c>
      <c r="X94" s="63">
        <v>325.10000000000002</v>
      </c>
      <c r="Y94" s="63">
        <v>1028.3</v>
      </c>
      <c r="Z94" s="63">
        <f t="shared" ref="Z94:Z113" si="43">AA94+AB94</f>
        <v>678.5</v>
      </c>
      <c r="AA94" s="63">
        <v>25.9</v>
      </c>
      <c r="AB94" s="63">
        <v>652.6</v>
      </c>
      <c r="AC94" s="63">
        <f t="shared" ref="AC94:AC113" si="44">AD94+AE94+AF94+AG94+AH94+AK94</f>
        <v>1046.5</v>
      </c>
      <c r="AD94" s="63">
        <v>0</v>
      </c>
      <c r="AE94" s="63">
        <v>0</v>
      </c>
      <c r="AF94" s="63">
        <v>154.6</v>
      </c>
      <c r="AG94" s="63">
        <v>0</v>
      </c>
      <c r="AH94" s="63">
        <v>0</v>
      </c>
      <c r="AI94" s="63">
        <v>84.3</v>
      </c>
      <c r="AJ94" s="63">
        <v>201.6</v>
      </c>
      <c r="AK94" s="63">
        <v>891.9</v>
      </c>
      <c r="AL94" s="63">
        <v>4037.2</v>
      </c>
      <c r="AM94" s="63">
        <v>2529.6999999999998</v>
      </c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s="4" customFormat="1" ht="22.5">
      <c r="A95" s="49"/>
      <c r="B95" s="54" t="s">
        <v>59</v>
      </c>
      <c r="C95" s="63">
        <f t="shared" si="39"/>
        <v>1129473</v>
      </c>
      <c r="D95" s="63">
        <f t="shared" si="40"/>
        <v>1045710.7000000001</v>
      </c>
      <c r="E95" s="63">
        <v>0</v>
      </c>
      <c r="F95" s="63">
        <v>1018490.8</v>
      </c>
      <c r="G95" s="63">
        <v>0</v>
      </c>
      <c r="H95" s="63">
        <v>11496.8</v>
      </c>
      <c r="I95" s="63">
        <v>15723.1</v>
      </c>
      <c r="J95" s="63">
        <f t="shared" si="41"/>
        <v>71370.2</v>
      </c>
      <c r="K95" s="63">
        <v>1843.6</v>
      </c>
      <c r="L95" s="63">
        <v>4.5999999999999996</v>
      </c>
      <c r="M95" s="63">
        <v>0</v>
      </c>
      <c r="N95" s="63">
        <f t="shared" si="42"/>
        <v>64.099999999999994</v>
      </c>
      <c r="O95" s="63">
        <v>27.5</v>
      </c>
      <c r="P95" s="63">
        <v>31.5</v>
      </c>
      <c r="Q95" s="63">
        <v>5.0999999999999996</v>
      </c>
      <c r="R95" s="63">
        <v>9.4</v>
      </c>
      <c r="S95" s="63">
        <v>1.7</v>
      </c>
      <c r="T95" s="63">
        <v>2.4</v>
      </c>
      <c r="U95" s="63">
        <v>63289.599999999999</v>
      </c>
      <c r="V95" s="63">
        <v>1000.6</v>
      </c>
      <c r="W95" s="63">
        <v>0</v>
      </c>
      <c r="X95" s="63">
        <v>401</v>
      </c>
      <c r="Y95" s="63">
        <v>1351.2</v>
      </c>
      <c r="Z95" s="63">
        <f t="shared" si="43"/>
        <v>1107.7</v>
      </c>
      <c r="AA95" s="63">
        <v>54.4</v>
      </c>
      <c r="AB95" s="63">
        <v>1053.3</v>
      </c>
      <c r="AC95" s="63">
        <f t="shared" si="44"/>
        <v>2037.3000000000002</v>
      </c>
      <c r="AD95" s="63">
        <v>0</v>
      </c>
      <c r="AE95" s="63">
        <v>2.2999999999999998</v>
      </c>
      <c r="AF95" s="63">
        <v>376.8</v>
      </c>
      <c r="AG95" s="63">
        <v>0</v>
      </c>
      <c r="AH95" s="63">
        <v>0</v>
      </c>
      <c r="AI95" s="63">
        <v>61.5</v>
      </c>
      <c r="AJ95" s="63">
        <v>195.5</v>
      </c>
      <c r="AK95" s="63">
        <v>1658.2</v>
      </c>
      <c r="AL95" s="63">
        <v>9036.7000000000007</v>
      </c>
      <c r="AM95" s="63">
        <v>3355.4</v>
      </c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s="4" customFormat="1">
      <c r="A96" s="49"/>
      <c r="B96" s="54" t="s">
        <v>58</v>
      </c>
      <c r="C96" s="63">
        <f t="shared" si="39"/>
        <v>1556381.2</v>
      </c>
      <c r="D96" s="63">
        <f t="shared" si="40"/>
        <v>1449405.7</v>
      </c>
      <c r="E96" s="63">
        <v>0</v>
      </c>
      <c r="F96" s="63">
        <v>1405984.2</v>
      </c>
      <c r="G96" s="63">
        <v>0</v>
      </c>
      <c r="H96" s="63">
        <v>15525</v>
      </c>
      <c r="I96" s="63">
        <v>27896.5</v>
      </c>
      <c r="J96" s="63">
        <f t="shared" si="41"/>
        <v>91363.8</v>
      </c>
      <c r="K96" s="63">
        <v>2806.5</v>
      </c>
      <c r="L96" s="63">
        <v>13</v>
      </c>
      <c r="M96" s="63">
        <v>0</v>
      </c>
      <c r="N96" s="63">
        <f t="shared" si="42"/>
        <v>213.4</v>
      </c>
      <c r="O96" s="63">
        <v>128.30000000000001</v>
      </c>
      <c r="P96" s="63">
        <v>77.599999999999994</v>
      </c>
      <c r="Q96" s="63">
        <v>7.5</v>
      </c>
      <c r="R96" s="63">
        <v>37</v>
      </c>
      <c r="S96" s="63">
        <v>1.7</v>
      </c>
      <c r="T96" s="63">
        <v>9</v>
      </c>
      <c r="U96" s="63">
        <v>78266.899999999994</v>
      </c>
      <c r="V96" s="63">
        <v>1844.9</v>
      </c>
      <c r="W96" s="63">
        <v>0</v>
      </c>
      <c r="X96" s="63">
        <v>685.9</v>
      </c>
      <c r="Y96" s="63">
        <v>2364.6999999999998</v>
      </c>
      <c r="Z96" s="63">
        <f t="shared" si="43"/>
        <v>1887.6999999999998</v>
      </c>
      <c r="AA96" s="63">
        <v>99.1</v>
      </c>
      <c r="AB96" s="63">
        <v>1788.6</v>
      </c>
      <c r="AC96" s="63">
        <f t="shared" si="44"/>
        <v>2597.3000000000002</v>
      </c>
      <c r="AD96" s="63">
        <v>0</v>
      </c>
      <c r="AE96" s="63">
        <v>18.600000000000001</v>
      </c>
      <c r="AF96" s="63">
        <v>485.8</v>
      </c>
      <c r="AG96" s="63">
        <v>0</v>
      </c>
      <c r="AH96" s="63">
        <v>0</v>
      </c>
      <c r="AI96" s="63">
        <v>126.3</v>
      </c>
      <c r="AJ96" s="63">
        <v>509.5</v>
      </c>
      <c r="AK96" s="63">
        <v>2092.9</v>
      </c>
      <c r="AL96" s="63">
        <v>10108.9</v>
      </c>
      <c r="AM96" s="63">
        <v>5502.8</v>
      </c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s="4" customFormat="1">
      <c r="A97" s="49"/>
      <c r="B97" s="54" t="s">
        <v>57</v>
      </c>
      <c r="C97" s="63">
        <f t="shared" si="39"/>
        <v>2082671</v>
      </c>
      <c r="D97" s="63">
        <f t="shared" si="40"/>
        <v>1888126.4</v>
      </c>
      <c r="E97" s="63">
        <v>0</v>
      </c>
      <c r="F97" s="63">
        <v>1845661.2</v>
      </c>
      <c r="G97" s="63">
        <v>0</v>
      </c>
      <c r="H97" s="63">
        <v>16444.7</v>
      </c>
      <c r="I97" s="63">
        <v>26020.5</v>
      </c>
      <c r="J97" s="63">
        <f t="shared" si="41"/>
        <v>169218.50000000003</v>
      </c>
      <c r="K97" s="63">
        <v>2771.6</v>
      </c>
      <c r="L97" s="63">
        <v>66.400000000000006</v>
      </c>
      <c r="M97" s="63">
        <v>0</v>
      </c>
      <c r="N97" s="63">
        <f t="shared" si="42"/>
        <v>216</v>
      </c>
      <c r="O97" s="63">
        <v>61.6</v>
      </c>
      <c r="P97" s="63">
        <v>154.4</v>
      </c>
      <c r="Q97" s="63">
        <v>0</v>
      </c>
      <c r="R97" s="63">
        <v>51.6</v>
      </c>
      <c r="S97" s="63">
        <v>3.4</v>
      </c>
      <c r="T97" s="63">
        <v>22</v>
      </c>
      <c r="U97" s="63">
        <v>150648.1</v>
      </c>
      <c r="V97" s="63">
        <v>2436.6</v>
      </c>
      <c r="W97" s="63">
        <v>0</v>
      </c>
      <c r="X97" s="63">
        <v>1393.2</v>
      </c>
      <c r="Y97" s="63">
        <v>3868.9</v>
      </c>
      <c r="Z97" s="63">
        <f t="shared" si="43"/>
        <v>2270.6</v>
      </c>
      <c r="AA97" s="63">
        <v>88.6</v>
      </c>
      <c r="AB97" s="63">
        <v>2182</v>
      </c>
      <c r="AC97" s="63">
        <f t="shared" si="44"/>
        <v>4324.2000000000007</v>
      </c>
      <c r="AD97" s="63">
        <v>0</v>
      </c>
      <c r="AE97" s="63">
        <v>103.5</v>
      </c>
      <c r="AF97" s="63">
        <v>858.7</v>
      </c>
      <c r="AG97" s="63">
        <v>6.2</v>
      </c>
      <c r="AH97" s="63">
        <v>0</v>
      </c>
      <c r="AI97" s="63">
        <v>172.9</v>
      </c>
      <c r="AJ97" s="63">
        <v>973</v>
      </c>
      <c r="AK97" s="63">
        <v>3355.8</v>
      </c>
      <c r="AL97" s="63">
        <v>17391.5</v>
      </c>
      <c r="AM97" s="63">
        <v>7934.6</v>
      </c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s="4" customFormat="1">
      <c r="A98" s="49"/>
      <c r="B98" s="44" t="s">
        <v>56</v>
      </c>
      <c r="C98" s="63">
        <f t="shared" si="39"/>
        <v>635206.60000000009</v>
      </c>
      <c r="D98" s="63">
        <f t="shared" si="40"/>
        <v>589268.30000000005</v>
      </c>
      <c r="E98" s="63">
        <v>0</v>
      </c>
      <c r="F98" s="63">
        <v>580043.1</v>
      </c>
      <c r="G98" s="63">
        <v>0</v>
      </c>
      <c r="H98" s="63">
        <v>3801.4</v>
      </c>
      <c r="I98" s="63">
        <v>5423.8</v>
      </c>
      <c r="J98" s="63">
        <f t="shared" si="41"/>
        <v>37980.599999999991</v>
      </c>
      <c r="K98" s="63">
        <v>663.2</v>
      </c>
      <c r="L98" s="63">
        <v>10.8</v>
      </c>
      <c r="M98" s="63">
        <v>0</v>
      </c>
      <c r="N98" s="63">
        <f t="shared" si="42"/>
        <v>61.400000000000006</v>
      </c>
      <c r="O98" s="63">
        <v>13.8</v>
      </c>
      <c r="P98" s="63">
        <v>47.6</v>
      </c>
      <c r="Q98" s="63">
        <v>0</v>
      </c>
      <c r="R98" s="63">
        <v>7.6</v>
      </c>
      <c r="S98" s="63">
        <v>0.9</v>
      </c>
      <c r="T98" s="63">
        <v>4.5999999999999996</v>
      </c>
      <c r="U98" s="63">
        <v>33017.199999999997</v>
      </c>
      <c r="V98" s="63">
        <v>418.8</v>
      </c>
      <c r="W98" s="63">
        <v>0</v>
      </c>
      <c r="X98" s="63">
        <v>244</v>
      </c>
      <c r="Y98" s="63">
        <v>1452.2</v>
      </c>
      <c r="Z98" s="63">
        <f t="shared" si="43"/>
        <v>425.7</v>
      </c>
      <c r="AA98" s="63">
        <v>28.7</v>
      </c>
      <c r="AB98" s="63">
        <v>397</v>
      </c>
      <c r="AC98" s="63">
        <f t="shared" si="44"/>
        <v>1577.5</v>
      </c>
      <c r="AD98" s="63">
        <v>0</v>
      </c>
      <c r="AE98" s="63">
        <v>18.2</v>
      </c>
      <c r="AF98" s="63">
        <v>152.19999999999999</v>
      </c>
      <c r="AG98" s="63">
        <v>0</v>
      </c>
      <c r="AH98" s="63">
        <v>0.5</v>
      </c>
      <c r="AI98" s="63">
        <v>69.5</v>
      </c>
      <c r="AJ98" s="63">
        <v>27.2</v>
      </c>
      <c r="AK98" s="63">
        <v>1406.6</v>
      </c>
      <c r="AL98" s="63">
        <v>5409.3</v>
      </c>
      <c r="AM98" s="63">
        <v>2548.4</v>
      </c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 s="4" customFormat="1" ht="22.5">
      <c r="A99" s="49"/>
      <c r="B99" s="54" t="s">
        <v>55</v>
      </c>
      <c r="C99" s="63">
        <f t="shared" si="39"/>
        <v>1310643.0000000002</v>
      </c>
      <c r="D99" s="63">
        <f t="shared" si="40"/>
        <v>1209421.1000000001</v>
      </c>
      <c r="E99" s="63">
        <v>0</v>
      </c>
      <c r="F99" s="63">
        <v>1182009.1000000001</v>
      </c>
      <c r="G99" s="63">
        <v>0</v>
      </c>
      <c r="H99" s="63">
        <v>12900.4</v>
      </c>
      <c r="I99" s="63">
        <v>14511.6</v>
      </c>
      <c r="J99" s="63">
        <f t="shared" si="41"/>
        <v>87650.599999999991</v>
      </c>
      <c r="K99" s="63">
        <v>1836.8</v>
      </c>
      <c r="L99" s="63">
        <v>10.1</v>
      </c>
      <c r="M99" s="63">
        <v>0</v>
      </c>
      <c r="N99" s="63">
        <f t="shared" si="42"/>
        <v>234.6</v>
      </c>
      <c r="O99" s="63">
        <v>138.19999999999999</v>
      </c>
      <c r="P99" s="63">
        <v>96.4</v>
      </c>
      <c r="Q99" s="63">
        <v>0</v>
      </c>
      <c r="R99" s="63">
        <v>8.6</v>
      </c>
      <c r="S99" s="63">
        <v>1.2</v>
      </c>
      <c r="T99" s="63">
        <v>26.9</v>
      </c>
      <c r="U99" s="63">
        <v>78098.399999999994</v>
      </c>
      <c r="V99" s="63">
        <v>823.9</v>
      </c>
      <c r="W99" s="63">
        <v>0</v>
      </c>
      <c r="X99" s="63">
        <v>678.9</v>
      </c>
      <c r="Y99" s="63">
        <v>2458.8000000000002</v>
      </c>
      <c r="Z99" s="63">
        <f t="shared" si="43"/>
        <v>616.79999999999995</v>
      </c>
      <c r="AA99" s="63">
        <v>54</v>
      </c>
      <c r="AB99" s="63">
        <v>562.79999999999995</v>
      </c>
      <c r="AC99" s="63">
        <f t="shared" si="44"/>
        <v>2640.7999999999997</v>
      </c>
      <c r="AD99" s="63">
        <v>0</v>
      </c>
      <c r="AE99" s="63">
        <v>35.200000000000003</v>
      </c>
      <c r="AF99" s="63">
        <v>259.60000000000002</v>
      </c>
      <c r="AG99" s="63">
        <v>0</v>
      </c>
      <c r="AH99" s="63">
        <v>2.9</v>
      </c>
      <c r="AI99" s="63">
        <v>63.6</v>
      </c>
      <c r="AJ99" s="63">
        <v>151.19999999999999</v>
      </c>
      <c r="AK99" s="63">
        <v>2343.1</v>
      </c>
      <c r="AL99" s="63">
        <v>9536</v>
      </c>
      <c r="AM99" s="63">
        <v>4035.3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s="4" customFormat="1">
      <c r="A100" s="49"/>
      <c r="B100" s="54" t="s">
        <v>54</v>
      </c>
      <c r="C100" s="63">
        <f t="shared" si="39"/>
        <v>1817553.0999999999</v>
      </c>
      <c r="D100" s="63">
        <f t="shared" si="40"/>
        <v>1652342.4000000001</v>
      </c>
      <c r="E100" s="63">
        <v>0</v>
      </c>
      <c r="F100" s="63">
        <v>1621030.6</v>
      </c>
      <c r="G100" s="63">
        <v>0</v>
      </c>
      <c r="H100" s="63">
        <v>19670.099999999999</v>
      </c>
      <c r="I100" s="63">
        <v>11641.7</v>
      </c>
      <c r="J100" s="63">
        <f t="shared" si="41"/>
        <v>146207.59999999998</v>
      </c>
      <c r="K100" s="63">
        <v>2750.4</v>
      </c>
      <c r="L100" s="63">
        <v>29.9</v>
      </c>
      <c r="M100" s="63">
        <v>0</v>
      </c>
      <c r="N100" s="63">
        <f t="shared" si="42"/>
        <v>452.6</v>
      </c>
      <c r="O100" s="63">
        <v>327</v>
      </c>
      <c r="P100" s="63">
        <v>125.6</v>
      </c>
      <c r="Q100" s="63">
        <v>0</v>
      </c>
      <c r="R100" s="63">
        <v>20</v>
      </c>
      <c r="S100" s="63">
        <v>1.3</v>
      </c>
      <c r="T100" s="63">
        <v>40.6</v>
      </c>
      <c r="U100" s="63">
        <v>130869.8</v>
      </c>
      <c r="V100" s="63">
        <v>1473.8</v>
      </c>
      <c r="W100" s="63">
        <v>0</v>
      </c>
      <c r="X100" s="63">
        <v>1036.2</v>
      </c>
      <c r="Y100" s="63">
        <v>4150.8999999999996</v>
      </c>
      <c r="Z100" s="63">
        <f t="shared" si="43"/>
        <v>1039.6000000000001</v>
      </c>
      <c r="AA100" s="63">
        <v>108.9</v>
      </c>
      <c r="AB100" s="63">
        <v>930.7</v>
      </c>
      <c r="AC100" s="63">
        <f t="shared" si="44"/>
        <v>3938.3</v>
      </c>
      <c r="AD100" s="63">
        <v>0</v>
      </c>
      <c r="AE100" s="63">
        <v>113.2</v>
      </c>
      <c r="AF100" s="63">
        <v>474.9</v>
      </c>
      <c r="AG100" s="63">
        <v>0</v>
      </c>
      <c r="AH100" s="63">
        <v>3.3</v>
      </c>
      <c r="AI100" s="63">
        <v>164.8</v>
      </c>
      <c r="AJ100" s="63">
        <v>239.4</v>
      </c>
      <c r="AK100" s="63">
        <v>3346.9</v>
      </c>
      <c r="AL100" s="63">
        <v>13505.4</v>
      </c>
      <c r="AM100" s="63">
        <v>5497.7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s="4" customFormat="1">
      <c r="A101" s="49"/>
      <c r="B101" s="54" t="s">
        <v>53</v>
      </c>
      <c r="C101" s="63">
        <f t="shared" si="39"/>
        <v>2309734.7000000002</v>
      </c>
      <c r="D101" s="63">
        <f t="shared" si="40"/>
        <v>2093118.3</v>
      </c>
      <c r="E101" s="63">
        <v>0</v>
      </c>
      <c r="F101" s="63">
        <v>2038035.4</v>
      </c>
      <c r="G101" s="63">
        <v>0</v>
      </c>
      <c r="H101" s="63">
        <v>24933.599999999999</v>
      </c>
      <c r="I101" s="63">
        <v>30149.3</v>
      </c>
      <c r="J101" s="63">
        <f t="shared" si="41"/>
        <v>189426.3</v>
      </c>
      <c r="K101" s="63">
        <v>2992.1</v>
      </c>
      <c r="L101" s="63">
        <v>57.4</v>
      </c>
      <c r="M101" s="63">
        <v>0</v>
      </c>
      <c r="N101" s="63">
        <f t="shared" si="42"/>
        <v>807.8</v>
      </c>
      <c r="O101" s="63">
        <v>598.4</v>
      </c>
      <c r="P101" s="63">
        <v>209.4</v>
      </c>
      <c r="Q101" s="63">
        <v>0</v>
      </c>
      <c r="R101" s="63">
        <v>51.7</v>
      </c>
      <c r="S101" s="63">
        <v>2.2999999999999998</v>
      </c>
      <c r="T101" s="63">
        <v>66.900000000000006</v>
      </c>
      <c r="U101" s="63">
        <v>164436.1</v>
      </c>
      <c r="V101" s="63">
        <v>2643.3</v>
      </c>
      <c r="W101" s="63">
        <v>0</v>
      </c>
      <c r="X101" s="63">
        <v>2010</v>
      </c>
      <c r="Y101" s="63">
        <v>7967.3</v>
      </c>
      <c r="Z101" s="63">
        <f t="shared" si="43"/>
        <v>1405.5</v>
      </c>
      <c r="AA101" s="63">
        <v>167.7</v>
      </c>
      <c r="AB101" s="63">
        <v>1237.8</v>
      </c>
      <c r="AC101" s="63">
        <f t="shared" si="44"/>
        <v>6289.3</v>
      </c>
      <c r="AD101" s="63">
        <v>0</v>
      </c>
      <c r="AE101" s="63">
        <v>356.8</v>
      </c>
      <c r="AF101" s="63">
        <v>582.20000000000005</v>
      </c>
      <c r="AG101" s="63">
        <v>0</v>
      </c>
      <c r="AH101" s="63">
        <v>1.8</v>
      </c>
      <c r="AI101" s="63">
        <v>207.1</v>
      </c>
      <c r="AJ101" s="63">
        <v>489.5</v>
      </c>
      <c r="AK101" s="63">
        <v>5348.5</v>
      </c>
      <c r="AL101" s="63">
        <v>19430</v>
      </c>
      <c r="AM101" s="63">
        <v>7760.1</v>
      </c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s="4" customFormat="1">
      <c r="A102" s="49"/>
      <c r="B102" s="44" t="s">
        <v>52</v>
      </c>
      <c r="C102" s="63">
        <f t="shared" si="39"/>
        <v>580487.9</v>
      </c>
      <c r="D102" s="63">
        <f t="shared" si="40"/>
        <v>525624.20000000007</v>
      </c>
      <c r="E102" s="63">
        <v>0</v>
      </c>
      <c r="F102" s="63">
        <v>513534.4</v>
      </c>
      <c r="G102" s="63">
        <v>0</v>
      </c>
      <c r="H102" s="63">
        <v>5518.4</v>
      </c>
      <c r="I102" s="63">
        <v>6571.4</v>
      </c>
      <c r="J102" s="63">
        <f t="shared" si="41"/>
        <v>46209</v>
      </c>
      <c r="K102" s="63">
        <v>814.3</v>
      </c>
      <c r="L102" s="63">
        <v>13.2</v>
      </c>
      <c r="M102" s="63">
        <v>0</v>
      </c>
      <c r="N102" s="63">
        <f t="shared" si="42"/>
        <v>131.30000000000001</v>
      </c>
      <c r="O102" s="63">
        <v>87.6</v>
      </c>
      <c r="P102" s="63">
        <v>43.7</v>
      </c>
      <c r="Q102" s="63">
        <v>0</v>
      </c>
      <c r="R102" s="63">
        <v>13.3</v>
      </c>
      <c r="S102" s="63">
        <v>0.2</v>
      </c>
      <c r="T102" s="63">
        <v>26.2</v>
      </c>
      <c r="U102" s="63">
        <v>40163.4</v>
      </c>
      <c r="V102" s="63">
        <v>548.20000000000005</v>
      </c>
      <c r="W102" s="63">
        <v>0</v>
      </c>
      <c r="X102" s="63">
        <v>416.1</v>
      </c>
      <c r="Y102" s="63">
        <v>1342.8</v>
      </c>
      <c r="Z102" s="63">
        <f t="shared" si="43"/>
        <v>346.8</v>
      </c>
      <c r="AA102" s="63">
        <v>42</v>
      </c>
      <c r="AB102" s="63">
        <v>304.8</v>
      </c>
      <c r="AC102" s="63">
        <f t="shared" si="44"/>
        <v>2243.9</v>
      </c>
      <c r="AD102" s="63">
        <v>0</v>
      </c>
      <c r="AE102" s="63">
        <v>219.1</v>
      </c>
      <c r="AF102" s="63">
        <v>235.3</v>
      </c>
      <c r="AG102" s="63">
        <v>0</v>
      </c>
      <c r="AH102" s="63">
        <v>0.2</v>
      </c>
      <c r="AI102" s="63">
        <v>61.7</v>
      </c>
      <c r="AJ102" s="63">
        <v>87.6</v>
      </c>
      <c r="AK102" s="63">
        <v>1789.3</v>
      </c>
      <c r="AL102" s="63">
        <v>6040.6</v>
      </c>
      <c r="AM102" s="63">
        <v>2614.1</v>
      </c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 s="4" customFormat="1" ht="22.5">
      <c r="A103" s="49"/>
      <c r="B103" s="54" t="s">
        <v>51</v>
      </c>
      <c r="C103" s="63">
        <f t="shared" si="39"/>
        <v>1185599.4999999998</v>
      </c>
      <c r="D103" s="63">
        <f t="shared" si="40"/>
        <v>1083042.8999999999</v>
      </c>
      <c r="E103" s="63">
        <v>0</v>
      </c>
      <c r="F103" s="63">
        <v>1048797.2</v>
      </c>
      <c r="G103" s="63">
        <v>0</v>
      </c>
      <c r="H103" s="63">
        <v>18346.5</v>
      </c>
      <c r="I103" s="63">
        <v>15899.2</v>
      </c>
      <c r="J103" s="63">
        <f t="shared" si="41"/>
        <v>87399.200000000012</v>
      </c>
      <c r="K103" s="63">
        <v>1816.2</v>
      </c>
      <c r="L103" s="63">
        <v>13.6</v>
      </c>
      <c r="M103" s="63">
        <v>0</v>
      </c>
      <c r="N103" s="63">
        <f t="shared" si="42"/>
        <v>219.2</v>
      </c>
      <c r="O103" s="63">
        <v>154.19999999999999</v>
      </c>
      <c r="P103" s="63">
        <v>65</v>
      </c>
      <c r="Q103" s="63">
        <v>0</v>
      </c>
      <c r="R103" s="63">
        <v>15.5</v>
      </c>
      <c r="S103" s="63">
        <v>0.6</v>
      </c>
      <c r="T103" s="63">
        <v>51</v>
      </c>
      <c r="U103" s="63">
        <v>75244.2</v>
      </c>
      <c r="V103" s="63">
        <v>735.6</v>
      </c>
      <c r="W103" s="63">
        <v>0</v>
      </c>
      <c r="X103" s="63">
        <v>900.2</v>
      </c>
      <c r="Y103" s="63">
        <v>1784.4</v>
      </c>
      <c r="Z103" s="63">
        <f t="shared" si="43"/>
        <v>618.9</v>
      </c>
      <c r="AA103" s="63">
        <v>70.3</v>
      </c>
      <c r="AB103" s="63">
        <v>548.6</v>
      </c>
      <c r="AC103" s="63">
        <f t="shared" si="44"/>
        <v>5806.8</v>
      </c>
      <c r="AD103" s="63">
        <v>0</v>
      </c>
      <c r="AE103" s="63">
        <v>338</v>
      </c>
      <c r="AF103" s="63">
        <v>2996.8</v>
      </c>
      <c r="AG103" s="63">
        <v>0</v>
      </c>
      <c r="AH103" s="63">
        <v>0.3</v>
      </c>
      <c r="AI103" s="63">
        <v>68.3</v>
      </c>
      <c r="AJ103" s="63">
        <v>124.7</v>
      </c>
      <c r="AK103" s="63">
        <v>2471.6999999999998</v>
      </c>
      <c r="AL103" s="63">
        <v>11391.2</v>
      </c>
      <c r="AM103" s="63">
        <v>3766.2</v>
      </c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s="4" customFormat="1">
      <c r="A104" s="49"/>
      <c r="B104" s="54" t="s">
        <v>50</v>
      </c>
      <c r="C104" s="63">
        <f t="shared" si="39"/>
        <v>1585236.4000000001</v>
      </c>
      <c r="D104" s="63">
        <f t="shared" si="40"/>
        <v>1445164.6</v>
      </c>
      <c r="E104" s="63">
        <v>0</v>
      </c>
      <c r="F104" s="63">
        <v>1404443.1</v>
      </c>
      <c r="G104" s="63">
        <v>0</v>
      </c>
      <c r="H104" s="63">
        <v>24772.7</v>
      </c>
      <c r="I104" s="63">
        <v>15948.8</v>
      </c>
      <c r="J104" s="63">
        <f t="shared" si="41"/>
        <v>118861.80000000002</v>
      </c>
      <c r="K104" s="63">
        <v>2603.1</v>
      </c>
      <c r="L104" s="63">
        <v>23.6</v>
      </c>
      <c r="M104" s="63">
        <v>0</v>
      </c>
      <c r="N104" s="63">
        <f t="shared" si="42"/>
        <v>369.5</v>
      </c>
      <c r="O104" s="63">
        <v>303.60000000000002</v>
      </c>
      <c r="P104" s="63">
        <v>65.900000000000006</v>
      </c>
      <c r="Q104" s="63">
        <v>0</v>
      </c>
      <c r="R104" s="63">
        <v>20.7</v>
      </c>
      <c r="S104" s="63">
        <v>0.6</v>
      </c>
      <c r="T104" s="63">
        <v>82</v>
      </c>
      <c r="U104" s="63">
        <v>99957.7</v>
      </c>
      <c r="V104" s="63">
        <v>1562.7</v>
      </c>
      <c r="W104" s="63">
        <v>0</v>
      </c>
      <c r="X104" s="63">
        <v>1059.5999999999999</v>
      </c>
      <c r="Y104" s="63">
        <v>3476.4</v>
      </c>
      <c r="Z104" s="63">
        <f t="shared" si="43"/>
        <v>1175.8999999999999</v>
      </c>
      <c r="AA104" s="63">
        <v>105.3</v>
      </c>
      <c r="AB104" s="63">
        <v>1070.5999999999999</v>
      </c>
      <c r="AC104" s="63">
        <f t="shared" si="44"/>
        <v>8173.6</v>
      </c>
      <c r="AD104" s="63">
        <v>0</v>
      </c>
      <c r="AE104" s="63">
        <v>429.1</v>
      </c>
      <c r="AF104" s="63">
        <v>3614.9</v>
      </c>
      <c r="AG104" s="63">
        <v>0</v>
      </c>
      <c r="AH104" s="63">
        <v>0.5</v>
      </c>
      <c r="AI104" s="63">
        <v>137.6</v>
      </c>
      <c r="AJ104" s="63">
        <v>218.8</v>
      </c>
      <c r="AK104" s="63">
        <v>4129.1000000000004</v>
      </c>
      <c r="AL104" s="63">
        <v>15183</v>
      </c>
      <c r="AM104" s="63">
        <v>6027</v>
      </c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s="4" customFormat="1">
      <c r="A105" s="49"/>
      <c r="B105" s="54" t="s">
        <v>49</v>
      </c>
      <c r="C105" s="63">
        <f t="shared" si="39"/>
        <v>2185945.1</v>
      </c>
      <c r="D105" s="63">
        <f t="shared" si="40"/>
        <v>1972312.4000000001</v>
      </c>
      <c r="E105" s="63">
        <v>0</v>
      </c>
      <c r="F105" s="63">
        <v>1903708.8</v>
      </c>
      <c r="G105" s="63">
        <v>0</v>
      </c>
      <c r="H105" s="63">
        <v>38517.599999999999</v>
      </c>
      <c r="I105" s="63">
        <v>30086</v>
      </c>
      <c r="J105" s="63">
        <f t="shared" si="41"/>
        <v>184664.19999999998</v>
      </c>
      <c r="K105" s="63">
        <v>3756.7</v>
      </c>
      <c r="L105" s="63">
        <v>14.8</v>
      </c>
      <c r="M105" s="63">
        <v>0</v>
      </c>
      <c r="N105" s="63">
        <f t="shared" si="42"/>
        <v>650.4</v>
      </c>
      <c r="O105" s="63">
        <v>376.4</v>
      </c>
      <c r="P105" s="63">
        <v>274</v>
      </c>
      <c r="Q105" s="63">
        <v>0</v>
      </c>
      <c r="R105" s="63">
        <v>51.3</v>
      </c>
      <c r="S105" s="63">
        <v>69.599999999999994</v>
      </c>
      <c r="T105" s="63">
        <v>197.6</v>
      </c>
      <c r="U105" s="63">
        <v>152814.29999999999</v>
      </c>
      <c r="V105" s="63">
        <v>3291.8</v>
      </c>
      <c r="W105" s="63">
        <v>0</v>
      </c>
      <c r="X105" s="63">
        <v>1911.5</v>
      </c>
      <c r="Y105" s="63">
        <v>6846.3</v>
      </c>
      <c r="Z105" s="63">
        <f t="shared" si="43"/>
        <v>2210.2999999999997</v>
      </c>
      <c r="AA105" s="63">
        <v>144.69999999999999</v>
      </c>
      <c r="AB105" s="63">
        <v>2065.6</v>
      </c>
      <c r="AC105" s="63">
        <f t="shared" si="44"/>
        <v>12421.1</v>
      </c>
      <c r="AD105" s="63">
        <v>0</v>
      </c>
      <c r="AE105" s="63">
        <v>462.6</v>
      </c>
      <c r="AF105" s="63">
        <v>3813.4</v>
      </c>
      <c r="AG105" s="63">
        <v>0</v>
      </c>
      <c r="AH105" s="63">
        <v>0.6</v>
      </c>
      <c r="AI105" s="63">
        <v>193.1</v>
      </c>
      <c r="AJ105" s="63">
        <v>235.4</v>
      </c>
      <c r="AK105" s="63">
        <v>8144.5</v>
      </c>
      <c r="AL105" s="63">
        <v>18645.7</v>
      </c>
      <c r="AM105" s="63">
        <v>10322.799999999999</v>
      </c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s="4" customFormat="1">
      <c r="A106" s="49"/>
      <c r="B106" s="44" t="s">
        <v>48</v>
      </c>
      <c r="C106" s="63">
        <f t="shared" si="39"/>
        <v>623209.20000000007</v>
      </c>
      <c r="D106" s="63">
        <f t="shared" si="40"/>
        <v>557964.6</v>
      </c>
      <c r="E106" s="63">
        <v>0</v>
      </c>
      <c r="F106" s="63">
        <v>537650.1</v>
      </c>
      <c r="G106" s="63">
        <v>0</v>
      </c>
      <c r="H106" s="63">
        <v>8923.1</v>
      </c>
      <c r="I106" s="63">
        <v>11391.4</v>
      </c>
      <c r="J106" s="63">
        <f t="shared" si="41"/>
        <v>54907.400000000009</v>
      </c>
      <c r="K106" s="63">
        <v>743.4</v>
      </c>
      <c r="L106" s="63">
        <v>2.7</v>
      </c>
      <c r="M106" s="63">
        <v>0</v>
      </c>
      <c r="N106" s="63">
        <f t="shared" si="42"/>
        <v>125</v>
      </c>
      <c r="O106" s="63">
        <v>79.3</v>
      </c>
      <c r="P106" s="63">
        <v>45.7</v>
      </c>
      <c r="Q106" s="63">
        <v>0</v>
      </c>
      <c r="R106" s="63">
        <v>5.5</v>
      </c>
      <c r="S106" s="63">
        <v>0.9</v>
      </c>
      <c r="T106" s="63">
        <v>75.5</v>
      </c>
      <c r="U106" s="63">
        <v>48083.3</v>
      </c>
      <c r="V106" s="63">
        <v>561.70000000000005</v>
      </c>
      <c r="W106" s="63">
        <v>0</v>
      </c>
      <c r="X106" s="63">
        <v>526.29999999999995</v>
      </c>
      <c r="Y106" s="63">
        <v>1209.3</v>
      </c>
      <c r="Z106" s="63">
        <f t="shared" si="43"/>
        <v>555.6</v>
      </c>
      <c r="AA106" s="63">
        <v>44.8</v>
      </c>
      <c r="AB106" s="63">
        <v>510.8</v>
      </c>
      <c r="AC106" s="63">
        <f t="shared" si="44"/>
        <v>2908.5</v>
      </c>
      <c r="AD106" s="63">
        <v>0</v>
      </c>
      <c r="AE106" s="63">
        <v>126.8</v>
      </c>
      <c r="AF106" s="63">
        <v>114.2</v>
      </c>
      <c r="AG106" s="63">
        <v>0</v>
      </c>
      <c r="AH106" s="63">
        <v>0.3</v>
      </c>
      <c r="AI106" s="63">
        <v>48.1</v>
      </c>
      <c r="AJ106" s="63">
        <v>61.6</v>
      </c>
      <c r="AK106" s="63">
        <v>2667.2</v>
      </c>
      <c r="AL106" s="63">
        <v>7073.3</v>
      </c>
      <c r="AM106" s="63">
        <v>3263.9</v>
      </c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s="4" customFormat="1" ht="22.5">
      <c r="A107" s="49"/>
      <c r="B107" s="54" t="s">
        <v>47</v>
      </c>
      <c r="C107" s="63">
        <f t="shared" si="39"/>
        <v>1331471.5</v>
      </c>
      <c r="D107" s="63">
        <f t="shared" si="40"/>
        <v>1189868.5</v>
      </c>
      <c r="E107" s="63">
        <v>0</v>
      </c>
      <c r="F107" s="63">
        <v>1142748</v>
      </c>
      <c r="G107" s="63">
        <v>0</v>
      </c>
      <c r="H107" s="63">
        <v>22645</v>
      </c>
      <c r="I107" s="63">
        <v>24475.5</v>
      </c>
      <c r="J107" s="63">
        <f t="shared" si="41"/>
        <v>125417.70000000001</v>
      </c>
      <c r="K107" s="63">
        <v>1744.1</v>
      </c>
      <c r="L107" s="63">
        <v>2.8</v>
      </c>
      <c r="M107" s="63">
        <v>0</v>
      </c>
      <c r="N107" s="63">
        <f t="shared" si="42"/>
        <v>288.7</v>
      </c>
      <c r="O107" s="63">
        <v>213.7</v>
      </c>
      <c r="P107" s="63">
        <v>75</v>
      </c>
      <c r="Q107" s="63">
        <v>0</v>
      </c>
      <c r="R107" s="63">
        <v>7.2</v>
      </c>
      <c r="S107" s="63">
        <v>1.7</v>
      </c>
      <c r="T107" s="63">
        <v>141.5</v>
      </c>
      <c r="U107" s="63">
        <v>113463.4</v>
      </c>
      <c r="V107" s="63">
        <v>924.1</v>
      </c>
      <c r="W107" s="63">
        <v>0</v>
      </c>
      <c r="X107" s="63">
        <v>535.5</v>
      </c>
      <c r="Y107" s="63">
        <v>1725.1</v>
      </c>
      <c r="Z107" s="63">
        <f t="shared" si="43"/>
        <v>1831.3</v>
      </c>
      <c r="AA107" s="63">
        <v>66.599999999999994</v>
      </c>
      <c r="AB107" s="63">
        <v>1764.7</v>
      </c>
      <c r="AC107" s="63">
        <f t="shared" si="44"/>
        <v>4621.8</v>
      </c>
      <c r="AD107" s="63">
        <v>0</v>
      </c>
      <c r="AE107" s="63">
        <v>225.7</v>
      </c>
      <c r="AF107" s="63">
        <v>242.5</v>
      </c>
      <c r="AG107" s="63">
        <v>0</v>
      </c>
      <c r="AH107" s="63">
        <v>0.3</v>
      </c>
      <c r="AI107" s="63">
        <v>61.2</v>
      </c>
      <c r="AJ107" s="63">
        <v>69.3</v>
      </c>
      <c r="AK107" s="63">
        <v>4153.3</v>
      </c>
      <c r="AL107" s="63">
        <v>11453.1</v>
      </c>
      <c r="AM107" s="63">
        <v>4732.2</v>
      </c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s="4" customFormat="1">
      <c r="A108" s="49"/>
      <c r="B108" s="54" t="s">
        <v>46</v>
      </c>
      <c r="C108" s="63">
        <f t="shared" si="39"/>
        <v>1748496.7000000002</v>
      </c>
      <c r="D108" s="63">
        <f t="shared" si="40"/>
        <v>1577158.1</v>
      </c>
      <c r="E108" s="63">
        <v>0</v>
      </c>
      <c r="F108" s="63">
        <v>1521928.4</v>
      </c>
      <c r="G108" s="63">
        <v>0</v>
      </c>
      <c r="H108" s="63">
        <v>30515.1</v>
      </c>
      <c r="I108" s="63">
        <v>24714.6</v>
      </c>
      <c r="J108" s="63">
        <f t="shared" si="41"/>
        <v>148864.00000000003</v>
      </c>
      <c r="K108" s="63">
        <v>3327.9</v>
      </c>
      <c r="L108" s="63">
        <v>4.8</v>
      </c>
      <c r="M108" s="63">
        <v>0</v>
      </c>
      <c r="N108" s="63">
        <f t="shared" si="42"/>
        <v>508</v>
      </c>
      <c r="O108" s="63">
        <v>313.89999999999998</v>
      </c>
      <c r="P108" s="63">
        <v>194.1</v>
      </c>
      <c r="Q108" s="63">
        <v>0</v>
      </c>
      <c r="R108" s="63">
        <v>15</v>
      </c>
      <c r="S108" s="63">
        <v>2</v>
      </c>
      <c r="T108" s="63">
        <v>267.89999999999998</v>
      </c>
      <c r="U108" s="63">
        <v>126749</v>
      </c>
      <c r="V108" s="63">
        <v>2365</v>
      </c>
      <c r="W108" s="63">
        <v>0</v>
      </c>
      <c r="X108" s="63">
        <v>647.4</v>
      </c>
      <c r="Y108" s="63">
        <v>2964.6</v>
      </c>
      <c r="Z108" s="63">
        <f t="shared" si="43"/>
        <v>3221.2999999999997</v>
      </c>
      <c r="AA108" s="63">
        <v>125.7</v>
      </c>
      <c r="AB108" s="63">
        <v>3095.6</v>
      </c>
      <c r="AC108" s="63">
        <f t="shared" si="44"/>
        <v>8528.2000000000007</v>
      </c>
      <c r="AD108" s="63">
        <v>0</v>
      </c>
      <c r="AE108" s="63">
        <v>361.7</v>
      </c>
      <c r="AF108" s="63">
        <v>442.6</v>
      </c>
      <c r="AG108" s="63">
        <v>0</v>
      </c>
      <c r="AH108" s="63">
        <v>0.6</v>
      </c>
      <c r="AI108" s="63">
        <v>124.4</v>
      </c>
      <c r="AJ108" s="63">
        <v>138.5</v>
      </c>
      <c r="AK108" s="63">
        <v>7723.3</v>
      </c>
      <c r="AL108" s="63">
        <v>15410.3</v>
      </c>
      <c r="AM108" s="63">
        <v>7064.3</v>
      </c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s="4" customFormat="1">
      <c r="A109" s="49"/>
      <c r="B109" s="54" t="s">
        <v>45</v>
      </c>
      <c r="C109" s="63">
        <f t="shared" si="39"/>
        <v>2556628.9</v>
      </c>
      <c r="D109" s="63">
        <f t="shared" si="40"/>
        <v>2266948.5</v>
      </c>
      <c r="E109" s="63">
        <v>0</v>
      </c>
      <c r="F109" s="63">
        <v>2175460.7999999998</v>
      </c>
      <c r="G109" s="63">
        <v>0</v>
      </c>
      <c r="H109" s="63">
        <v>39056.1</v>
      </c>
      <c r="I109" s="63">
        <v>52431.6</v>
      </c>
      <c r="J109" s="63">
        <f t="shared" si="41"/>
        <v>256473.50000000003</v>
      </c>
      <c r="K109" s="63">
        <v>4639.8999999999996</v>
      </c>
      <c r="L109" s="63">
        <v>3.7</v>
      </c>
      <c r="M109" s="63">
        <v>0</v>
      </c>
      <c r="N109" s="63">
        <f t="shared" si="42"/>
        <v>594.79999999999995</v>
      </c>
      <c r="O109" s="63">
        <v>320</v>
      </c>
      <c r="P109" s="63">
        <v>274.8</v>
      </c>
      <c r="Q109" s="63">
        <v>0</v>
      </c>
      <c r="R109" s="63">
        <v>20.5</v>
      </c>
      <c r="S109" s="63">
        <v>9.1999999999999993</v>
      </c>
      <c r="T109" s="63">
        <v>521.9</v>
      </c>
      <c r="U109" s="63">
        <v>214722.4</v>
      </c>
      <c r="V109" s="63">
        <v>4319.7</v>
      </c>
      <c r="W109" s="63">
        <v>0</v>
      </c>
      <c r="X109" s="63">
        <v>2127.8000000000002</v>
      </c>
      <c r="Y109" s="63">
        <v>4425.2</v>
      </c>
      <c r="Z109" s="63">
        <f t="shared" si="43"/>
        <v>5137.8</v>
      </c>
      <c r="AA109" s="63">
        <v>208.2</v>
      </c>
      <c r="AB109" s="63">
        <v>4929.6000000000004</v>
      </c>
      <c r="AC109" s="63">
        <f t="shared" si="44"/>
        <v>19549.2</v>
      </c>
      <c r="AD109" s="63">
        <v>0</v>
      </c>
      <c r="AE109" s="63">
        <v>620.6</v>
      </c>
      <c r="AF109" s="63">
        <v>515.6</v>
      </c>
      <c r="AG109" s="63">
        <v>0</v>
      </c>
      <c r="AH109" s="63">
        <v>0.8</v>
      </c>
      <c r="AI109" s="63">
        <v>185</v>
      </c>
      <c r="AJ109" s="63">
        <v>216.4</v>
      </c>
      <c r="AK109" s="63">
        <v>18412.2</v>
      </c>
      <c r="AL109" s="63">
        <v>22384</v>
      </c>
      <c r="AM109" s="63">
        <v>10822.9</v>
      </c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s="4" customFormat="1">
      <c r="A110" s="49"/>
      <c r="B110" s="44" t="s">
        <v>44</v>
      </c>
      <c r="C110" s="63">
        <f t="shared" si="39"/>
        <v>744553.6</v>
      </c>
      <c r="D110" s="63">
        <f t="shared" si="40"/>
        <v>659463.9</v>
      </c>
      <c r="E110" s="63">
        <v>0</v>
      </c>
      <c r="F110" s="63">
        <v>642091</v>
      </c>
      <c r="G110" s="63">
        <v>0</v>
      </c>
      <c r="H110" s="63">
        <v>5754.9</v>
      </c>
      <c r="I110" s="63">
        <v>11618</v>
      </c>
      <c r="J110" s="63">
        <f t="shared" si="41"/>
        <v>73652.600000000006</v>
      </c>
      <c r="K110" s="63">
        <v>1204.5</v>
      </c>
      <c r="L110" s="63">
        <v>20.2</v>
      </c>
      <c r="M110" s="63">
        <v>0</v>
      </c>
      <c r="N110" s="63">
        <f t="shared" si="42"/>
        <v>158.80000000000001</v>
      </c>
      <c r="O110" s="63">
        <v>103.8</v>
      </c>
      <c r="P110" s="63">
        <v>55</v>
      </c>
      <c r="Q110" s="63">
        <v>0</v>
      </c>
      <c r="R110" s="63">
        <v>2.5</v>
      </c>
      <c r="S110" s="63">
        <v>2.4</v>
      </c>
      <c r="T110" s="63">
        <v>93</v>
      </c>
      <c r="U110" s="63">
        <v>62857.4</v>
      </c>
      <c r="V110" s="63">
        <v>753.9</v>
      </c>
      <c r="W110" s="63">
        <v>0</v>
      </c>
      <c r="X110" s="63">
        <v>343</v>
      </c>
      <c r="Y110" s="63">
        <v>1292.0999999999999</v>
      </c>
      <c r="Z110" s="63">
        <f t="shared" si="43"/>
        <v>1663.7</v>
      </c>
      <c r="AA110" s="63">
        <v>113.2</v>
      </c>
      <c r="AB110" s="63">
        <v>1550.5</v>
      </c>
      <c r="AC110" s="63">
        <f t="shared" si="44"/>
        <v>5160.1000000000004</v>
      </c>
      <c r="AD110" s="63">
        <v>0</v>
      </c>
      <c r="AE110" s="63">
        <v>136.1</v>
      </c>
      <c r="AF110" s="63">
        <v>71.5</v>
      </c>
      <c r="AG110" s="63">
        <v>0</v>
      </c>
      <c r="AH110" s="63">
        <v>0.4</v>
      </c>
      <c r="AI110" s="63">
        <v>47.6</v>
      </c>
      <c r="AJ110" s="63">
        <v>53.4</v>
      </c>
      <c r="AK110" s="63">
        <v>4952.1000000000004</v>
      </c>
      <c r="AL110" s="63">
        <v>7993.4</v>
      </c>
      <c r="AM110" s="63">
        <v>3443.7</v>
      </c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s="4" customFormat="1" ht="22.5">
      <c r="A111" s="49"/>
      <c r="B111" s="54" t="s">
        <v>43</v>
      </c>
      <c r="C111" s="63">
        <f t="shared" si="39"/>
        <v>1483542.9</v>
      </c>
      <c r="D111" s="63">
        <f t="shared" si="40"/>
        <v>1338272</v>
      </c>
      <c r="E111" s="63">
        <v>0</v>
      </c>
      <c r="F111" s="63">
        <v>1295440.8</v>
      </c>
      <c r="G111" s="63">
        <v>0</v>
      </c>
      <c r="H111" s="63">
        <v>15434.4</v>
      </c>
      <c r="I111" s="63">
        <v>27396.799999999999</v>
      </c>
      <c r="J111" s="63">
        <f t="shared" si="41"/>
        <v>126715.50000000001</v>
      </c>
      <c r="K111" s="63">
        <v>2304.9</v>
      </c>
      <c r="L111" s="63">
        <v>33.299999999999997</v>
      </c>
      <c r="M111" s="63">
        <v>0</v>
      </c>
      <c r="N111" s="63">
        <f t="shared" si="42"/>
        <v>450.4</v>
      </c>
      <c r="O111" s="63">
        <v>348.3</v>
      </c>
      <c r="P111" s="63">
        <v>100.7</v>
      </c>
      <c r="Q111" s="63">
        <v>1.4</v>
      </c>
      <c r="R111" s="63">
        <v>4</v>
      </c>
      <c r="S111" s="63">
        <v>5.2</v>
      </c>
      <c r="T111" s="63">
        <v>190.4</v>
      </c>
      <c r="U111" s="63">
        <v>109882.1</v>
      </c>
      <c r="V111" s="63">
        <v>1598.3</v>
      </c>
      <c r="W111" s="63">
        <v>0</v>
      </c>
      <c r="X111" s="63">
        <v>661.8</v>
      </c>
      <c r="Y111" s="63">
        <v>2120.1999999999998</v>
      </c>
      <c r="Z111" s="63">
        <f t="shared" si="43"/>
        <v>2193.2999999999997</v>
      </c>
      <c r="AA111" s="63">
        <v>153.69999999999999</v>
      </c>
      <c r="AB111" s="63">
        <v>2039.6</v>
      </c>
      <c r="AC111" s="63">
        <f t="shared" si="44"/>
        <v>7146.2999999999993</v>
      </c>
      <c r="AD111" s="63">
        <v>0</v>
      </c>
      <c r="AE111" s="63">
        <v>136.4</v>
      </c>
      <c r="AF111" s="63">
        <v>131</v>
      </c>
      <c r="AG111" s="63">
        <v>0</v>
      </c>
      <c r="AH111" s="63">
        <v>0.5</v>
      </c>
      <c r="AI111" s="63">
        <v>68</v>
      </c>
      <c r="AJ111" s="63">
        <v>57.3</v>
      </c>
      <c r="AK111" s="63">
        <v>6878.4</v>
      </c>
      <c r="AL111" s="63">
        <v>13326.9</v>
      </c>
      <c r="AM111" s="63">
        <v>5228.5</v>
      </c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s="4" customFormat="1">
      <c r="A112" s="49"/>
      <c r="B112" s="54" t="s">
        <v>42</v>
      </c>
      <c r="C112" s="63">
        <f t="shared" si="39"/>
        <v>2004385.1000000003</v>
      </c>
      <c r="D112" s="63">
        <f t="shared" si="40"/>
        <v>1819310.9000000001</v>
      </c>
      <c r="E112" s="63">
        <v>0</v>
      </c>
      <c r="F112" s="63">
        <v>1763707.3</v>
      </c>
      <c r="G112" s="63">
        <v>0</v>
      </c>
      <c r="H112" s="63">
        <v>27617.599999999999</v>
      </c>
      <c r="I112" s="63">
        <v>27986</v>
      </c>
      <c r="J112" s="63">
        <f t="shared" si="41"/>
        <v>158604.40000000002</v>
      </c>
      <c r="K112" s="63">
        <v>3949.8</v>
      </c>
      <c r="L112" s="63">
        <v>60.1</v>
      </c>
      <c r="M112" s="63">
        <v>0</v>
      </c>
      <c r="N112" s="63">
        <f t="shared" si="42"/>
        <v>695.19999999999993</v>
      </c>
      <c r="O112" s="63">
        <v>452</v>
      </c>
      <c r="P112" s="63">
        <v>236.3</v>
      </c>
      <c r="Q112" s="63">
        <v>6.9</v>
      </c>
      <c r="R112" s="63">
        <v>8.6999999999999993</v>
      </c>
      <c r="S112" s="63">
        <v>9.1</v>
      </c>
      <c r="T112" s="63">
        <v>312.8</v>
      </c>
      <c r="U112" s="63">
        <v>132339.29999999999</v>
      </c>
      <c r="V112" s="63">
        <v>3444.3</v>
      </c>
      <c r="W112" s="63">
        <v>0</v>
      </c>
      <c r="X112" s="63">
        <v>844.1</v>
      </c>
      <c r="Y112" s="63">
        <v>3699</v>
      </c>
      <c r="Z112" s="63">
        <f t="shared" si="43"/>
        <v>3777.6</v>
      </c>
      <c r="AA112" s="63">
        <v>199.5</v>
      </c>
      <c r="AB112" s="63">
        <v>3578.1</v>
      </c>
      <c r="AC112" s="63">
        <f t="shared" si="44"/>
        <v>9212.6</v>
      </c>
      <c r="AD112" s="63">
        <v>0</v>
      </c>
      <c r="AE112" s="63">
        <v>318.8</v>
      </c>
      <c r="AF112" s="63">
        <v>228.4</v>
      </c>
      <c r="AG112" s="63">
        <v>0</v>
      </c>
      <c r="AH112" s="63">
        <v>1.2</v>
      </c>
      <c r="AI112" s="63">
        <v>130.69999999999999</v>
      </c>
      <c r="AJ112" s="63">
        <v>121.1</v>
      </c>
      <c r="AK112" s="63">
        <v>8664.2000000000007</v>
      </c>
      <c r="AL112" s="63">
        <v>18792.099999999999</v>
      </c>
      <c r="AM112" s="63">
        <v>7677.7</v>
      </c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 s="4" customFormat="1">
      <c r="A113" s="49"/>
      <c r="B113" s="54" t="s">
        <v>41</v>
      </c>
      <c r="C113" s="63">
        <f t="shared" si="39"/>
        <v>2788135.9</v>
      </c>
      <c r="D113" s="63">
        <f t="shared" si="40"/>
        <v>2480239.3000000003</v>
      </c>
      <c r="E113" s="63">
        <v>0</v>
      </c>
      <c r="F113" s="63">
        <v>2385236.7000000002</v>
      </c>
      <c r="G113" s="63">
        <v>0</v>
      </c>
      <c r="H113" s="63">
        <v>42949.7</v>
      </c>
      <c r="I113" s="63">
        <v>52052.9</v>
      </c>
      <c r="J113" s="63">
        <f t="shared" si="41"/>
        <v>268459.49999999994</v>
      </c>
      <c r="K113" s="63">
        <v>6302.1</v>
      </c>
      <c r="L113" s="63">
        <v>193.5</v>
      </c>
      <c r="M113" s="63">
        <v>0</v>
      </c>
      <c r="N113" s="63">
        <f t="shared" si="42"/>
        <v>836.1</v>
      </c>
      <c r="O113" s="63">
        <v>548.70000000000005</v>
      </c>
      <c r="P113" s="63">
        <v>277.39999999999998</v>
      </c>
      <c r="Q113" s="63">
        <v>10</v>
      </c>
      <c r="R113" s="63">
        <v>0.8</v>
      </c>
      <c r="S113" s="63">
        <v>139.80000000000001</v>
      </c>
      <c r="T113" s="63">
        <v>606.1</v>
      </c>
      <c r="U113" s="63">
        <v>215971.6</v>
      </c>
      <c r="V113" s="63">
        <v>4470.3999999999996</v>
      </c>
      <c r="W113" s="63">
        <v>0</v>
      </c>
      <c r="X113" s="63">
        <v>2663.3</v>
      </c>
      <c r="Y113" s="63">
        <v>8570.7000000000007</v>
      </c>
      <c r="Z113" s="63">
        <f t="shared" si="43"/>
        <v>5949.6</v>
      </c>
      <c r="AA113" s="63">
        <v>79.3</v>
      </c>
      <c r="AB113" s="63">
        <v>5870.3</v>
      </c>
      <c r="AC113" s="63">
        <f t="shared" si="44"/>
        <v>22342.2</v>
      </c>
      <c r="AD113" s="63">
        <v>0</v>
      </c>
      <c r="AE113" s="63">
        <v>498.6</v>
      </c>
      <c r="AF113" s="63">
        <v>240.9</v>
      </c>
      <c r="AG113" s="63">
        <v>0</v>
      </c>
      <c r="AH113" s="63">
        <v>0</v>
      </c>
      <c r="AI113" s="63">
        <v>265.5</v>
      </c>
      <c r="AJ113" s="63">
        <v>147.80000000000001</v>
      </c>
      <c r="AK113" s="63">
        <v>21602.7</v>
      </c>
      <c r="AL113" s="63">
        <v>27374.3</v>
      </c>
      <c r="AM113" s="63">
        <v>12062.8</v>
      </c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s="4" customFormat="1">
      <c r="A114" s="49"/>
      <c r="B114" s="44" t="s">
        <v>40</v>
      </c>
      <c r="C114" s="63">
        <v>933627.4</v>
      </c>
      <c r="D114" s="63">
        <v>846339.3</v>
      </c>
      <c r="E114" s="63">
        <v>0</v>
      </c>
      <c r="F114" s="63">
        <v>819698.7</v>
      </c>
      <c r="G114" s="63">
        <v>0</v>
      </c>
      <c r="H114" s="63">
        <v>12505.7</v>
      </c>
      <c r="I114" s="63">
        <v>14134.9</v>
      </c>
      <c r="J114" s="63">
        <v>74367.5</v>
      </c>
      <c r="K114" s="63">
        <v>1926.7</v>
      </c>
      <c r="L114" s="63">
        <v>8</v>
      </c>
      <c r="M114" s="63">
        <v>0</v>
      </c>
      <c r="N114" s="63">
        <v>260.2</v>
      </c>
      <c r="O114" s="63">
        <v>175.4</v>
      </c>
      <c r="P114" s="63">
        <v>82.7</v>
      </c>
      <c r="Q114" s="63">
        <v>2.1</v>
      </c>
      <c r="R114" s="63">
        <v>5.0999999999999996</v>
      </c>
      <c r="S114" s="63">
        <v>48.6</v>
      </c>
      <c r="T114" s="63">
        <v>95.5</v>
      </c>
      <c r="U114" s="63">
        <v>62318.7</v>
      </c>
      <c r="V114" s="63">
        <v>1578.7</v>
      </c>
      <c r="W114" s="63">
        <v>0</v>
      </c>
      <c r="X114" s="63">
        <v>740</v>
      </c>
      <c r="Y114" s="63">
        <v>2274.6999999999998</v>
      </c>
      <c r="Z114" s="63">
        <v>1281.2</v>
      </c>
      <c r="AA114" s="63">
        <v>10.9</v>
      </c>
      <c r="AB114" s="63">
        <v>1270.3</v>
      </c>
      <c r="AC114" s="63">
        <v>3761.1</v>
      </c>
      <c r="AD114" s="63">
        <v>0</v>
      </c>
      <c r="AE114" s="63">
        <v>130.6</v>
      </c>
      <c r="AF114" s="63">
        <v>32.4</v>
      </c>
      <c r="AG114" s="63">
        <v>0</v>
      </c>
      <c r="AH114" s="63">
        <v>0.4</v>
      </c>
      <c r="AI114" s="63">
        <v>40.6</v>
      </c>
      <c r="AJ114" s="63">
        <v>28.4</v>
      </c>
      <c r="AK114" s="63">
        <v>3597.7</v>
      </c>
      <c r="AL114" s="63">
        <v>8476.9</v>
      </c>
      <c r="AM114" s="63">
        <v>4443.7</v>
      </c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s="1" customFormat="1">
      <c r="A115" s="50">
        <v>27</v>
      </c>
      <c r="B115" s="62" t="s">
        <v>71</v>
      </c>
      <c r="C115" s="63"/>
      <c r="D115" s="63"/>
      <c r="E115" s="55"/>
      <c r="F115" s="55"/>
      <c r="G115" s="55"/>
      <c r="H115" s="55"/>
      <c r="I115" s="43"/>
      <c r="J115" s="63"/>
      <c r="K115" s="55"/>
      <c r="L115" s="55"/>
      <c r="M115" s="55"/>
      <c r="N115" s="63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63"/>
      <c r="AA115" s="55"/>
      <c r="AB115" s="55"/>
      <c r="AC115" s="63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</row>
    <row r="116" spans="1:58">
      <c r="A116" s="50"/>
      <c r="B116" s="44" t="s">
        <v>60</v>
      </c>
      <c r="C116" s="63">
        <f t="shared" ref="C116:C135" si="45">D116+J116+AL116+AM116</f>
        <v>192568.80000000002</v>
      </c>
      <c r="D116" s="63">
        <f t="shared" ref="D116:D135" si="46">E116+F116+G116+H116+I116</f>
        <v>173611.19999999998</v>
      </c>
      <c r="E116" s="63">
        <v>0</v>
      </c>
      <c r="F116" s="63">
        <v>170937.8</v>
      </c>
      <c r="G116" s="63">
        <v>0</v>
      </c>
      <c r="H116" s="63">
        <v>28.9</v>
      </c>
      <c r="I116" s="63">
        <v>2644.5</v>
      </c>
      <c r="J116" s="63">
        <f t="shared" ref="J116:J135" si="47">K116+L116+M116+N116+R116+S116+T116+U116+V116+W116+X116+Y116+AA116+AB116+AC116+AI116+AJ116</f>
        <v>13604.199999999999</v>
      </c>
      <c r="K116" s="63">
        <v>3352.5</v>
      </c>
      <c r="L116" s="63">
        <v>151.19999999999999</v>
      </c>
      <c r="M116" s="63">
        <v>0</v>
      </c>
      <c r="N116" s="63">
        <f t="shared" ref="N116:N135" si="48">O116+P116+Q116</f>
        <v>29</v>
      </c>
      <c r="O116" s="63">
        <v>14.4</v>
      </c>
      <c r="P116" s="63">
        <v>14.6</v>
      </c>
      <c r="Q116" s="63">
        <v>0</v>
      </c>
      <c r="R116" s="63">
        <v>54.3</v>
      </c>
      <c r="S116" s="63">
        <v>47.7</v>
      </c>
      <c r="T116" s="63">
        <v>50.3</v>
      </c>
      <c r="U116" s="63">
        <v>3145.3</v>
      </c>
      <c r="V116" s="63">
        <v>191.8</v>
      </c>
      <c r="W116" s="63">
        <v>0</v>
      </c>
      <c r="X116" s="63">
        <v>487.2</v>
      </c>
      <c r="Y116" s="63">
        <v>2019.3</v>
      </c>
      <c r="Z116" s="63">
        <f t="shared" ref="Z116:Z135" si="49">AA116+AB116</f>
        <v>2133.8000000000002</v>
      </c>
      <c r="AA116" s="63">
        <v>1050.3</v>
      </c>
      <c r="AB116" s="63">
        <v>1083.5</v>
      </c>
      <c r="AC116" s="63">
        <f t="shared" ref="AC116:AC135" si="50">AD116+AE116+AF116+AG116+AH116+AK116</f>
        <v>1493.7</v>
      </c>
      <c r="AD116" s="63">
        <v>0</v>
      </c>
      <c r="AE116" s="63">
        <v>2.4</v>
      </c>
      <c r="AF116" s="63">
        <v>142.9</v>
      </c>
      <c r="AG116" s="63">
        <v>38.200000000000003</v>
      </c>
      <c r="AH116" s="63">
        <v>804.1</v>
      </c>
      <c r="AI116" s="63">
        <v>443.3</v>
      </c>
      <c r="AJ116" s="63">
        <v>4.8</v>
      </c>
      <c r="AK116" s="63">
        <v>506.1</v>
      </c>
      <c r="AL116" s="63">
        <v>4797.2</v>
      </c>
      <c r="AM116" s="63">
        <v>556.20000000000005</v>
      </c>
    </row>
    <row r="117" spans="1:58" ht="22.5">
      <c r="A117" s="50"/>
      <c r="B117" s="54" t="s">
        <v>59</v>
      </c>
      <c r="C117" s="63">
        <f t="shared" si="45"/>
        <v>368987.69999999995</v>
      </c>
      <c r="D117" s="63">
        <f t="shared" si="46"/>
        <v>329710.69999999995</v>
      </c>
      <c r="E117" s="63">
        <v>0</v>
      </c>
      <c r="F117" s="63">
        <v>321799.59999999998</v>
      </c>
      <c r="G117" s="63">
        <v>0</v>
      </c>
      <c r="H117" s="63">
        <v>94</v>
      </c>
      <c r="I117" s="63">
        <v>7817.1</v>
      </c>
      <c r="J117" s="63">
        <f t="shared" si="47"/>
        <v>29064.900000000005</v>
      </c>
      <c r="K117" s="63">
        <v>12219.6</v>
      </c>
      <c r="L117" s="63">
        <v>291</v>
      </c>
      <c r="M117" s="63">
        <v>0</v>
      </c>
      <c r="N117" s="63">
        <f t="shared" si="48"/>
        <v>160.4</v>
      </c>
      <c r="O117" s="63">
        <v>62.2</v>
      </c>
      <c r="P117" s="63">
        <v>98.2</v>
      </c>
      <c r="Q117" s="63">
        <v>0</v>
      </c>
      <c r="R117" s="63">
        <v>37.6</v>
      </c>
      <c r="S117" s="63">
        <v>92.7</v>
      </c>
      <c r="T117" s="63">
        <v>112.9</v>
      </c>
      <c r="U117" s="63">
        <v>5466.1</v>
      </c>
      <c r="V117" s="63">
        <v>267.39999999999998</v>
      </c>
      <c r="W117" s="63">
        <v>0</v>
      </c>
      <c r="X117" s="63">
        <v>822.3</v>
      </c>
      <c r="Y117" s="63">
        <v>2969.3</v>
      </c>
      <c r="Z117" s="63">
        <f t="shared" si="49"/>
        <v>3890.2</v>
      </c>
      <c r="AA117" s="63">
        <v>2105.4</v>
      </c>
      <c r="AB117" s="63">
        <v>1784.8</v>
      </c>
      <c r="AC117" s="63">
        <f t="shared" si="50"/>
        <v>2466.4</v>
      </c>
      <c r="AD117" s="63">
        <v>0</v>
      </c>
      <c r="AE117" s="63">
        <v>4.5999999999999996</v>
      </c>
      <c r="AF117" s="63">
        <v>476</v>
      </c>
      <c r="AG117" s="63">
        <v>115.6</v>
      </c>
      <c r="AH117" s="63">
        <v>1247.3</v>
      </c>
      <c r="AI117" s="63">
        <v>257.7</v>
      </c>
      <c r="AJ117" s="63">
        <v>11.3</v>
      </c>
      <c r="AK117" s="63">
        <v>622.9</v>
      </c>
      <c r="AL117" s="63">
        <v>8951.5</v>
      </c>
      <c r="AM117" s="63">
        <v>1260.5999999999999</v>
      </c>
    </row>
    <row r="118" spans="1:58">
      <c r="A118" s="50"/>
      <c r="B118" s="54" t="s">
        <v>58</v>
      </c>
      <c r="C118" s="63">
        <f t="shared" si="45"/>
        <v>563119.5</v>
      </c>
      <c r="D118" s="63">
        <f t="shared" si="46"/>
        <v>503174.8</v>
      </c>
      <c r="E118" s="63">
        <v>0</v>
      </c>
      <c r="F118" s="63">
        <v>492734.1</v>
      </c>
      <c r="G118" s="63">
        <v>0</v>
      </c>
      <c r="H118" s="63">
        <v>167.4</v>
      </c>
      <c r="I118" s="63">
        <v>10273.299999999999</v>
      </c>
      <c r="J118" s="63">
        <f t="shared" si="47"/>
        <v>48097</v>
      </c>
      <c r="K118" s="63">
        <v>14586.1</v>
      </c>
      <c r="L118" s="63">
        <v>483.6</v>
      </c>
      <c r="M118" s="63">
        <v>0</v>
      </c>
      <c r="N118" s="63">
        <f t="shared" si="48"/>
        <v>186.4</v>
      </c>
      <c r="O118" s="63">
        <v>90.7</v>
      </c>
      <c r="P118" s="63">
        <v>95.7</v>
      </c>
      <c r="Q118" s="63">
        <v>0</v>
      </c>
      <c r="R118" s="63">
        <v>127.6</v>
      </c>
      <c r="S118" s="63">
        <v>122.3</v>
      </c>
      <c r="T118" s="63">
        <v>282.3</v>
      </c>
      <c r="U118" s="63">
        <v>13501.2</v>
      </c>
      <c r="V118" s="63">
        <v>513.20000000000005</v>
      </c>
      <c r="W118" s="63">
        <v>0</v>
      </c>
      <c r="X118" s="63">
        <v>1414.1</v>
      </c>
      <c r="Y118" s="63">
        <v>5460.3</v>
      </c>
      <c r="Z118" s="63">
        <f t="shared" si="49"/>
        <v>6592.6</v>
      </c>
      <c r="AA118" s="63">
        <v>3592.6</v>
      </c>
      <c r="AB118" s="63">
        <v>3000</v>
      </c>
      <c r="AC118" s="63">
        <f t="shared" si="50"/>
        <v>3891.7999999999997</v>
      </c>
      <c r="AD118" s="63">
        <v>0.2</v>
      </c>
      <c r="AE118" s="63">
        <v>6.4</v>
      </c>
      <c r="AF118" s="63">
        <v>866.4</v>
      </c>
      <c r="AG118" s="63">
        <v>321.89999999999998</v>
      </c>
      <c r="AH118" s="63">
        <v>1661.3</v>
      </c>
      <c r="AI118" s="63">
        <v>918.5</v>
      </c>
      <c r="AJ118" s="63">
        <v>17</v>
      </c>
      <c r="AK118" s="63">
        <v>1035.5999999999999</v>
      </c>
      <c r="AL118" s="63">
        <v>9998.7000000000007</v>
      </c>
      <c r="AM118" s="63">
        <v>1849</v>
      </c>
    </row>
    <row r="119" spans="1:58">
      <c r="A119" s="50"/>
      <c r="B119" s="54" t="s">
        <v>57</v>
      </c>
      <c r="C119" s="63">
        <f t="shared" si="45"/>
        <v>954527.6</v>
      </c>
      <c r="D119" s="63">
        <f t="shared" si="46"/>
        <v>856675</v>
      </c>
      <c r="E119" s="63">
        <v>0</v>
      </c>
      <c r="F119" s="63">
        <v>833399.5</v>
      </c>
      <c r="G119" s="63">
        <v>0</v>
      </c>
      <c r="H119" s="63">
        <v>374.4</v>
      </c>
      <c r="I119" s="63">
        <v>22901.1</v>
      </c>
      <c r="J119" s="63">
        <f t="shared" si="47"/>
        <v>76770.100000000006</v>
      </c>
      <c r="K119" s="63">
        <v>17727.8</v>
      </c>
      <c r="L119" s="63">
        <v>1188.9000000000001</v>
      </c>
      <c r="M119" s="63">
        <v>0</v>
      </c>
      <c r="N119" s="63">
        <f t="shared" si="48"/>
        <v>256.7</v>
      </c>
      <c r="O119" s="63">
        <v>115</v>
      </c>
      <c r="P119" s="63">
        <v>141.69999999999999</v>
      </c>
      <c r="Q119" s="63">
        <v>0</v>
      </c>
      <c r="R119" s="63">
        <v>76.599999999999994</v>
      </c>
      <c r="S119" s="63">
        <v>336.5</v>
      </c>
      <c r="T119" s="63">
        <v>196.2</v>
      </c>
      <c r="U119" s="63">
        <v>27883.200000000001</v>
      </c>
      <c r="V119" s="63">
        <v>448.1</v>
      </c>
      <c r="W119" s="63">
        <v>0</v>
      </c>
      <c r="X119" s="63">
        <v>2713.3</v>
      </c>
      <c r="Y119" s="63">
        <v>6763.5</v>
      </c>
      <c r="Z119" s="63">
        <f t="shared" si="49"/>
        <v>7567.2</v>
      </c>
      <c r="AA119" s="63">
        <v>3974.7</v>
      </c>
      <c r="AB119" s="63">
        <v>3592.5</v>
      </c>
      <c r="AC119" s="63">
        <f t="shared" si="50"/>
        <v>9734</v>
      </c>
      <c r="AD119" s="63">
        <v>1.7</v>
      </c>
      <c r="AE119" s="63">
        <v>15.2</v>
      </c>
      <c r="AF119" s="63">
        <v>2093.3000000000002</v>
      </c>
      <c r="AG119" s="63">
        <v>1020.1</v>
      </c>
      <c r="AH119" s="63">
        <v>4136.5</v>
      </c>
      <c r="AI119" s="63">
        <v>1844.3</v>
      </c>
      <c r="AJ119" s="63">
        <v>33.799999999999997</v>
      </c>
      <c r="AK119" s="63">
        <v>2467.1999999999998</v>
      </c>
      <c r="AL119" s="63">
        <v>16766.7</v>
      </c>
      <c r="AM119" s="63">
        <v>4315.8</v>
      </c>
    </row>
    <row r="120" spans="1:58">
      <c r="A120" s="50"/>
      <c r="B120" s="44" t="s">
        <v>56</v>
      </c>
      <c r="C120" s="63">
        <f t="shared" si="45"/>
        <v>237960</v>
      </c>
      <c r="D120" s="63">
        <f t="shared" si="46"/>
        <v>213300.7</v>
      </c>
      <c r="E120" s="63">
        <v>0</v>
      </c>
      <c r="F120" s="63">
        <v>209625.5</v>
      </c>
      <c r="G120" s="63">
        <v>0</v>
      </c>
      <c r="H120" s="63">
        <v>50.5</v>
      </c>
      <c r="I120" s="63">
        <v>3624.7</v>
      </c>
      <c r="J120" s="63">
        <f t="shared" si="47"/>
        <v>17712.300000000003</v>
      </c>
      <c r="K120" s="63">
        <v>3488.2</v>
      </c>
      <c r="L120" s="63">
        <v>241</v>
      </c>
      <c r="M120" s="63">
        <v>0</v>
      </c>
      <c r="N120" s="63">
        <f t="shared" si="48"/>
        <v>60.8</v>
      </c>
      <c r="O120" s="63">
        <v>14.2</v>
      </c>
      <c r="P120" s="63">
        <v>46.6</v>
      </c>
      <c r="Q120" s="63">
        <v>0</v>
      </c>
      <c r="R120" s="63">
        <v>47</v>
      </c>
      <c r="S120" s="63">
        <v>61.3</v>
      </c>
      <c r="T120" s="63">
        <v>58.8</v>
      </c>
      <c r="U120" s="63">
        <v>7572.8</v>
      </c>
      <c r="V120" s="63">
        <v>57</v>
      </c>
      <c r="W120" s="63">
        <v>0</v>
      </c>
      <c r="X120" s="63">
        <v>370.7</v>
      </c>
      <c r="Y120" s="63">
        <v>1277.0999999999999</v>
      </c>
      <c r="Z120" s="63">
        <f t="shared" si="49"/>
        <v>1478.4</v>
      </c>
      <c r="AA120" s="63">
        <v>711.9</v>
      </c>
      <c r="AB120" s="63">
        <v>766.5</v>
      </c>
      <c r="AC120" s="63">
        <f t="shared" si="50"/>
        <v>2352.8999999999996</v>
      </c>
      <c r="AD120" s="63">
        <v>0</v>
      </c>
      <c r="AE120" s="63">
        <v>1.5</v>
      </c>
      <c r="AF120" s="63">
        <v>298.8</v>
      </c>
      <c r="AG120" s="63">
        <v>0</v>
      </c>
      <c r="AH120" s="63">
        <v>1435.6</v>
      </c>
      <c r="AI120" s="63">
        <v>640.4</v>
      </c>
      <c r="AJ120" s="63">
        <v>5.9</v>
      </c>
      <c r="AK120" s="63">
        <v>617</v>
      </c>
      <c r="AL120" s="63">
        <v>6192.4</v>
      </c>
      <c r="AM120" s="63">
        <v>754.6</v>
      </c>
    </row>
    <row r="121" spans="1:58" ht="22.5">
      <c r="A121" s="50"/>
      <c r="B121" s="54" t="s">
        <v>55</v>
      </c>
      <c r="C121" s="63">
        <f t="shared" si="45"/>
        <v>507466.5</v>
      </c>
      <c r="D121" s="63">
        <f t="shared" si="46"/>
        <v>460674.1</v>
      </c>
      <c r="E121" s="63">
        <v>0</v>
      </c>
      <c r="F121" s="63">
        <v>451914</v>
      </c>
      <c r="G121" s="63">
        <v>0</v>
      </c>
      <c r="H121" s="63">
        <v>102.8</v>
      </c>
      <c r="I121" s="63">
        <v>8657.2999999999993</v>
      </c>
      <c r="J121" s="63">
        <f t="shared" si="47"/>
        <v>35865.699999999997</v>
      </c>
      <c r="K121" s="63">
        <v>12402</v>
      </c>
      <c r="L121" s="63">
        <v>437.8</v>
      </c>
      <c r="M121" s="63">
        <v>0</v>
      </c>
      <c r="N121" s="63">
        <f t="shared" si="48"/>
        <v>212.6</v>
      </c>
      <c r="O121" s="63">
        <v>63.5</v>
      </c>
      <c r="P121" s="63">
        <v>149.1</v>
      </c>
      <c r="Q121" s="63">
        <v>0</v>
      </c>
      <c r="R121" s="63">
        <v>31.3</v>
      </c>
      <c r="S121" s="63">
        <v>91.9</v>
      </c>
      <c r="T121" s="63">
        <v>112.6</v>
      </c>
      <c r="U121" s="63">
        <v>11420.9</v>
      </c>
      <c r="V121" s="63">
        <v>190</v>
      </c>
      <c r="W121" s="63">
        <v>0</v>
      </c>
      <c r="X121" s="63">
        <v>566.1</v>
      </c>
      <c r="Y121" s="63">
        <v>2813.8</v>
      </c>
      <c r="Z121" s="63">
        <f t="shared" si="49"/>
        <v>3271.2</v>
      </c>
      <c r="AA121" s="63">
        <v>1930.2</v>
      </c>
      <c r="AB121" s="63">
        <v>1341</v>
      </c>
      <c r="AC121" s="63">
        <f t="shared" si="50"/>
        <v>3938</v>
      </c>
      <c r="AD121" s="63">
        <v>3</v>
      </c>
      <c r="AE121" s="63">
        <v>6.2</v>
      </c>
      <c r="AF121" s="63">
        <v>734.5</v>
      </c>
      <c r="AG121" s="63">
        <v>72.2</v>
      </c>
      <c r="AH121" s="63">
        <v>2220</v>
      </c>
      <c r="AI121" s="63">
        <v>354.8</v>
      </c>
      <c r="AJ121" s="63">
        <v>22.7</v>
      </c>
      <c r="AK121" s="63">
        <v>902.1</v>
      </c>
      <c r="AL121" s="63">
        <v>9413.2999999999993</v>
      </c>
      <c r="AM121" s="63">
        <v>1513.4</v>
      </c>
    </row>
    <row r="122" spans="1:58">
      <c r="A122" s="50"/>
      <c r="B122" s="54" t="s">
        <v>54</v>
      </c>
      <c r="C122" s="63">
        <f t="shared" si="45"/>
        <v>753708.8</v>
      </c>
      <c r="D122" s="63">
        <f t="shared" si="46"/>
        <v>682937.1</v>
      </c>
      <c r="E122" s="63">
        <v>0</v>
      </c>
      <c r="F122" s="63">
        <v>670170.6</v>
      </c>
      <c r="G122" s="63">
        <v>0</v>
      </c>
      <c r="H122" s="63">
        <v>171.6</v>
      </c>
      <c r="I122" s="63">
        <v>12594.9</v>
      </c>
      <c r="J122" s="63">
        <f t="shared" si="47"/>
        <v>56147.900000000009</v>
      </c>
      <c r="K122" s="63">
        <v>14189.3</v>
      </c>
      <c r="L122" s="63">
        <v>1039.0999999999999</v>
      </c>
      <c r="M122" s="63">
        <v>0</v>
      </c>
      <c r="N122" s="63">
        <f t="shared" si="48"/>
        <v>215.2</v>
      </c>
      <c r="O122" s="63">
        <v>90.5</v>
      </c>
      <c r="P122" s="63">
        <v>124.7</v>
      </c>
      <c r="Q122" s="63">
        <v>0</v>
      </c>
      <c r="R122" s="63">
        <v>128</v>
      </c>
      <c r="S122" s="63">
        <v>92.7</v>
      </c>
      <c r="T122" s="63">
        <v>215.2</v>
      </c>
      <c r="U122" s="63">
        <v>21812.799999999999</v>
      </c>
      <c r="V122" s="63">
        <v>291.5</v>
      </c>
      <c r="W122" s="63">
        <v>0</v>
      </c>
      <c r="X122" s="63">
        <v>1242.0999999999999</v>
      </c>
      <c r="Y122" s="63">
        <v>4416</v>
      </c>
      <c r="Z122" s="63">
        <f t="shared" si="49"/>
        <v>6381</v>
      </c>
      <c r="AA122" s="63">
        <v>3901.7</v>
      </c>
      <c r="AB122" s="63">
        <v>2479.3000000000002</v>
      </c>
      <c r="AC122" s="63">
        <f t="shared" si="50"/>
        <v>4804.3</v>
      </c>
      <c r="AD122" s="63">
        <v>15.2</v>
      </c>
      <c r="AE122" s="63">
        <v>11.4</v>
      </c>
      <c r="AF122" s="63">
        <v>2307.6</v>
      </c>
      <c r="AG122" s="63">
        <v>578.79999999999995</v>
      </c>
      <c r="AH122" s="63">
        <v>837.5</v>
      </c>
      <c r="AI122" s="63">
        <v>1300.4000000000001</v>
      </c>
      <c r="AJ122" s="63">
        <v>20.3</v>
      </c>
      <c r="AK122" s="63">
        <v>1053.8</v>
      </c>
      <c r="AL122" s="63">
        <v>12460.3</v>
      </c>
      <c r="AM122" s="63">
        <v>2163.5</v>
      </c>
    </row>
    <row r="123" spans="1:58">
      <c r="A123" s="50"/>
      <c r="B123" s="54" t="s">
        <v>53</v>
      </c>
      <c r="C123" s="63">
        <f t="shared" si="45"/>
        <v>1098636.2000000002</v>
      </c>
      <c r="D123" s="63">
        <f t="shared" si="46"/>
        <v>992332.5</v>
      </c>
      <c r="E123" s="63">
        <v>0</v>
      </c>
      <c r="F123" s="63">
        <v>961751</v>
      </c>
      <c r="G123" s="63">
        <v>0</v>
      </c>
      <c r="H123" s="63">
        <v>598.4</v>
      </c>
      <c r="I123" s="63">
        <v>29983.1</v>
      </c>
      <c r="J123" s="63">
        <f t="shared" si="47"/>
        <v>83283.300000000017</v>
      </c>
      <c r="K123" s="63">
        <v>23500.6</v>
      </c>
      <c r="L123" s="63">
        <v>1259.7</v>
      </c>
      <c r="M123" s="63">
        <v>0</v>
      </c>
      <c r="N123" s="63">
        <f t="shared" si="48"/>
        <v>451.6</v>
      </c>
      <c r="O123" s="63">
        <v>144.80000000000001</v>
      </c>
      <c r="P123" s="63">
        <v>303.5</v>
      </c>
      <c r="Q123" s="63">
        <v>3.3</v>
      </c>
      <c r="R123" s="63">
        <v>304.89999999999998</v>
      </c>
      <c r="S123" s="63">
        <v>239.6</v>
      </c>
      <c r="T123" s="63">
        <v>240.7</v>
      </c>
      <c r="U123" s="63">
        <v>26340.3</v>
      </c>
      <c r="V123" s="63">
        <v>678.6</v>
      </c>
      <c r="W123" s="63">
        <v>0</v>
      </c>
      <c r="X123" s="63">
        <v>1994.5</v>
      </c>
      <c r="Y123" s="63">
        <v>7830.3</v>
      </c>
      <c r="Z123" s="63">
        <f t="shared" si="49"/>
        <v>7964.2</v>
      </c>
      <c r="AA123" s="63">
        <v>4820.8999999999996</v>
      </c>
      <c r="AB123" s="63">
        <v>3143.3</v>
      </c>
      <c r="AC123" s="63">
        <f t="shared" si="50"/>
        <v>10612.099999999999</v>
      </c>
      <c r="AD123" s="63">
        <v>175.6</v>
      </c>
      <c r="AE123" s="63">
        <v>28.1</v>
      </c>
      <c r="AF123" s="63">
        <v>3658.2</v>
      </c>
      <c r="AG123" s="63">
        <v>1123.3</v>
      </c>
      <c r="AH123" s="63">
        <v>3429.6</v>
      </c>
      <c r="AI123" s="63">
        <v>1846.1</v>
      </c>
      <c r="AJ123" s="63">
        <v>20.100000000000001</v>
      </c>
      <c r="AK123" s="63">
        <v>2197.3000000000002</v>
      </c>
      <c r="AL123" s="63">
        <v>19364.3</v>
      </c>
      <c r="AM123" s="63">
        <v>3656.1</v>
      </c>
    </row>
    <row r="124" spans="1:58">
      <c r="A124" s="50"/>
      <c r="B124" s="44" t="s">
        <v>52</v>
      </c>
      <c r="C124" s="63">
        <f t="shared" si="45"/>
        <v>171373.19999999998</v>
      </c>
      <c r="D124" s="63">
        <f t="shared" si="46"/>
        <v>152542.79999999999</v>
      </c>
      <c r="E124" s="63">
        <v>0</v>
      </c>
      <c r="F124" s="63">
        <v>146959.5</v>
      </c>
      <c r="G124" s="63">
        <v>0</v>
      </c>
      <c r="H124" s="63">
        <v>58.5</v>
      </c>
      <c r="I124" s="63">
        <v>5524.8</v>
      </c>
      <c r="J124" s="63">
        <f t="shared" si="47"/>
        <v>12573.7</v>
      </c>
      <c r="K124" s="63">
        <v>3660.1</v>
      </c>
      <c r="L124" s="63">
        <v>256.89999999999998</v>
      </c>
      <c r="M124" s="63">
        <v>0</v>
      </c>
      <c r="N124" s="63">
        <f t="shared" si="48"/>
        <v>97.6</v>
      </c>
      <c r="O124" s="63">
        <v>21.9</v>
      </c>
      <c r="P124" s="63">
        <v>75.099999999999994</v>
      </c>
      <c r="Q124" s="63">
        <v>0.6</v>
      </c>
      <c r="R124" s="63">
        <v>42.2</v>
      </c>
      <c r="S124" s="63">
        <v>36.200000000000003</v>
      </c>
      <c r="T124" s="63">
        <v>54.6</v>
      </c>
      <c r="U124" s="63">
        <v>2107.5</v>
      </c>
      <c r="V124" s="63">
        <v>129.80000000000001</v>
      </c>
      <c r="W124" s="63">
        <v>0</v>
      </c>
      <c r="X124" s="63">
        <v>493.9</v>
      </c>
      <c r="Y124" s="63">
        <v>2163.6999999999998</v>
      </c>
      <c r="Z124" s="63">
        <f t="shared" si="49"/>
        <v>1242.9000000000001</v>
      </c>
      <c r="AA124" s="63">
        <v>653.70000000000005</v>
      </c>
      <c r="AB124" s="63">
        <v>589.20000000000005</v>
      </c>
      <c r="AC124" s="63">
        <f t="shared" si="50"/>
        <v>1572.6</v>
      </c>
      <c r="AD124" s="63">
        <v>60.2</v>
      </c>
      <c r="AE124" s="63">
        <v>11.8</v>
      </c>
      <c r="AF124" s="63">
        <v>461.4</v>
      </c>
      <c r="AG124" s="63">
        <v>39.5</v>
      </c>
      <c r="AH124" s="63">
        <v>74.3</v>
      </c>
      <c r="AI124" s="63">
        <v>710.9</v>
      </c>
      <c r="AJ124" s="63">
        <v>4.8</v>
      </c>
      <c r="AK124" s="63">
        <v>925.4</v>
      </c>
      <c r="AL124" s="63">
        <v>5523.8</v>
      </c>
      <c r="AM124" s="63">
        <v>732.9</v>
      </c>
    </row>
    <row r="125" spans="1:58" ht="22.5">
      <c r="A125" s="50"/>
      <c r="B125" s="54" t="s">
        <v>51</v>
      </c>
      <c r="C125" s="63">
        <f t="shared" si="45"/>
        <v>405465.4</v>
      </c>
      <c r="D125" s="63">
        <f t="shared" si="46"/>
        <v>366340.9</v>
      </c>
      <c r="E125" s="63">
        <v>0</v>
      </c>
      <c r="F125" s="63">
        <v>353668.7</v>
      </c>
      <c r="G125" s="63">
        <v>0</v>
      </c>
      <c r="H125" s="63">
        <v>172.7</v>
      </c>
      <c r="I125" s="63">
        <v>12499.5</v>
      </c>
      <c r="J125" s="63">
        <f t="shared" si="47"/>
        <v>27854.400000000005</v>
      </c>
      <c r="K125" s="63">
        <v>12238.4</v>
      </c>
      <c r="L125" s="63">
        <v>710.6</v>
      </c>
      <c r="M125" s="63">
        <v>0</v>
      </c>
      <c r="N125" s="63">
        <f t="shared" si="48"/>
        <v>209.4</v>
      </c>
      <c r="O125" s="63">
        <v>54.9</v>
      </c>
      <c r="P125" s="63">
        <v>153.69999999999999</v>
      </c>
      <c r="Q125" s="63">
        <v>0.8</v>
      </c>
      <c r="R125" s="63">
        <v>57.7</v>
      </c>
      <c r="S125" s="63">
        <v>78.7</v>
      </c>
      <c r="T125" s="63">
        <v>102.1</v>
      </c>
      <c r="U125" s="63">
        <v>3555.2</v>
      </c>
      <c r="V125" s="63">
        <v>253.8</v>
      </c>
      <c r="W125" s="63">
        <v>0</v>
      </c>
      <c r="X125" s="63">
        <v>653.4</v>
      </c>
      <c r="Y125" s="63">
        <v>3291.7</v>
      </c>
      <c r="Z125" s="63">
        <f t="shared" si="49"/>
        <v>2551.3000000000002</v>
      </c>
      <c r="AA125" s="63">
        <v>1424.9</v>
      </c>
      <c r="AB125" s="63">
        <v>1126.4000000000001</v>
      </c>
      <c r="AC125" s="63">
        <f t="shared" si="50"/>
        <v>3410.9</v>
      </c>
      <c r="AD125" s="63">
        <v>67</v>
      </c>
      <c r="AE125" s="63">
        <v>18.3</v>
      </c>
      <c r="AF125" s="63">
        <v>891.5</v>
      </c>
      <c r="AG125" s="63">
        <v>39.5</v>
      </c>
      <c r="AH125" s="63">
        <v>870.1</v>
      </c>
      <c r="AI125" s="63">
        <v>726.1</v>
      </c>
      <c r="AJ125" s="63">
        <v>15.1</v>
      </c>
      <c r="AK125" s="63">
        <v>1524.5</v>
      </c>
      <c r="AL125" s="63">
        <v>9861.7999999999993</v>
      </c>
      <c r="AM125" s="63">
        <v>1408.3</v>
      </c>
    </row>
    <row r="126" spans="1:58">
      <c r="A126" s="50"/>
      <c r="B126" s="54" t="s">
        <v>50</v>
      </c>
      <c r="C126" s="63">
        <f t="shared" si="45"/>
        <v>625307.4</v>
      </c>
      <c r="D126" s="63">
        <f t="shared" si="46"/>
        <v>572754.6</v>
      </c>
      <c r="E126" s="63">
        <v>0</v>
      </c>
      <c r="F126" s="63">
        <v>557265.6</v>
      </c>
      <c r="G126" s="63">
        <v>0</v>
      </c>
      <c r="H126" s="63">
        <v>225.3</v>
      </c>
      <c r="I126" s="63">
        <v>15263.7</v>
      </c>
      <c r="J126" s="63">
        <f t="shared" si="47"/>
        <v>36768.299999999996</v>
      </c>
      <c r="K126" s="63">
        <v>12767.4</v>
      </c>
      <c r="L126" s="63">
        <v>1179.0999999999999</v>
      </c>
      <c r="M126" s="63">
        <v>0</v>
      </c>
      <c r="N126" s="63">
        <f t="shared" si="48"/>
        <v>232.7</v>
      </c>
      <c r="O126" s="63">
        <v>74.599999999999994</v>
      </c>
      <c r="P126" s="63">
        <v>157</v>
      </c>
      <c r="Q126" s="63">
        <v>1.1000000000000001</v>
      </c>
      <c r="R126" s="63">
        <v>112.2</v>
      </c>
      <c r="S126" s="63">
        <v>90.2</v>
      </c>
      <c r="T126" s="63">
        <v>214.2</v>
      </c>
      <c r="U126" s="63">
        <v>3977.8</v>
      </c>
      <c r="V126" s="63">
        <v>599.79999999999995</v>
      </c>
      <c r="W126" s="63">
        <v>0</v>
      </c>
      <c r="X126" s="63">
        <v>1442.9</v>
      </c>
      <c r="Y126" s="63">
        <v>4645.2</v>
      </c>
      <c r="Z126" s="63">
        <f t="shared" si="49"/>
        <v>5250</v>
      </c>
      <c r="AA126" s="63">
        <v>2438.4</v>
      </c>
      <c r="AB126" s="63">
        <v>2811.6</v>
      </c>
      <c r="AC126" s="63">
        <f t="shared" si="50"/>
        <v>5159.3999999999996</v>
      </c>
      <c r="AD126" s="63">
        <v>79.2</v>
      </c>
      <c r="AE126" s="63">
        <v>28.7</v>
      </c>
      <c r="AF126" s="63">
        <v>1726.6</v>
      </c>
      <c r="AG126" s="63">
        <v>885.7</v>
      </c>
      <c r="AH126" s="63">
        <v>877.9</v>
      </c>
      <c r="AI126" s="63">
        <v>1081.2</v>
      </c>
      <c r="AJ126" s="63">
        <v>16.2</v>
      </c>
      <c r="AK126" s="63">
        <v>1561.3</v>
      </c>
      <c r="AL126" s="63">
        <v>13820.4</v>
      </c>
      <c r="AM126" s="63">
        <v>1964.1</v>
      </c>
    </row>
    <row r="127" spans="1:58">
      <c r="A127" s="50"/>
      <c r="B127" s="54" t="s">
        <v>49</v>
      </c>
      <c r="C127" s="63">
        <f t="shared" si="45"/>
        <v>882516.59999999986</v>
      </c>
      <c r="D127" s="63">
        <f t="shared" si="46"/>
        <v>789303.1</v>
      </c>
      <c r="E127" s="63">
        <v>0</v>
      </c>
      <c r="F127" s="63">
        <v>743041.7</v>
      </c>
      <c r="G127" s="63">
        <v>0</v>
      </c>
      <c r="H127" s="63">
        <v>607.29999999999995</v>
      </c>
      <c r="I127" s="63">
        <v>45654.1</v>
      </c>
      <c r="J127" s="63">
        <f t="shared" si="47"/>
        <v>63024.69999999999</v>
      </c>
      <c r="K127" s="63">
        <v>22777.200000000001</v>
      </c>
      <c r="L127" s="63">
        <v>1517.8</v>
      </c>
      <c r="M127" s="63">
        <v>0</v>
      </c>
      <c r="N127" s="63">
        <f t="shared" si="48"/>
        <v>502.4</v>
      </c>
      <c r="O127" s="63">
        <v>146.19999999999999</v>
      </c>
      <c r="P127" s="63">
        <v>356.2</v>
      </c>
      <c r="Q127" s="63">
        <v>0</v>
      </c>
      <c r="R127" s="63">
        <v>323</v>
      </c>
      <c r="S127" s="63">
        <v>344.6</v>
      </c>
      <c r="T127" s="63">
        <v>274.5</v>
      </c>
      <c r="U127" s="63">
        <v>6813.3</v>
      </c>
      <c r="V127" s="63">
        <v>815.9</v>
      </c>
      <c r="W127" s="63">
        <v>0</v>
      </c>
      <c r="X127" s="63">
        <v>1702.2</v>
      </c>
      <c r="Y127" s="63">
        <v>7661.4</v>
      </c>
      <c r="Z127" s="63">
        <f t="shared" si="49"/>
        <v>7456.2</v>
      </c>
      <c r="AA127" s="63">
        <v>2576.5</v>
      </c>
      <c r="AB127" s="63">
        <v>4879.7</v>
      </c>
      <c r="AC127" s="63">
        <f t="shared" si="50"/>
        <v>11723.599999999999</v>
      </c>
      <c r="AD127" s="63">
        <v>272</v>
      </c>
      <c r="AE127" s="63">
        <v>343.2</v>
      </c>
      <c r="AF127" s="63">
        <v>2577</v>
      </c>
      <c r="AG127" s="63">
        <v>1377.1</v>
      </c>
      <c r="AH127" s="63">
        <v>2291.4</v>
      </c>
      <c r="AI127" s="63">
        <v>1089</v>
      </c>
      <c r="AJ127" s="63">
        <v>23.6</v>
      </c>
      <c r="AK127" s="63">
        <v>4862.8999999999996</v>
      </c>
      <c r="AL127" s="63">
        <v>27286.6</v>
      </c>
      <c r="AM127" s="63">
        <v>2902.2</v>
      </c>
    </row>
    <row r="128" spans="1:58">
      <c r="A128" s="50"/>
      <c r="B128" s="44" t="s">
        <v>48</v>
      </c>
      <c r="C128" s="63">
        <f t="shared" si="45"/>
        <v>176561.9</v>
      </c>
      <c r="D128" s="63">
        <f t="shared" si="46"/>
        <v>155541.4</v>
      </c>
      <c r="E128" s="63">
        <v>0</v>
      </c>
      <c r="F128" s="63">
        <v>149399.79999999999</v>
      </c>
      <c r="G128" s="63">
        <v>0</v>
      </c>
      <c r="H128" s="63">
        <v>47.7</v>
      </c>
      <c r="I128" s="63">
        <v>6093.9</v>
      </c>
      <c r="J128" s="63">
        <f t="shared" si="47"/>
        <v>13277.4</v>
      </c>
      <c r="K128" s="63">
        <v>4371.1000000000004</v>
      </c>
      <c r="L128" s="63">
        <v>331.1</v>
      </c>
      <c r="M128" s="63">
        <v>0</v>
      </c>
      <c r="N128" s="63">
        <f t="shared" si="48"/>
        <v>125.9</v>
      </c>
      <c r="O128" s="63">
        <v>29.4</v>
      </c>
      <c r="P128" s="63">
        <v>96.5</v>
      </c>
      <c r="Q128" s="63">
        <v>0</v>
      </c>
      <c r="R128" s="63">
        <v>41.2</v>
      </c>
      <c r="S128" s="63">
        <v>61.3</v>
      </c>
      <c r="T128" s="63">
        <v>103.2</v>
      </c>
      <c r="U128" s="63">
        <v>853.5</v>
      </c>
      <c r="V128" s="63">
        <v>82.5</v>
      </c>
      <c r="W128" s="63">
        <v>0</v>
      </c>
      <c r="X128" s="63">
        <v>418.8</v>
      </c>
      <c r="Y128" s="63">
        <v>1874.9</v>
      </c>
      <c r="Z128" s="63">
        <f t="shared" si="49"/>
        <v>1639.5</v>
      </c>
      <c r="AA128" s="63">
        <v>724.4</v>
      </c>
      <c r="AB128" s="63">
        <v>915.1</v>
      </c>
      <c r="AC128" s="63">
        <f t="shared" si="50"/>
        <v>3192.8</v>
      </c>
      <c r="AD128" s="63">
        <v>92</v>
      </c>
      <c r="AE128" s="63">
        <v>162.4</v>
      </c>
      <c r="AF128" s="63">
        <v>371.3</v>
      </c>
      <c r="AG128" s="63">
        <v>0</v>
      </c>
      <c r="AH128" s="63">
        <v>902</v>
      </c>
      <c r="AI128" s="63">
        <v>177</v>
      </c>
      <c r="AJ128" s="63">
        <v>4.5999999999999996</v>
      </c>
      <c r="AK128" s="63">
        <v>1665.1</v>
      </c>
      <c r="AL128" s="63">
        <v>7067.1</v>
      </c>
      <c r="AM128" s="63">
        <v>676</v>
      </c>
    </row>
    <row r="129" spans="1:39" ht="22.5">
      <c r="A129" s="50"/>
      <c r="B129" s="54" t="s">
        <v>47</v>
      </c>
      <c r="C129" s="63">
        <f t="shared" si="45"/>
        <v>423297.7</v>
      </c>
      <c r="D129" s="63">
        <f t="shared" si="46"/>
        <v>377401</v>
      </c>
      <c r="E129" s="63">
        <v>0</v>
      </c>
      <c r="F129" s="63">
        <v>356205</v>
      </c>
      <c r="G129" s="63">
        <v>0</v>
      </c>
      <c r="H129" s="63">
        <v>146.19999999999999</v>
      </c>
      <c r="I129" s="63">
        <v>21049.8</v>
      </c>
      <c r="J129" s="63">
        <f t="shared" si="47"/>
        <v>31596.800000000003</v>
      </c>
      <c r="K129" s="63">
        <v>12419.2</v>
      </c>
      <c r="L129" s="63">
        <v>763.3</v>
      </c>
      <c r="M129" s="63">
        <v>0</v>
      </c>
      <c r="N129" s="63">
        <f t="shared" si="48"/>
        <v>257.10000000000002</v>
      </c>
      <c r="O129" s="63">
        <v>59.5</v>
      </c>
      <c r="P129" s="63">
        <v>197.6</v>
      </c>
      <c r="Q129" s="63">
        <v>0</v>
      </c>
      <c r="R129" s="63">
        <v>51.7</v>
      </c>
      <c r="S129" s="63">
        <v>102.9</v>
      </c>
      <c r="T129" s="63">
        <v>164</v>
      </c>
      <c r="U129" s="63">
        <v>4129.7</v>
      </c>
      <c r="V129" s="63">
        <v>300.39999999999998</v>
      </c>
      <c r="W129" s="63">
        <v>0</v>
      </c>
      <c r="X129" s="63">
        <v>765</v>
      </c>
      <c r="Y129" s="63">
        <v>3313.3</v>
      </c>
      <c r="Z129" s="63">
        <f t="shared" si="49"/>
        <v>3461.3</v>
      </c>
      <c r="AA129" s="63">
        <v>2067.3000000000002</v>
      </c>
      <c r="AB129" s="63">
        <v>1394</v>
      </c>
      <c r="AC129" s="63">
        <f t="shared" si="50"/>
        <v>5645.7000000000007</v>
      </c>
      <c r="AD129" s="63">
        <v>193.7</v>
      </c>
      <c r="AE129" s="63">
        <v>258.8</v>
      </c>
      <c r="AF129" s="63">
        <v>1199.2</v>
      </c>
      <c r="AG129" s="63">
        <v>0</v>
      </c>
      <c r="AH129" s="63">
        <v>1631.7</v>
      </c>
      <c r="AI129" s="63">
        <v>208.4</v>
      </c>
      <c r="AJ129" s="63">
        <v>14.8</v>
      </c>
      <c r="AK129" s="63">
        <v>2362.3000000000002</v>
      </c>
      <c r="AL129" s="63">
        <v>12840.5</v>
      </c>
      <c r="AM129" s="63">
        <v>1459.4</v>
      </c>
    </row>
    <row r="130" spans="1:39">
      <c r="A130" s="50"/>
      <c r="B130" s="54" t="s">
        <v>46</v>
      </c>
      <c r="C130" s="63">
        <f t="shared" si="45"/>
        <v>671822.2</v>
      </c>
      <c r="D130" s="63">
        <f t="shared" si="46"/>
        <v>601277.19999999995</v>
      </c>
      <c r="E130" s="63">
        <v>0</v>
      </c>
      <c r="F130" s="63">
        <v>576038.5</v>
      </c>
      <c r="G130" s="63">
        <v>0</v>
      </c>
      <c r="H130" s="63">
        <v>247</v>
      </c>
      <c r="I130" s="63">
        <v>24991.7</v>
      </c>
      <c r="J130" s="63">
        <f t="shared" si="47"/>
        <v>50506.499999999993</v>
      </c>
      <c r="K130" s="63">
        <v>15933.7</v>
      </c>
      <c r="L130" s="63">
        <v>1854</v>
      </c>
      <c r="M130" s="63">
        <v>0</v>
      </c>
      <c r="N130" s="63">
        <f t="shared" si="48"/>
        <v>432.5</v>
      </c>
      <c r="O130" s="63">
        <v>112.4</v>
      </c>
      <c r="P130" s="63">
        <v>320.10000000000002</v>
      </c>
      <c r="Q130" s="63">
        <v>0</v>
      </c>
      <c r="R130" s="63">
        <v>110.9</v>
      </c>
      <c r="S130" s="63">
        <v>309.10000000000002</v>
      </c>
      <c r="T130" s="63">
        <v>265</v>
      </c>
      <c r="U130" s="63">
        <v>4659.3</v>
      </c>
      <c r="V130" s="63">
        <v>996.4</v>
      </c>
      <c r="W130" s="63">
        <v>0</v>
      </c>
      <c r="X130" s="63">
        <v>1737.9</v>
      </c>
      <c r="Y130" s="63">
        <v>5784.1</v>
      </c>
      <c r="Z130" s="63">
        <f t="shared" si="49"/>
        <v>5919.7</v>
      </c>
      <c r="AA130" s="63">
        <v>2869</v>
      </c>
      <c r="AB130" s="63">
        <v>3050.7</v>
      </c>
      <c r="AC130" s="63">
        <f t="shared" si="50"/>
        <v>12160.3</v>
      </c>
      <c r="AD130" s="63">
        <v>118.9</v>
      </c>
      <c r="AE130" s="63">
        <v>957.2</v>
      </c>
      <c r="AF130" s="63">
        <v>2776.6</v>
      </c>
      <c r="AG130" s="63">
        <v>113.9</v>
      </c>
      <c r="AH130" s="63">
        <v>2315.4</v>
      </c>
      <c r="AI130" s="63">
        <v>318.2</v>
      </c>
      <c r="AJ130" s="63">
        <v>25.4</v>
      </c>
      <c r="AK130" s="63">
        <v>5878.3</v>
      </c>
      <c r="AL130" s="63">
        <v>17856.8</v>
      </c>
      <c r="AM130" s="63">
        <v>2181.6999999999998</v>
      </c>
    </row>
    <row r="131" spans="1:39">
      <c r="A131" s="50"/>
      <c r="B131" s="54" t="s">
        <v>45</v>
      </c>
      <c r="C131" s="63">
        <f t="shared" si="45"/>
        <v>1016587</v>
      </c>
      <c r="D131" s="63">
        <f t="shared" si="46"/>
        <v>910440.3</v>
      </c>
      <c r="E131" s="63">
        <v>0</v>
      </c>
      <c r="F131" s="63">
        <v>843706</v>
      </c>
      <c r="G131" s="63">
        <v>0</v>
      </c>
      <c r="H131" s="63">
        <v>607.4</v>
      </c>
      <c r="I131" s="63">
        <v>66126.899999999994</v>
      </c>
      <c r="J131" s="63">
        <f t="shared" si="47"/>
        <v>74199.199999999983</v>
      </c>
      <c r="K131" s="63">
        <v>26358.1</v>
      </c>
      <c r="L131" s="63">
        <v>912.3</v>
      </c>
      <c r="M131" s="63">
        <v>0</v>
      </c>
      <c r="N131" s="63">
        <f t="shared" si="48"/>
        <v>488.5</v>
      </c>
      <c r="O131" s="63">
        <v>122.7</v>
      </c>
      <c r="P131" s="63">
        <v>365.7</v>
      </c>
      <c r="Q131" s="63">
        <v>0.1</v>
      </c>
      <c r="R131" s="63">
        <v>272.5</v>
      </c>
      <c r="S131" s="63">
        <v>334.8</v>
      </c>
      <c r="T131" s="63">
        <v>277.2</v>
      </c>
      <c r="U131" s="63">
        <v>7804.3</v>
      </c>
      <c r="V131" s="63">
        <v>1799.5</v>
      </c>
      <c r="W131" s="63">
        <v>0</v>
      </c>
      <c r="X131" s="63">
        <v>1855.4</v>
      </c>
      <c r="Y131" s="63">
        <v>8696.7999999999993</v>
      </c>
      <c r="Z131" s="63">
        <f t="shared" si="49"/>
        <v>8250.5</v>
      </c>
      <c r="AA131" s="63">
        <v>3092.2</v>
      </c>
      <c r="AB131" s="63">
        <v>5158.3</v>
      </c>
      <c r="AC131" s="63">
        <f t="shared" si="50"/>
        <v>16487.900000000001</v>
      </c>
      <c r="AD131" s="63">
        <v>0</v>
      </c>
      <c r="AE131" s="63">
        <v>1194.0999999999999</v>
      </c>
      <c r="AF131" s="63">
        <v>4356.3999999999996</v>
      </c>
      <c r="AG131" s="63">
        <v>407.6</v>
      </c>
      <c r="AH131" s="63">
        <v>2356.3000000000002</v>
      </c>
      <c r="AI131" s="63">
        <v>634.9</v>
      </c>
      <c r="AJ131" s="63">
        <v>26.5</v>
      </c>
      <c r="AK131" s="63">
        <v>8173.5</v>
      </c>
      <c r="AL131" s="63">
        <v>27965.599999999999</v>
      </c>
      <c r="AM131" s="63">
        <v>3981.9</v>
      </c>
    </row>
    <row r="132" spans="1:39">
      <c r="A132" s="50"/>
      <c r="B132" s="44" t="s">
        <v>44</v>
      </c>
      <c r="C132" s="63">
        <f t="shared" si="45"/>
        <v>236724.7</v>
      </c>
      <c r="D132" s="63">
        <f t="shared" si="46"/>
        <v>208343.2</v>
      </c>
      <c r="E132" s="63">
        <v>0</v>
      </c>
      <c r="F132" s="63">
        <v>202000.7</v>
      </c>
      <c r="G132" s="63">
        <v>0</v>
      </c>
      <c r="H132" s="63">
        <v>95.9</v>
      </c>
      <c r="I132" s="63">
        <v>6246.6</v>
      </c>
      <c r="J132" s="63">
        <f t="shared" si="47"/>
        <v>19924.000000000004</v>
      </c>
      <c r="K132" s="63">
        <v>4312.8</v>
      </c>
      <c r="L132" s="63">
        <v>284.8</v>
      </c>
      <c r="M132" s="63">
        <v>0</v>
      </c>
      <c r="N132" s="63">
        <f t="shared" si="48"/>
        <v>116.19999999999999</v>
      </c>
      <c r="O132" s="63">
        <v>15.3</v>
      </c>
      <c r="P132" s="63">
        <v>100.8</v>
      </c>
      <c r="Q132" s="63">
        <v>0.1</v>
      </c>
      <c r="R132" s="63">
        <v>50.5</v>
      </c>
      <c r="S132" s="63">
        <v>50.5</v>
      </c>
      <c r="T132" s="63">
        <v>63.8</v>
      </c>
      <c r="U132" s="63">
        <v>2782.8</v>
      </c>
      <c r="V132" s="63">
        <v>184</v>
      </c>
      <c r="W132" s="63">
        <v>0</v>
      </c>
      <c r="X132" s="63">
        <v>1023</v>
      </c>
      <c r="Y132" s="63">
        <v>2548.1999999999998</v>
      </c>
      <c r="Z132" s="63">
        <f t="shared" si="49"/>
        <v>2709.6</v>
      </c>
      <c r="AA132" s="63">
        <v>915.1</v>
      </c>
      <c r="AB132" s="63">
        <v>1794.5</v>
      </c>
      <c r="AC132" s="63">
        <f t="shared" si="50"/>
        <v>5638.7000000000007</v>
      </c>
      <c r="AD132" s="63">
        <v>491.1</v>
      </c>
      <c r="AE132" s="63">
        <v>555.70000000000005</v>
      </c>
      <c r="AF132" s="63">
        <v>521.5</v>
      </c>
      <c r="AG132" s="63">
        <v>93.6</v>
      </c>
      <c r="AH132" s="63">
        <v>1828.9</v>
      </c>
      <c r="AI132" s="63">
        <v>149.9</v>
      </c>
      <c r="AJ132" s="63">
        <v>9.1999999999999993</v>
      </c>
      <c r="AK132" s="63">
        <v>2147.9</v>
      </c>
      <c r="AL132" s="63">
        <v>7576</v>
      </c>
      <c r="AM132" s="63">
        <v>881.5</v>
      </c>
    </row>
    <row r="133" spans="1:39" ht="22.5">
      <c r="A133" s="50"/>
      <c r="B133" s="54" t="s">
        <v>43</v>
      </c>
      <c r="C133" s="63">
        <f t="shared" si="45"/>
        <v>535608.69999999995</v>
      </c>
      <c r="D133" s="63">
        <f t="shared" si="46"/>
        <v>479958.9</v>
      </c>
      <c r="E133" s="63">
        <v>0</v>
      </c>
      <c r="F133" s="63">
        <v>461250</v>
      </c>
      <c r="G133" s="63">
        <v>0</v>
      </c>
      <c r="H133" s="63">
        <v>297.2</v>
      </c>
      <c r="I133" s="63">
        <v>18411.7</v>
      </c>
      <c r="J133" s="63">
        <f t="shared" si="47"/>
        <v>40730.600000000006</v>
      </c>
      <c r="K133" s="63">
        <v>12801.4</v>
      </c>
      <c r="L133" s="63">
        <v>416.3</v>
      </c>
      <c r="M133" s="63">
        <v>0</v>
      </c>
      <c r="N133" s="63">
        <f t="shared" si="48"/>
        <v>267.8</v>
      </c>
      <c r="O133" s="63">
        <v>53.5</v>
      </c>
      <c r="P133" s="63">
        <v>214.2</v>
      </c>
      <c r="Q133" s="63">
        <v>0.1</v>
      </c>
      <c r="R133" s="63">
        <v>51.6</v>
      </c>
      <c r="S133" s="63">
        <v>109.7</v>
      </c>
      <c r="T133" s="63">
        <v>107.4</v>
      </c>
      <c r="U133" s="63">
        <v>4956.2</v>
      </c>
      <c r="V133" s="63">
        <v>214.7</v>
      </c>
      <c r="W133" s="63">
        <v>0</v>
      </c>
      <c r="X133" s="63">
        <v>1221.4000000000001</v>
      </c>
      <c r="Y133" s="63">
        <v>4393.7</v>
      </c>
      <c r="Z133" s="63">
        <f t="shared" si="49"/>
        <v>6327.7</v>
      </c>
      <c r="AA133" s="63">
        <v>2763.7</v>
      </c>
      <c r="AB133" s="63">
        <v>3564</v>
      </c>
      <c r="AC133" s="63">
        <f t="shared" si="50"/>
        <v>9655.5</v>
      </c>
      <c r="AD133" s="63">
        <v>955.9</v>
      </c>
      <c r="AE133" s="63">
        <v>607.4</v>
      </c>
      <c r="AF133" s="63">
        <v>1176.7</v>
      </c>
      <c r="AG133" s="63">
        <v>113.8</v>
      </c>
      <c r="AH133" s="63">
        <v>3418.1</v>
      </c>
      <c r="AI133" s="63">
        <v>190.8</v>
      </c>
      <c r="AJ133" s="63">
        <v>16.399999999999999</v>
      </c>
      <c r="AK133" s="63">
        <v>3383.6</v>
      </c>
      <c r="AL133" s="63">
        <v>13158.6</v>
      </c>
      <c r="AM133" s="63">
        <v>1760.6</v>
      </c>
    </row>
    <row r="134" spans="1:39">
      <c r="A134" s="50"/>
      <c r="B134" s="54" t="s">
        <v>42</v>
      </c>
      <c r="C134" s="63">
        <f t="shared" si="45"/>
        <v>809567.7</v>
      </c>
      <c r="D134" s="63">
        <f t="shared" si="46"/>
        <v>724426.79999999993</v>
      </c>
      <c r="E134" s="63">
        <v>0</v>
      </c>
      <c r="F134" s="63">
        <v>703574.6</v>
      </c>
      <c r="G134" s="63">
        <v>0</v>
      </c>
      <c r="H134" s="63">
        <v>444.5</v>
      </c>
      <c r="I134" s="63">
        <v>20407.7</v>
      </c>
      <c r="J134" s="63">
        <f t="shared" si="47"/>
        <v>62864.200000000004</v>
      </c>
      <c r="K134" s="63">
        <v>17992.599999999999</v>
      </c>
      <c r="L134" s="63">
        <v>1219.3</v>
      </c>
      <c r="M134" s="63">
        <v>0</v>
      </c>
      <c r="N134" s="63">
        <f t="shared" si="48"/>
        <v>460.4</v>
      </c>
      <c r="O134" s="63">
        <v>88.7</v>
      </c>
      <c r="P134" s="63">
        <v>371.5</v>
      </c>
      <c r="Q134" s="63">
        <v>0.2</v>
      </c>
      <c r="R134" s="63">
        <v>111.5</v>
      </c>
      <c r="S134" s="63">
        <v>191</v>
      </c>
      <c r="T134" s="63">
        <v>169.7</v>
      </c>
      <c r="U134" s="63">
        <v>9735</v>
      </c>
      <c r="V134" s="63">
        <v>772.5</v>
      </c>
      <c r="W134" s="63">
        <v>0</v>
      </c>
      <c r="X134" s="63">
        <v>1742.6</v>
      </c>
      <c r="Y134" s="63">
        <v>6786.4</v>
      </c>
      <c r="Z134" s="63">
        <f t="shared" si="49"/>
        <v>9744.2999999999993</v>
      </c>
      <c r="AA134" s="63">
        <v>3699.5</v>
      </c>
      <c r="AB134" s="63">
        <v>6044.8</v>
      </c>
      <c r="AC134" s="63">
        <f t="shared" si="50"/>
        <v>13627.099999999999</v>
      </c>
      <c r="AD134" s="63">
        <v>969.9</v>
      </c>
      <c r="AE134" s="63">
        <v>1109.8</v>
      </c>
      <c r="AF134" s="63">
        <v>1498.1</v>
      </c>
      <c r="AG134" s="63">
        <v>121.7</v>
      </c>
      <c r="AH134" s="63">
        <v>4250.8</v>
      </c>
      <c r="AI134" s="63">
        <v>281.39999999999998</v>
      </c>
      <c r="AJ134" s="63">
        <v>30.4</v>
      </c>
      <c r="AK134" s="63">
        <v>5676.8</v>
      </c>
      <c r="AL134" s="63">
        <v>18788.900000000001</v>
      </c>
      <c r="AM134" s="63">
        <v>3487.8</v>
      </c>
    </row>
    <row r="135" spans="1:39">
      <c r="A135" s="50"/>
      <c r="B135" s="54" t="s">
        <v>41</v>
      </c>
      <c r="C135" s="63">
        <f t="shared" si="45"/>
        <v>1135585.8</v>
      </c>
      <c r="D135" s="63">
        <f t="shared" si="46"/>
        <v>1002380.9</v>
      </c>
      <c r="E135" s="63">
        <v>0</v>
      </c>
      <c r="F135" s="63">
        <v>974234</v>
      </c>
      <c r="G135" s="63">
        <v>0</v>
      </c>
      <c r="H135" s="63">
        <v>559.6</v>
      </c>
      <c r="I135" s="63">
        <v>27587.3</v>
      </c>
      <c r="J135" s="63">
        <f t="shared" si="47"/>
        <v>94708.900000000023</v>
      </c>
      <c r="K135" s="63">
        <v>32320.7</v>
      </c>
      <c r="L135" s="63">
        <v>1574</v>
      </c>
      <c r="M135" s="63">
        <v>0</v>
      </c>
      <c r="N135" s="63">
        <f t="shared" si="48"/>
        <v>560.79999999999995</v>
      </c>
      <c r="O135" s="63">
        <v>144.19999999999999</v>
      </c>
      <c r="P135" s="63">
        <v>405.9</v>
      </c>
      <c r="Q135" s="63">
        <v>10.7</v>
      </c>
      <c r="R135" s="63">
        <v>51.9</v>
      </c>
      <c r="S135" s="63">
        <v>281.3</v>
      </c>
      <c r="T135" s="63">
        <v>318.60000000000002</v>
      </c>
      <c r="U135" s="63">
        <v>12975.5</v>
      </c>
      <c r="V135" s="63">
        <v>1219.9000000000001</v>
      </c>
      <c r="W135" s="63">
        <v>0</v>
      </c>
      <c r="X135" s="63">
        <v>2145.3000000000002</v>
      </c>
      <c r="Y135" s="63">
        <v>10781.9</v>
      </c>
      <c r="Z135" s="63">
        <f t="shared" si="49"/>
        <v>13873.900000000001</v>
      </c>
      <c r="AA135" s="63">
        <v>4083.8</v>
      </c>
      <c r="AB135" s="63">
        <v>9790.1</v>
      </c>
      <c r="AC135" s="63">
        <f t="shared" si="50"/>
        <v>16499.099999999999</v>
      </c>
      <c r="AD135" s="63">
        <v>86.1</v>
      </c>
      <c r="AE135" s="63">
        <v>1880.4</v>
      </c>
      <c r="AF135" s="63">
        <v>1810.7</v>
      </c>
      <c r="AG135" s="63">
        <v>470.4</v>
      </c>
      <c r="AH135" s="63">
        <v>4073.2</v>
      </c>
      <c r="AI135" s="63">
        <v>1914.1</v>
      </c>
      <c r="AJ135" s="63">
        <v>191.9</v>
      </c>
      <c r="AK135" s="63">
        <v>8178.3</v>
      </c>
      <c r="AL135" s="63">
        <v>32423.9</v>
      </c>
      <c r="AM135" s="63">
        <v>6072.1</v>
      </c>
    </row>
    <row r="136" spans="1:39">
      <c r="A136" s="50"/>
      <c r="B136" s="44" t="s">
        <v>40</v>
      </c>
      <c r="C136" s="63">
        <v>252743.5</v>
      </c>
      <c r="D136" s="63">
        <v>222451.3</v>
      </c>
      <c r="E136" s="63">
        <v>0</v>
      </c>
      <c r="F136" s="63">
        <v>219314.4</v>
      </c>
      <c r="G136" s="63">
        <v>0</v>
      </c>
      <c r="H136" s="63">
        <v>137.69999999999999</v>
      </c>
      <c r="I136" s="63">
        <v>2999.2</v>
      </c>
      <c r="J136" s="63">
        <v>21713.9</v>
      </c>
      <c r="K136" s="63">
        <v>7356.9</v>
      </c>
      <c r="L136" s="63">
        <v>333.3</v>
      </c>
      <c r="M136" s="63">
        <v>0</v>
      </c>
      <c r="N136" s="63">
        <v>157</v>
      </c>
      <c r="O136" s="63">
        <v>20.8</v>
      </c>
      <c r="P136" s="63">
        <v>132.9</v>
      </c>
      <c r="Q136" s="63">
        <v>3.3</v>
      </c>
      <c r="R136" s="63">
        <v>53.4</v>
      </c>
      <c r="S136" s="63">
        <v>75.400000000000006</v>
      </c>
      <c r="T136" s="63">
        <v>69.8</v>
      </c>
      <c r="U136" s="63">
        <v>2038.1</v>
      </c>
      <c r="V136" s="63">
        <v>244.7</v>
      </c>
      <c r="W136" s="63">
        <v>0</v>
      </c>
      <c r="X136" s="63">
        <v>578.79999999999995</v>
      </c>
      <c r="Y136" s="63">
        <v>2456.1999999999998</v>
      </c>
      <c r="Z136" s="63">
        <v>3882.7</v>
      </c>
      <c r="AA136" s="63">
        <v>1317.4</v>
      </c>
      <c r="AB136" s="63">
        <v>2565.3000000000002</v>
      </c>
      <c r="AC136" s="56">
        <v>4328.3</v>
      </c>
      <c r="AD136" s="63">
        <v>49.9</v>
      </c>
      <c r="AE136" s="63">
        <v>868.7</v>
      </c>
      <c r="AF136" s="63">
        <v>300.5</v>
      </c>
      <c r="AG136" s="63">
        <v>39.5</v>
      </c>
      <c r="AH136" s="63">
        <v>350.5</v>
      </c>
      <c r="AI136" s="63">
        <v>70.2</v>
      </c>
      <c r="AJ136" s="63">
        <v>69.099999999999994</v>
      </c>
      <c r="AK136" s="63">
        <v>2719.2</v>
      </c>
      <c r="AL136" s="63">
        <v>7759.6</v>
      </c>
      <c r="AM136" s="63">
        <v>818.7</v>
      </c>
    </row>
    <row r="137" spans="1:39" s="1" customFormat="1">
      <c r="A137" s="50">
        <v>31</v>
      </c>
      <c r="B137" s="62" t="s">
        <v>70</v>
      </c>
      <c r="C137" s="63"/>
      <c r="D137" s="63"/>
      <c r="E137" s="55"/>
      <c r="F137" s="55"/>
      <c r="G137" s="55"/>
      <c r="H137" s="55"/>
      <c r="I137" s="43"/>
      <c r="J137" s="63"/>
      <c r="K137" s="55"/>
      <c r="L137" s="55"/>
      <c r="M137" s="55"/>
      <c r="N137" s="63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63"/>
      <c r="AA137" s="55"/>
      <c r="AB137" s="55"/>
      <c r="AC137" s="63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</row>
    <row r="138" spans="1:39">
      <c r="A138" s="50"/>
      <c r="B138" s="44" t="s">
        <v>60</v>
      </c>
      <c r="C138" s="63">
        <f t="shared" ref="C138:C157" si="51">D138+J138+AL138+AM138</f>
        <v>33250.1</v>
      </c>
      <c r="D138" s="63">
        <f t="shared" ref="D138:D157" si="52">E138+F138+G138+H138+I138</f>
        <v>2757.1</v>
      </c>
      <c r="E138" s="63">
        <v>34.1</v>
      </c>
      <c r="F138" s="63">
        <v>531.9</v>
      </c>
      <c r="G138" s="63">
        <v>466</v>
      </c>
      <c r="H138" s="63">
        <v>1703.5</v>
      </c>
      <c r="I138" s="63">
        <v>21.6</v>
      </c>
      <c r="J138" s="63">
        <f t="shared" ref="J138:J157" si="53">K138+L138+M138+N138+R138+S138+T138+U138+V138+W138+X138+Y138+AA138+AB138+AC138+AI138+AJ138</f>
        <v>24012.100000000002</v>
      </c>
      <c r="K138" s="63">
        <v>5065.6000000000004</v>
      </c>
      <c r="L138" s="63">
        <v>80.7</v>
      </c>
      <c r="M138" s="63">
        <v>0</v>
      </c>
      <c r="N138" s="63">
        <f t="shared" ref="N138:N157" si="54">O138+P138+Q138</f>
        <v>121.6</v>
      </c>
      <c r="O138" s="63">
        <v>75.3</v>
      </c>
      <c r="P138" s="63">
        <v>31.5</v>
      </c>
      <c r="Q138" s="63">
        <v>14.8</v>
      </c>
      <c r="R138" s="63">
        <v>2.7</v>
      </c>
      <c r="S138" s="63">
        <v>38.200000000000003</v>
      </c>
      <c r="T138" s="63">
        <v>28.6</v>
      </c>
      <c r="U138" s="63">
        <v>1352</v>
      </c>
      <c r="V138" s="63">
        <v>8211.2999999999993</v>
      </c>
      <c r="W138" s="63">
        <v>119.2</v>
      </c>
      <c r="X138" s="63">
        <v>103.7</v>
      </c>
      <c r="Y138" s="63">
        <v>4938.2</v>
      </c>
      <c r="Z138" s="63">
        <f t="shared" ref="Z138:Z157" si="55">AA138+AB138</f>
        <v>2719.8</v>
      </c>
      <c r="AA138" s="63">
        <v>1361.8</v>
      </c>
      <c r="AB138" s="63">
        <v>1358</v>
      </c>
      <c r="AC138" s="63">
        <f t="shared" ref="AC138:AC157" si="56">AD138+AE138+AF138+AG138+AH138+AK138</f>
        <v>1206.3</v>
      </c>
      <c r="AD138" s="63">
        <v>0</v>
      </c>
      <c r="AE138" s="63">
        <v>61</v>
      </c>
      <c r="AF138" s="63">
        <v>9.5</v>
      </c>
      <c r="AG138" s="63">
        <v>9.1</v>
      </c>
      <c r="AH138" s="63">
        <v>0</v>
      </c>
      <c r="AI138" s="63">
        <v>22.7</v>
      </c>
      <c r="AJ138" s="63">
        <v>1.5</v>
      </c>
      <c r="AK138" s="63">
        <v>1126.7</v>
      </c>
      <c r="AL138" s="63">
        <v>6153.5</v>
      </c>
      <c r="AM138" s="63">
        <v>327.39999999999998</v>
      </c>
    </row>
    <row r="139" spans="1:39" ht="22.5">
      <c r="A139" s="50"/>
      <c r="B139" s="54" t="s">
        <v>59</v>
      </c>
      <c r="C139" s="63">
        <f t="shared" si="51"/>
        <v>69709</v>
      </c>
      <c r="D139" s="63">
        <f t="shared" si="52"/>
        <v>6217</v>
      </c>
      <c r="E139" s="63">
        <v>84.4</v>
      </c>
      <c r="F139" s="63">
        <v>1071.0999999999999</v>
      </c>
      <c r="G139" s="63">
        <v>1312.9</v>
      </c>
      <c r="H139" s="63">
        <v>3638.7</v>
      </c>
      <c r="I139" s="63">
        <v>109.9</v>
      </c>
      <c r="J139" s="63">
        <f t="shared" si="53"/>
        <v>53466.899999999994</v>
      </c>
      <c r="K139" s="63">
        <v>13552.2</v>
      </c>
      <c r="L139" s="63">
        <v>133</v>
      </c>
      <c r="M139" s="63">
        <v>0</v>
      </c>
      <c r="N139" s="63">
        <f t="shared" si="54"/>
        <v>315.89999999999998</v>
      </c>
      <c r="O139" s="63">
        <v>168.1</v>
      </c>
      <c r="P139" s="63">
        <v>47.8</v>
      </c>
      <c r="Q139" s="63">
        <v>100</v>
      </c>
      <c r="R139" s="63">
        <v>4.9000000000000004</v>
      </c>
      <c r="S139" s="63">
        <v>77.8</v>
      </c>
      <c r="T139" s="63">
        <v>55.1</v>
      </c>
      <c r="U139" s="63">
        <v>2459.9</v>
      </c>
      <c r="V139" s="63">
        <v>18568.400000000001</v>
      </c>
      <c r="W139" s="63">
        <v>66.599999999999994</v>
      </c>
      <c r="X139" s="63">
        <v>361.8</v>
      </c>
      <c r="Y139" s="63">
        <v>10657.5</v>
      </c>
      <c r="Z139" s="63">
        <f t="shared" si="55"/>
        <v>4761</v>
      </c>
      <c r="AA139" s="63">
        <v>2551.8000000000002</v>
      </c>
      <c r="AB139" s="63">
        <v>2209.1999999999998</v>
      </c>
      <c r="AC139" s="63">
        <f t="shared" si="56"/>
        <v>2428.7000000000003</v>
      </c>
      <c r="AD139" s="63">
        <v>0</v>
      </c>
      <c r="AE139" s="63">
        <v>137.6</v>
      </c>
      <c r="AF139" s="63">
        <v>19</v>
      </c>
      <c r="AG139" s="63">
        <v>8.8000000000000007</v>
      </c>
      <c r="AH139" s="63">
        <v>0</v>
      </c>
      <c r="AI139" s="63">
        <v>21.9</v>
      </c>
      <c r="AJ139" s="63">
        <v>2.2000000000000002</v>
      </c>
      <c r="AK139" s="63">
        <v>2263.3000000000002</v>
      </c>
      <c r="AL139" s="63">
        <v>9153.6</v>
      </c>
      <c r="AM139" s="63">
        <v>871.5</v>
      </c>
    </row>
    <row r="140" spans="1:39">
      <c r="A140" s="50"/>
      <c r="B140" s="54" t="s">
        <v>58</v>
      </c>
      <c r="C140" s="63">
        <f t="shared" si="51"/>
        <v>103203.90000000002</v>
      </c>
      <c r="D140" s="63">
        <f t="shared" si="52"/>
        <v>11844.1</v>
      </c>
      <c r="E140" s="63">
        <v>92.8</v>
      </c>
      <c r="F140" s="63">
        <v>1596.8</v>
      </c>
      <c r="G140" s="63">
        <v>2999.6</v>
      </c>
      <c r="H140" s="63">
        <v>6882</v>
      </c>
      <c r="I140" s="63">
        <v>272.89999999999998</v>
      </c>
      <c r="J140" s="63">
        <f t="shared" si="53"/>
        <v>77600.60000000002</v>
      </c>
      <c r="K140" s="63">
        <v>18498.900000000001</v>
      </c>
      <c r="L140" s="63">
        <v>192.9</v>
      </c>
      <c r="M140" s="63">
        <v>0</v>
      </c>
      <c r="N140" s="63">
        <f t="shared" si="54"/>
        <v>611.20000000000005</v>
      </c>
      <c r="O140" s="63">
        <v>251.1</v>
      </c>
      <c r="P140" s="63">
        <v>109.2</v>
      </c>
      <c r="Q140" s="63">
        <v>250.9</v>
      </c>
      <c r="R140" s="63">
        <v>18.899999999999999</v>
      </c>
      <c r="S140" s="63">
        <v>76.599999999999994</v>
      </c>
      <c r="T140" s="63">
        <v>94.4</v>
      </c>
      <c r="U140" s="63">
        <v>3725.9</v>
      </c>
      <c r="V140" s="63">
        <v>29824.5</v>
      </c>
      <c r="W140" s="63">
        <v>140.1</v>
      </c>
      <c r="X140" s="63">
        <v>562.79999999999995</v>
      </c>
      <c r="Y140" s="63">
        <v>13721.1</v>
      </c>
      <c r="Z140" s="63">
        <f t="shared" si="55"/>
        <v>7417.7</v>
      </c>
      <c r="AA140" s="63">
        <v>4052.6</v>
      </c>
      <c r="AB140" s="63">
        <v>3365.1</v>
      </c>
      <c r="AC140" s="63">
        <f t="shared" si="56"/>
        <v>2640.3</v>
      </c>
      <c r="AD140" s="63">
        <v>0</v>
      </c>
      <c r="AE140" s="63">
        <v>177.9</v>
      </c>
      <c r="AF140" s="63">
        <v>22.9</v>
      </c>
      <c r="AG140" s="63">
        <v>21.5</v>
      </c>
      <c r="AH140" s="63">
        <v>0</v>
      </c>
      <c r="AI140" s="63">
        <v>61.6</v>
      </c>
      <c r="AJ140" s="63">
        <v>13.7</v>
      </c>
      <c r="AK140" s="63">
        <v>2418</v>
      </c>
      <c r="AL140" s="63">
        <v>12390.9</v>
      </c>
      <c r="AM140" s="63">
        <v>1368.3</v>
      </c>
    </row>
    <row r="141" spans="1:39">
      <c r="A141" s="50"/>
      <c r="B141" s="54" t="s">
        <v>57</v>
      </c>
      <c r="C141" s="63">
        <f t="shared" si="51"/>
        <v>154466.1</v>
      </c>
      <c r="D141" s="63">
        <f t="shared" si="52"/>
        <v>18120.8</v>
      </c>
      <c r="E141" s="63">
        <v>73.599999999999994</v>
      </c>
      <c r="F141" s="63">
        <v>2307.9</v>
      </c>
      <c r="G141" s="63">
        <v>5426.2</v>
      </c>
      <c r="H141" s="63">
        <v>9549.1</v>
      </c>
      <c r="I141" s="63">
        <v>764</v>
      </c>
      <c r="J141" s="63">
        <f t="shared" si="53"/>
        <v>115698.1</v>
      </c>
      <c r="K141" s="63">
        <v>29233.200000000001</v>
      </c>
      <c r="L141" s="63">
        <v>834.1</v>
      </c>
      <c r="M141" s="63">
        <v>0</v>
      </c>
      <c r="N141" s="63">
        <f t="shared" si="54"/>
        <v>977.2</v>
      </c>
      <c r="O141" s="63">
        <v>224</v>
      </c>
      <c r="P141" s="63">
        <v>248</v>
      </c>
      <c r="Q141" s="63">
        <v>505.2</v>
      </c>
      <c r="R141" s="63">
        <v>50.4</v>
      </c>
      <c r="S141" s="63">
        <v>208.3</v>
      </c>
      <c r="T141" s="63">
        <v>110.4</v>
      </c>
      <c r="U141" s="63">
        <v>6659.4</v>
      </c>
      <c r="V141" s="63">
        <v>42543.4</v>
      </c>
      <c r="W141" s="63">
        <v>1226.2</v>
      </c>
      <c r="X141" s="63">
        <v>837.9</v>
      </c>
      <c r="Y141" s="63">
        <v>18651.400000000001</v>
      </c>
      <c r="Z141" s="63">
        <f t="shared" si="55"/>
        <v>8928.2999999999993</v>
      </c>
      <c r="AA141" s="63">
        <v>4639.5</v>
      </c>
      <c r="AB141" s="63">
        <v>4288.8</v>
      </c>
      <c r="AC141" s="63">
        <f t="shared" si="56"/>
        <v>5211.6000000000004</v>
      </c>
      <c r="AD141" s="63">
        <v>43.8</v>
      </c>
      <c r="AE141" s="63">
        <v>107.4</v>
      </c>
      <c r="AF141" s="63">
        <v>72.8</v>
      </c>
      <c r="AG141" s="63">
        <v>23.8</v>
      </c>
      <c r="AH141" s="63">
        <v>0</v>
      </c>
      <c r="AI141" s="63">
        <v>189.1</v>
      </c>
      <c r="AJ141" s="63">
        <v>37.200000000000003</v>
      </c>
      <c r="AK141" s="63">
        <v>4963.8</v>
      </c>
      <c r="AL141" s="63">
        <v>19331.7</v>
      </c>
      <c r="AM141" s="63">
        <v>1315.5</v>
      </c>
    </row>
    <row r="142" spans="1:39">
      <c r="A142" s="50"/>
      <c r="B142" s="44" t="s">
        <v>56</v>
      </c>
      <c r="C142" s="63">
        <f t="shared" si="51"/>
        <v>37475.5</v>
      </c>
      <c r="D142" s="63">
        <f t="shared" si="52"/>
        <v>4806.3</v>
      </c>
      <c r="E142" s="63">
        <v>51.3</v>
      </c>
      <c r="F142" s="63">
        <v>593.4</v>
      </c>
      <c r="G142" s="63">
        <v>2416</v>
      </c>
      <c r="H142" s="63">
        <v>1581.5</v>
      </c>
      <c r="I142" s="63">
        <v>164.1</v>
      </c>
      <c r="J142" s="63">
        <f t="shared" si="53"/>
        <v>25409.600000000002</v>
      </c>
      <c r="K142" s="63">
        <v>5364.8</v>
      </c>
      <c r="L142" s="63">
        <v>186</v>
      </c>
      <c r="M142" s="63">
        <v>0</v>
      </c>
      <c r="N142" s="63">
        <f t="shared" si="54"/>
        <v>124</v>
      </c>
      <c r="O142" s="63">
        <v>32.6</v>
      </c>
      <c r="P142" s="63">
        <v>49.4</v>
      </c>
      <c r="Q142" s="63">
        <v>42</v>
      </c>
      <c r="R142" s="63">
        <v>12.3</v>
      </c>
      <c r="S142" s="63">
        <v>40</v>
      </c>
      <c r="T142" s="63">
        <v>34</v>
      </c>
      <c r="U142" s="63">
        <v>1173.2</v>
      </c>
      <c r="V142" s="63">
        <v>8774.4</v>
      </c>
      <c r="W142" s="63">
        <v>449</v>
      </c>
      <c r="X142" s="63">
        <v>100.1</v>
      </c>
      <c r="Y142" s="63">
        <v>4449.3999999999996</v>
      </c>
      <c r="Z142" s="63">
        <f t="shared" si="55"/>
        <v>2631</v>
      </c>
      <c r="AA142" s="63">
        <v>1254.7</v>
      </c>
      <c r="AB142" s="63">
        <v>1376.3</v>
      </c>
      <c r="AC142" s="63">
        <f t="shared" si="56"/>
        <v>2004.3999999999999</v>
      </c>
      <c r="AD142" s="63">
        <v>41.5</v>
      </c>
      <c r="AE142" s="63">
        <v>35.5</v>
      </c>
      <c r="AF142" s="63">
        <v>37.700000000000003</v>
      </c>
      <c r="AG142" s="63">
        <v>0.1</v>
      </c>
      <c r="AH142" s="63">
        <v>0</v>
      </c>
      <c r="AI142" s="63">
        <v>62.9</v>
      </c>
      <c r="AJ142" s="63">
        <v>4.0999999999999996</v>
      </c>
      <c r="AK142" s="63">
        <v>1889.6</v>
      </c>
      <c r="AL142" s="63">
        <v>6909.1</v>
      </c>
      <c r="AM142" s="63">
        <v>350.5</v>
      </c>
    </row>
    <row r="143" spans="1:39" ht="22.5">
      <c r="A143" s="50"/>
      <c r="B143" s="54" t="s">
        <v>55</v>
      </c>
      <c r="C143" s="63">
        <f t="shared" si="51"/>
        <v>83049.699999999983</v>
      </c>
      <c r="D143" s="63">
        <f t="shared" si="52"/>
        <v>9634.2999999999993</v>
      </c>
      <c r="E143" s="63">
        <v>81.8</v>
      </c>
      <c r="F143" s="63">
        <v>1166.2</v>
      </c>
      <c r="G143" s="63">
        <v>4046.9</v>
      </c>
      <c r="H143" s="63">
        <v>4038.6</v>
      </c>
      <c r="I143" s="63">
        <v>300.8</v>
      </c>
      <c r="J143" s="63">
        <f t="shared" si="53"/>
        <v>61195.499999999985</v>
      </c>
      <c r="K143" s="63">
        <v>18443.3</v>
      </c>
      <c r="L143" s="63">
        <v>219.6</v>
      </c>
      <c r="M143" s="63">
        <v>0</v>
      </c>
      <c r="N143" s="63">
        <f t="shared" si="54"/>
        <v>360.70000000000005</v>
      </c>
      <c r="O143" s="63">
        <v>130.5</v>
      </c>
      <c r="P143" s="63">
        <v>140.80000000000001</v>
      </c>
      <c r="Q143" s="63">
        <v>89.4</v>
      </c>
      <c r="R143" s="63">
        <v>8.1</v>
      </c>
      <c r="S143" s="63">
        <v>73.599999999999994</v>
      </c>
      <c r="T143" s="63">
        <v>94.3</v>
      </c>
      <c r="U143" s="63">
        <v>2393</v>
      </c>
      <c r="V143" s="63">
        <v>19720.3</v>
      </c>
      <c r="W143" s="63">
        <v>819.6</v>
      </c>
      <c r="X143" s="63">
        <v>221.7</v>
      </c>
      <c r="Y143" s="63">
        <v>10228.9</v>
      </c>
      <c r="Z143" s="63">
        <f t="shared" si="55"/>
        <v>5378.2</v>
      </c>
      <c r="AA143" s="63">
        <v>2855.6</v>
      </c>
      <c r="AB143" s="63">
        <v>2522.6</v>
      </c>
      <c r="AC143" s="63">
        <f t="shared" si="56"/>
        <v>3150.9</v>
      </c>
      <c r="AD143" s="63">
        <v>15.1</v>
      </c>
      <c r="AE143" s="63">
        <v>54.3</v>
      </c>
      <c r="AF143" s="63">
        <v>72.2</v>
      </c>
      <c r="AG143" s="63">
        <v>0</v>
      </c>
      <c r="AH143" s="63">
        <v>0</v>
      </c>
      <c r="AI143" s="63">
        <v>73.599999999999994</v>
      </c>
      <c r="AJ143" s="63">
        <v>9.6999999999999993</v>
      </c>
      <c r="AK143" s="63">
        <v>3009.3</v>
      </c>
      <c r="AL143" s="63">
        <v>11528.7</v>
      </c>
      <c r="AM143" s="63">
        <v>691.2</v>
      </c>
    </row>
    <row r="144" spans="1:39">
      <c r="A144" s="50"/>
      <c r="B144" s="54" t="s">
        <v>54</v>
      </c>
      <c r="C144" s="63">
        <f t="shared" si="51"/>
        <v>123650.60000000002</v>
      </c>
      <c r="D144" s="63">
        <f t="shared" si="52"/>
        <v>15255.2</v>
      </c>
      <c r="E144" s="63">
        <v>74</v>
      </c>
      <c r="F144" s="63">
        <v>1768.5</v>
      </c>
      <c r="G144" s="63">
        <v>6770.1</v>
      </c>
      <c r="H144" s="63">
        <v>6135.5</v>
      </c>
      <c r="I144" s="63">
        <v>507.1</v>
      </c>
      <c r="J144" s="63">
        <f t="shared" si="53"/>
        <v>89615.500000000015</v>
      </c>
      <c r="K144" s="63">
        <v>24233.1</v>
      </c>
      <c r="L144" s="63">
        <v>423</v>
      </c>
      <c r="M144" s="63">
        <v>0</v>
      </c>
      <c r="N144" s="63">
        <f t="shared" si="54"/>
        <v>585.5</v>
      </c>
      <c r="O144" s="63">
        <v>245.2</v>
      </c>
      <c r="P144" s="63">
        <v>137.9</v>
      </c>
      <c r="Q144" s="63">
        <v>202.4</v>
      </c>
      <c r="R144" s="63">
        <v>26.8</v>
      </c>
      <c r="S144" s="63">
        <v>65.5</v>
      </c>
      <c r="T144" s="63">
        <v>154</v>
      </c>
      <c r="U144" s="63">
        <v>2890.1</v>
      </c>
      <c r="V144" s="63">
        <v>32677.7</v>
      </c>
      <c r="W144" s="63">
        <v>1305.9000000000001</v>
      </c>
      <c r="X144" s="63">
        <v>359.5</v>
      </c>
      <c r="Y144" s="63">
        <v>15201</v>
      </c>
      <c r="Z144" s="63">
        <f t="shared" si="55"/>
        <v>7917.1</v>
      </c>
      <c r="AA144" s="63">
        <v>4371.8</v>
      </c>
      <c r="AB144" s="63">
        <v>3545.3</v>
      </c>
      <c r="AC144" s="63">
        <f t="shared" si="56"/>
        <v>3629.2000000000003</v>
      </c>
      <c r="AD144" s="63">
        <v>45</v>
      </c>
      <c r="AE144" s="63">
        <v>69</v>
      </c>
      <c r="AF144" s="63">
        <v>107.5</v>
      </c>
      <c r="AG144" s="63">
        <v>2.9</v>
      </c>
      <c r="AH144" s="63">
        <v>0</v>
      </c>
      <c r="AI144" s="63">
        <v>133</v>
      </c>
      <c r="AJ144" s="63">
        <v>14.1</v>
      </c>
      <c r="AK144" s="63">
        <v>3404.8</v>
      </c>
      <c r="AL144" s="63">
        <v>17526.599999999999</v>
      </c>
      <c r="AM144" s="63">
        <v>1253.3</v>
      </c>
    </row>
    <row r="145" spans="1:39">
      <c r="A145" s="50"/>
      <c r="B145" s="54" t="s">
        <v>53</v>
      </c>
      <c r="C145" s="63">
        <f t="shared" si="51"/>
        <v>181965.9</v>
      </c>
      <c r="D145" s="63">
        <f t="shared" si="52"/>
        <v>21539.899999999998</v>
      </c>
      <c r="E145" s="63">
        <v>73.400000000000006</v>
      </c>
      <c r="F145" s="63">
        <v>3298.2</v>
      </c>
      <c r="G145" s="63">
        <v>7599.1</v>
      </c>
      <c r="H145" s="63">
        <v>9808.4</v>
      </c>
      <c r="I145" s="63">
        <v>760.8</v>
      </c>
      <c r="J145" s="63">
        <f t="shared" si="53"/>
        <v>133910.90000000002</v>
      </c>
      <c r="K145" s="63">
        <v>37889.800000000003</v>
      </c>
      <c r="L145" s="63">
        <v>653.9</v>
      </c>
      <c r="M145" s="63">
        <v>0</v>
      </c>
      <c r="N145" s="63">
        <f t="shared" si="54"/>
        <v>1394.6999999999998</v>
      </c>
      <c r="O145" s="63">
        <v>219</v>
      </c>
      <c r="P145" s="63">
        <v>349.4</v>
      </c>
      <c r="Q145" s="63">
        <v>826.3</v>
      </c>
      <c r="R145" s="63">
        <v>27.3</v>
      </c>
      <c r="S145" s="63">
        <v>191.5</v>
      </c>
      <c r="T145" s="63">
        <v>151</v>
      </c>
      <c r="U145" s="63">
        <v>3573.8</v>
      </c>
      <c r="V145" s="63">
        <v>52114.7</v>
      </c>
      <c r="W145" s="63">
        <v>1401.3</v>
      </c>
      <c r="X145" s="63">
        <v>1075</v>
      </c>
      <c r="Y145" s="63">
        <v>20343.099999999999</v>
      </c>
      <c r="Z145" s="63">
        <f t="shared" si="55"/>
        <v>9058.4</v>
      </c>
      <c r="AA145" s="63">
        <v>4782.5</v>
      </c>
      <c r="AB145" s="63">
        <v>4275.8999999999996</v>
      </c>
      <c r="AC145" s="63">
        <f t="shared" si="56"/>
        <v>5811.7000000000007</v>
      </c>
      <c r="AD145" s="63">
        <v>40.200000000000003</v>
      </c>
      <c r="AE145" s="63">
        <v>211.3</v>
      </c>
      <c r="AF145" s="63">
        <v>102.4</v>
      </c>
      <c r="AG145" s="63">
        <v>67.7</v>
      </c>
      <c r="AH145" s="63">
        <v>0</v>
      </c>
      <c r="AI145" s="63">
        <v>199.7</v>
      </c>
      <c r="AJ145" s="63">
        <v>25</v>
      </c>
      <c r="AK145" s="63">
        <v>5390.1</v>
      </c>
      <c r="AL145" s="63">
        <v>25218.799999999999</v>
      </c>
      <c r="AM145" s="63">
        <v>1296.3</v>
      </c>
    </row>
    <row r="146" spans="1:39">
      <c r="A146" s="50"/>
      <c r="B146" s="44" t="s">
        <v>52</v>
      </c>
      <c r="C146" s="63">
        <f t="shared" si="51"/>
        <v>41804.5</v>
      </c>
      <c r="D146" s="63">
        <f t="shared" si="52"/>
        <v>4218.5</v>
      </c>
      <c r="E146" s="63">
        <v>27</v>
      </c>
      <c r="F146" s="63">
        <v>675.5</v>
      </c>
      <c r="G146" s="63">
        <v>1184.8</v>
      </c>
      <c r="H146" s="63">
        <v>2177.5</v>
      </c>
      <c r="I146" s="63">
        <v>153.69999999999999</v>
      </c>
      <c r="J146" s="63">
        <f t="shared" si="53"/>
        <v>27373.599999999999</v>
      </c>
      <c r="K146" s="63">
        <v>7240.2</v>
      </c>
      <c r="L146" s="63">
        <v>324.10000000000002</v>
      </c>
      <c r="M146" s="63">
        <v>0</v>
      </c>
      <c r="N146" s="63">
        <f t="shared" si="54"/>
        <v>216.2</v>
      </c>
      <c r="O146" s="63">
        <v>23.3</v>
      </c>
      <c r="P146" s="63">
        <v>92.1</v>
      </c>
      <c r="Q146" s="63">
        <v>100.8</v>
      </c>
      <c r="R146" s="63">
        <v>5.0999999999999996</v>
      </c>
      <c r="S146" s="63">
        <v>33.200000000000003</v>
      </c>
      <c r="T146" s="63">
        <v>49.1</v>
      </c>
      <c r="U146" s="63">
        <v>708.6</v>
      </c>
      <c r="V146" s="63">
        <v>8936.2000000000007</v>
      </c>
      <c r="W146" s="63">
        <v>495.4</v>
      </c>
      <c r="X146" s="63">
        <v>176.6</v>
      </c>
      <c r="Y146" s="63">
        <v>3584.2</v>
      </c>
      <c r="Z146" s="63">
        <f t="shared" si="55"/>
        <v>4084.9</v>
      </c>
      <c r="AA146" s="63">
        <v>3003.8</v>
      </c>
      <c r="AB146" s="63">
        <v>1081.0999999999999</v>
      </c>
      <c r="AC146" s="63">
        <f t="shared" si="56"/>
        <v>1432.6000000000001</v>
      </c>
      <c r="AD146" s="63">
        <v>6.8</v>
      </c>
      <c r="AE146" s="63">
        <v>16.600000000000001</v>
      </c>
      <c r="AF146" s="63">
        <v>7.8</v>
      </c>
      <c r="AG146" s="63">
        <v>31</v>
      </c>
      <c r="AH146" s="63">
        <v>0</v>
      </c>
      <c r="AI146" s="63">
        <v>77</v>
      </c>
      <c r="AJ146" s="63">
        <v>10.199999999999999</v>
      </c>
      <c r="AK146" s="63">
        <v>1370.4</v>
      </c>
      <c r="AL146" s="63">
        <v>9872.4</v>
      </c>
      <c r="AM146" s="63">
        <v>340</v>
      </c>
    </row>
    <row r="147" spans="1:39" ht="22.5">
      <c r="A147" s="50"/>
      <c r="B147" s="54" t="s">
        <v>51</v>
      </c>
      <c r="C147" s="63">
        <f t="shared" si="51"/>
        <v>82414.600000000006</v>
      </c>
      <c r="D147" s="63">
        <f t="shared" si="52"/>
        <v>7535.2000000000007</v>
      </c>
      <c r="E147" s="63">
        <v>47.7</v>
      </c>
      <c r="F147" s="63">
        <v>1378.5</v>
      </c>
      <c r="G147" s="63">
        <v>2543.8000000000002</v>
      </c>
      <c r="H147" s="63">
        <v>3249.1</v>
      </c>
      <c r="I147" s="63">
        <v>316.10000000000002</v>
      </c>
      <c r="J147" s="63">
        <f t="shared" si="53"/>
        <v>57978.9</v>
      </c>
      <c r="K147" s="63">
        <v>17439.900000000001</v>
      </c>
      <c r="L147" s="63">
        <v>444.4</v>
      </c>
      <c r="M147" s="63">
        <v>0</v>
      </c>
      <c r="N147" s="63">
        <f t="shared" si="54"/>
        <v>334.7</v>
      </c>
      <c r="O147" s="63">
        <v>78.599999999999994</v>
      </c>
      <c r="P147" s="63">
        <v>137.69999999999999</v>
      </c>
      <c r="Q147" s="63">
        <v>118.4</v>
      </c>
      <c r="R147" s="63">
        <v>5.5</v>
      </c>
      <c r="S147" s="63">
        <v>62.3</v>
      </c>
      <c r="T147" s="63">
        <v>88.7</v>
      </c>
      <c r="U147" s="63">
        <v>1379.2</v>
      </c>
      <c r="V147" s="63">
        <v>18678.900000000001</v>
      </c>
      <c r="W147" s="63">
        <v>952.9</v>
      </c>
      <c r="X147" s="63">
        <v>359.1</v>
      </c>
      <c r="Y147" s="63">
        <v>9749.2000000000007</v>
      </c>
      <c r="Z147" s="63">
        <f t="shared" si="55"/>
        <v>6219.2</v>
      </c>
      <c r="AA147" s="63">
        <v>4168</v>
      </c>
      <c r="AB147" s="63">
        <v>2051.1999999999998</v>
      </c>
      <c r="AC147" s="63">
        <f t="shared" si="56"/>
        <v>2174.7999999999997</v>
      </c>
      <c r="AD147" s="63">
        <v>26.6</v>
      </c>
      <c r="AE147" s="63">
        <v>48.7</v>
      </c>
      <c r="AF147" s="63">
        <v>11.4</v>
      </c>
      <c r="AG147" s="63">
        <v>43</v>
      </c>
      <c r="AH147" s="63">
        <v>0</v>
      </c>
      <c r="AI147" s="63">
        <v>77.599999999999994</v>
      </c>
      <c r="AJ147" s="63">
        <v>12.5</v>
      </c>
      <c r="AK147" s="63">
        <v>2045.1</v>
      </c>
      <c r="AL147" s="63">
        <v>16230.4</v>
      </c>
      <c r="AM147" s="63">
        <v>670.1</v>
      </c>
    </row>
    <row r="148" spans="1:39">
      <c r="A148" s="50"/>
      <c r="B148" s="54" t="s">
        <v>50</v>
      </c>
      <c r="C148" s="63">
        <f t="shared" si="51"/>
        <v>117523.10000000003</v>
      </c>
      <c r="D148" s="63">
        <f t="shared" si="52"/>
        <v>12031.800000000001</v>
      </c>
      <c r="E148" s="63">
        <v>47.7</v>
      </c>
      <c r="F148" s="63">
        <v>1970.4</v>
      </c>
      <c r="G148" s="63">
        <v>2937</v>
      </c>
      <c r="H148" s="63">
        <v>6649.3</v>
      </c>
      <c r="I148" s="63">
        <v>427.4</v>
      </c>
      <c r="J148" s="63">
        <f t="shared" si="53"/>
        <v>80047.500000000029</v>
      </c>
      <c r="K148" s="63">
        <v>19645.400000000001</v>
      </c>
      <c r="L148" s="63">
        <v>613.20000000000005</v>
      </c>
      <c r="M148" s="63">
        <v>0</v>
      </c>
      <c r="N148" s="63">
        <f t="shared" si="54"/>
        <v>558.5</v>
      </c>
      <c r="O148" s="63">
        <v>176</v>
      </c>
      <c r="P148" s="63">
        <v>142</v>
      </c>
      <c r="Q148" s="63">
        <v>240.5</v>
      </c>
      <c r="R148" s="63">
        <v>7.3</v>
      </c>
      <c r="S148" s="63">
        <v>63.3</v>
      </c>
      <c r="T148" s="63">
        <v>137.30000000000001</v>
      </c>
      <c r="U148" s="63">
        <v>1623.9</v>
      </c>
      <c r="V148" s="63">
        <v>31560.7</v>
      </c>
      <c r="W148" s="63">
        <v>1466.2</v>
      </c>
      <c r="X148" s="63">
        <v>555</v>
      </c>
      <c r="Y148" s="63">
        <v>12940.3</v>
      </c>
      <c r="Z148" s="63">
        <f t="shared" si="55"/>
        <v>7787.2000000000007</v>
      </c>
      <c r="AA148" s="63">
        <v>5033.1000000000004</v>
      </c>
      <c r="AB148" s="63">
        <v>2754.1</v>
      </c>
      <c r="AC148" s="63">
        <f t="shared" si="56"/>
        <v>2906.8</v>
      </c>
      <c r="AD148" s="63">
        <v>49.9</v>
      </c>
      <c r="AE148" s="63">
        <v>97.5</v>
      </c>
      <c r="AF148" s="63">
        <v>12.7</v>
      </c>
      <c r="AG148" s="63">
        <v>61.4</v>
      </c>
      <c r="AH148" s="63">
        <v>0</v>
      </c>
      <c r="AI148" s="63">
        <v>158.6</v>
      </c>
      <c r="AJ148" s="63">
        <v>23.8</v>
      </c>
      <c r="AK148" s="63">
        <v>2685.3</v>
      </c>
      <c r="AL148" s="63">
        <v>24125.5</v>
      </c>
      <c r="AM148" s="63">
        <v>1318.3</v>
      </c>
    </row>
    <row r="149" spans="1:39">
      <c r="A149" s="50"/>
      <c r="B149" s="54" t="s">
        <v>49</v>
      </c>
      <c r="C149" s="63">
        <f t="shared" si="51"/>
        <v>179352.1</v>
      </c>
      <c r="D149" s="63">
        <f t="shared" si="52"/>
        <v>22368.9</v>
      </c>
      <c r="E149" s="63">
        <v>26.5</v>
      </c>
      <c r="F149" s="63">
        <v>3294.1</v>
      </c>
      <c r="G149" s="63">
        <v>7548</v>
      </c>
      <c r="H149" s="63">
        <v>10553.9</v>
      </c>
      <c r="I149" s="63">
        <v>946.4</v>
      </c>
      <c r="J149" s="63">
        <f t="shared" si="53"/>
        <v>122981.3</v>
      </c>
      <c r="K149" s="63">
        <v>36692.400000000001</v>
      </c>
      <c r="L149" s="63">
        <v>865.6</v>
      </c>
      <c r="M149" s="63">
        <v>0</v>
      </c>
      <c r="N149" s="63">
        <f t="shared" si="54"/>
        <v>775.6</v>
      </c>
      <c r="O149" s="63">
        <v>206.7</v>
      </c>
      <c r="P149" s="63">
        <v>245.8</v>
      </c>
      <c r="Q149" s="63">
        <v>323.10000000000002</v>
      </c>
      <c r="R149" s="63">
        <v>11.4</v>
      </c>
      <c r="S149" s="63">
        <v>177.8</v>
      </c>
      <c r="T149" s="63">
        <v>153.5</v>
      </c>
      <c r="U149" s="63">
        <v>1715.8</v>
      </c>
      <c r="V149" s="63">
        <v>52170.3</v>
      </c>
      <c r="W149" s="63">
        <v>1476.8</v>
      </c>
      <c r="X149" s="63">
        <v>861.1</v>
      </c>
      <c r="Y149" s="63">
        <v>13667.9</v>
      </c>
      <c r="Z149" s="63">
        <f t="shared" si="55"/>
        <v>9884.1</v>
      </c>
      <c r="AA149" s="63">
        <v>6488.7</v>
      </c>
      <c r="AB149" s="63">
        <v>3395.4</v>
      </c>
      <c r="AC149" s="63">
        <f t="shared" si="56"/>
        <v>4232</v>
      </c>
      <c r="AD149" s="63">
        <v>133.1</v>
      </c>
      <c r="AE149" s="63">
        <v>99.4</v>
      </c>
      <c r="AF149" s="63">
        <v>31.8</v>
      </c>
      <c r="AG149" s="63">
        <v>2.2000000000000002</v>
      </c>
      <c r="AH149" s="63">
        <v>0</v>
      </c>
      <c r="AI149" s="63">
        <v>261.5</v>
      </c>
      <c r="AJ149" s="63">
        <v>35.5</v>
      </c>
      <c r="AK149" s="63">
        <v>3965.5</v>
      </c>
      <c r="AL149" s="63">
        <v>32622</v>
      </c>
      <c r="AM149" s="63">
        <v>1379.9</v>
      </c>
    </row>
    <row r="150" spans="1:39">
      <c r="A150" s="50"/>
      <c r="B150" s="44" t="s">
        <v>48</v>
      </c>
      <c r="C150" s="63">
        <f t="shared" si="51"/>
        <v>46084.9</v>
      </c>
      <c r="D150" s="63">
        <f t="shared" si="52"/>
        <v>4367.1000000000004</v>
      </c>
      <c r="E150" s="63">
        <v>7.2</v>
      </c>
      <c r="F150" s="63">
        <v>411.8</v>
      </c>
      <c r="G150" s="63">
        <v>2385</v>
      </c>
      <c r="H150" s="63">
        <v>1290.9000000000001</v>
      </c>
      <c r="I150" s="63">
        <v>272.2</v>
      </c>
      <c r="J150" s="63">
        <f t="shared" si="53"/>
        <v>32696</v>
      </c>
      <c r="K150" s="63">
        <v>10839.8</v>
      </c>
      <c r="L150" s="63">
        <v>11</v>
      </c>
      <c r="M150" s="63">
        <v>0</v>
      </c>
      <c r="N150" s="63">
        <f t="shared" si="54"/>
        <v>156.5</v>
      </c>
      <c r="O150" s="63">
        <v>45.8</v>
      </c>
      <c r="P150" s="63">
        <v>78</v>
      </c>
      <c r="Q150" s="63">
        <v>32.700000000000003</v>
      </c>
      <c r="R150" s="63">
        <v>1.8</v>
      </c>
      <c r="S150" s="63">
        <v>31.8</v>
      </c>
      <c r="T150" s="63">
        <v>48.9</v>
      </c>
      <c r="U150" s="63">
        <v>783.5</v>
      </c>
      <c r="V150" s="63">
        <v>13657.4</v>
      </c>
      <c r="W150" s="63">
        <v>427.4</v>
      </c>
      <c r="X150" s="63">
        <v>104.4</v>
      </c>
      <c r="Y150" s="63">
        <v>2283.6999999999998</v>
      </c>
      <c r="Z150" s="63">
        <f t="shared" si="55"/>
        <v>2988.6</v>
      </c>
      <c r="AA150" s="63">
        <v>2555</v>
      </c>
      <c r="AB150" s="63">
        <v>433.6</v>
      </c>
      <c r="AC150" s="63">
        <f t="shared" si="56"/>
        <v>1280.6000000000001</v>
      </c>
      <c r="AD150" s="63">
        <v>3</v>
      </c>
      <c r="AE150" s="63">
        <v>29.8</v>
      </c>
      <c r="AF150" s="63">
        <v>5.7</v>
      </c>
      <c r="AG150" s="63">
        <v>0.2</v>
      </c>
      <c r="AH150" s="63">
        <v>0</v>
      </c>
      <c r="AI150" s="63">
        <v>76.400000000000006</v>
      </c>
      <c r="AJ150" s="63">
        <v>4.2</v>
      </c>
      <c r="AK150" s="63">
        <v>1241.9000000000001</v>
      </c>
      <c r="AL150" s="63">
        <v>8668.2000000000007</v>
      </c>
      <c r="AM150" s="63">
        <v>353.6</v>
      </c>
    </row>
    <row r="151" spans="1:39" ht="22.5">
      <c r="A151" s="50"/>
      <c r="B151" s="54" t="s">
        <v>47</v>
      </c>
      <c r="C151" s="63">
        <f t="shared" si="51"/>
        <v>91563.900000000023</v>
      </c>
      <c r="D151" s="63">
        <f t="shared" si="52"/>
        <v>10481.1</v>
      </c>
      <c r="E151" s="63">
        <v>11.8</v>
      </c>
      <c r="F151" s="63">
        <v>1551.3</v>
      </c>
      <c r="G151" s="63">
        <v>3322.4</v>
      </c>
      <c r="H151" s="63">
        <v>5243.6</v>
      </c>
      <c r="I151" s="63">
        <v>352</v>
      </c>
      <c r="J151" s="63">
        <f t="shared" si="53"/>
        <v>65761.900000000009</v>
      </c>
      <c r="K151" s="63">
        <v>29902.799999999999</v>
      </c>
      <c r="L151" s="63">
        <v>19.899999999999999</v>
      </c>
      <c r="M151" s="63">
        <v>0</v>
      </c>
      <c r="N151" s="63">
        <f t="shared" si="54"/>
        <v>384.9</v>
      </c>
      <c r="O151" s="63">
        <v>128.6</v>
      </c>
      <c r="P151" s="63">
        <v>116.3</v>
      </c>
      <c r="Q151" s="63">
        <v>140</v>
      </c>
      <c r="R151" s="63">
        <v>2.2000000000000002</v>
      </c>
      <c r="S151" s="63">
        <v>63</v>
      </c>
      <c r="T151" s="63">
        <v>83.8</v>
      </c>
      <c r="U151" s="63">
        <v>916.7</v>
      </c>
      <c r="V151" s="63">
        <v>17532.599999999999</v>
      </c>
      <c r="W151" s="63">
        <v>986.1</v>
      </c>
      <c r="X151" s="63">
        <v>213.4</v>
      </c>
      <c r="Y151" s="63">
        <v>6810.4</v>
      </c>
      <c r="Z151" s="63">
        <f t="shared" si="55"/>
        <v>6845.3</v>
      </c>
      <c r="AA151" s="63">
        <v>6103.8</v>
      </c>
      <c r="AB151" s="63">
        <v>741.5</v>
      </c>
      <c r="AC151" s="63">
        <f t="shared" si="56"/>
        <v>1863.6000000000001</v>
      </c>
      <c r="AD151" s="63">
        <v>8.1</v>
      </c>
      <c r="AE151" s="63">
        <v>36.4</v>
      </c>
      <c r="AF151" s="63">
        <v>22.4</v>
      </c>
      <c r="AG151" s="63">
        <v>0.3</v>
      </c>
      <c r="AH151" s="63">
        <v>0</v>
      </c>
      <c r="AI151" s="63">
        <v>113.7</v>
      </c>
      <c r="AJ151" s="63">
        <v>23.5</v>
      </c>
      <c r="AK151" s="63">
        <v>1796.4</v>
      </c>
      <c r="AL151" s="63">
        <v>14606.3</v>
      </c>
      <c r="AM151" s="63">
        <v>714.6</v>
      </c>
    </row>
    <row r="152" spans="1:39">
      <c r="A152" s="50"/>
      <c r="B152" s="54" t="s">
        <v>46</v>
      </c>
      <c r="C152" s="63">
        <f t="shared" si="51"/>
        <v>150296.5</v>
      </c>
      <c r="D152" s="63">
        <f t="shared" si="52"/>
        <v>17074.700000000004</v>
      </c>
      <c r="E152" s="63">
        <v>26.5</v>
      </c>
      <c r="F152" s="63">
        <v>2101</v>
      </c>
      <c r="G152" s="63">
        <v>4934.1000000000004</v>
      </c>
      <c r="H152" s="63">
        <v>9486.2000000000007</v>
      </c>
      <c r="I152" s="63">
        <v>526.9</v>
      </c>
      <c r="J152" s="63">
        <f t="shared" si="53"/>
        <v>107987.29999999999</v>
      </c>
      <c r="K152" s="63">
        <v>43812.4</v>
      </c>
      <c r="L152" s="63">
        <v>28.2</v>
      </c>
      <c r="M152" s="63">
        <v>0</v>
      </c>
      <c r="N152" s="63">
        <f t="shared" si="54"/>
        <v>1026.9000000000001</v>
      </c>
      <c r="O152" s="63">
        <v>237.4</v>
      </c>
      <c r="P152" s="63">
        <v>135.9</v>
      </c>
      <c r="Q152" s="63">
        <v>653.6</v>
      </c>
      <c r="R152" s="63">
        <v>4.4000000000000004</v>
      </c>
      <c r="S152" s="63">
        <v>68.099999999999994</v>
      </c>
      <c r="T152" s="63">
        <v>139.19999999999999</v>
      </c>
      <c r="U152" s="63">
        <v>1192.0999999999999</v>
      </c>
      <c r="V152" s="63">
        <v>34540.199999999997</v>
      </c>
      <c r="W152" s="63">
        <v>1673.7</v>
      </c>
      <c r="X152" s="63">
        <v>371.5</v>
      </c>
      <c r="Y152" s="63">
        <v>13754.5</v>
      </c>
      <c r="Z152" s="63">
        <f t="shared" si="55"/>
        <v>8818.6</v>
      </c>
      <c r="AA152" s="63">
        <v>7196.2</v>
      </c>
      <c r="AB152" s="63">
        <v>1622.4</v>
      </c>
      <c r="AC152" s="63">
        <f t="shared" si="56"/>
        <v>2304.4</v>
      </c>
      <c r="AD152" s="63">
        <v>12.7</v>
      </c>
      <c r="AE152" s="63">
        <v>43.4</v>
      </c>
      <c r="AF152" s="63">
        <v>46</v>
      </c>
      <c r="AG152" s="63">
        <v>0.8</v>
      </c>
      <c r="AH152" s="63">
        <v>0</v>
      </c>
      <c r="AI152" s="63">
        <v>167.6</v>
      </c>
      <c r="AJ152" s="63">
        <v>85.5</v>
      </c>
      <c r="AK152" s="63">
        <v>2201.5</v>
      </c>
      <c r="AL152" s="63">
        <v>23858.9</v>
      </c>
      <c r="AM152" s="63">
        <v>1375.6</v>
      </c>
    </row>
    <row r="153" spans="1:39">
      <c r="A153" s="50"/>
      <c r="B153" s="54" t="s">
        <v>45</v>
      </c>
      <c r="C153" s="63">
        <f t="shared" si="51"/>
        <v>213831.60000000003</v>
      </c>
      <c r="D153" s="63">
        <f t="shared" si="52"/>
        <v>31654</v>
      </c>
      <c r="E153" s="63">
        <v>41.9</v>
      </c>
      <c r="F153" s="63">
        <v>4532.3</v>
      </c>
      <c r="G153" s="63">
        <v>10747.8</v>
      </c>
      <c r="H153" s="63">
        <v>14953.9</v>
      </c>
      <c r="I153" s="63">
        <v>1378.1</v>
      </c>
      <c r="J153" s="63">
        <f t="shared" si="53"/>
        <v>146887.10000000003</v>
      </c>
      <c r="K153" s="63">
        <v>57243.9</v>
      </c>
      <c r="L153" s="63">
        <v>28</v>
      </c>
      <c r="M153" s="63">
        <v>0</v>
      </c>
      <c r="N153" s="63">
        <f t="shared" si="54"/>
        <v>1614.8</v>
      </c>
      <c r="O153" s="63">
        <v>241.2</v>
      </c>
      <c r="P153" s="63">
        <v>297.39999999999998</v>
      </c>
      <c r="Q153" s="63">
        <v>1076.2</v>
      </c>
      <c r="R153" s="63">
        <v>9.1</v>
      </c>
      <c r="S153" s="63">
        <v>150.30000000000001</v>
      </c>
      <c r="T153" s="63">
        <v>185.8</v>
      </c>
      <c r="U153" s="63">
        <v>1819</v>
      </c>
      <c r="V153" s="63">
        <v>46819.8</v>
      </c>
      <c r="W153" s="63">
        <v>792.6</v>
      </c>
      <c r="X153" s="63">
        <v>916.1</v>
      </c>
      <c r="Y153" s="63">
        <v>20557.099999999999</v>
      </c>
      <c r="Z153" s="63">
        <f t="shared" si="55"/>
        <v>12405</v>
      </c>
      <c r="AA153" s="63">
        <v>10261.700000000001</v>
      </c>
      <c r="AB153" s="63">
        <v>2143.3000000000002</v>
      </c>
      <c r="AC153" s="63">
        <f t="shared" si="56"/>
        <v>3917.5</v>
      </c>
      <c r="AD153" s="63">
        <v>36.1</v>
      </c>
      <c r="AE153" s="63">
        <v>280.39999999999998</v>
      </c>
      <c r="AF153" s="63">
        <v>47.8</v>
      </c>
      <c r="AG153" s="63">
        <v>42.5</v>
      </c>
      <c r="AH153" s="63">
        <v>0</v>
      </c>
      <c r="AI153" s="63">
        <v>287</v>
      </c>
      <c r="AJ153" s="63">
        <v>141.1</v>
      </c>
      <c r="AK153" s="63">
        <v>3510.7</v>
      </c>
      <c r="AL153" s="63">
        <v>33819.699999999997</v>
      </c>
      <c r="AM153" s="63">
        <v>1470.8</v>
      </c>
    </row>
    <row r="154" spans="1:39">
      <c r="A154" s="50"/>
      <c r="B154" s="44" t="s">
        <v>44</v>
      </c>
      <c r="C154" s="63">
        <f t="shared" si="51"/>
        <v>45170.899999999994</v>
      </c>
      <c r="D154" s="63">
        <f t="shared" si="52"/>
        <v>6011.2000000000007</v>
      </c>
      <c r="E154" s="63">
        <v>19.100000000000001</v>
      </c>
      <c r="F154" s="63">
        <v>579.4</v>
      </c>
      <c r="G154" s="63">
        <v>2614.3000000000002</v>
      </c>
      <c r="H154" s="63">
        <v>2555.4</v>
      </c>
      <c r="I154" s="63">
        <v>243</v>
      </c>
      <c r="J154" s="63">
        <f t="shared" si="53"/>
        <v>28922.5</v>
      </c>
      <c r="K154" s="63">
        <v>7092.1</v>
      </c>
      <c r="L154" s="63">
        <v>2.2999999999999998</v>
      </c>
      <c r="M154" s="63">
        <v>0</v>
      </c>
      <c r="N154" s="63">
        <f t="shared" si="54"/>
        <v>414.1</v>
      </c>
      <c r="O154" s="63">
        <v>12</v>
      </c>
      <c r="P154" s="63">
        <v>205.3</v>
      </c>
      <c r="Q154" s="63">
        <v>196.8</v>
      </c>
      <c r="R154" s="63">
        <v>1.4</v>
      </c>
      <c r="S154" s="63">
        <v>27.5</v>
      </c>
      <c r="T154" s="63">
        <v>50.5</v>
      </c>
      <c r="U154" s="63">
        <v>112.3</v>
      </c>
      <c r="V154" s="63">
        <v>10510.5</v>
      </c>
      <c r="W154" s="63">
        <v>429.1</v>
      </c>
      <c r="X154" s="63">
        <v>127</v>
      </c>
      <c r="Y154" s="63">
        <v>2935.8</v>
      </c>
      <c r="Z154" s="63">
        <f t="shared" si="55"/>
        <v>5737</v>
      </c>
      <c r="AA154" s="63">
        <v>5065</v>
      </c>
      <c r="AB154" s="63">
        <v>672</v>
      </c>
      <c r="AC154" s="63">
        <f t="shared" si="56"/>
        <v>1380.2</v>
      </c>
      <c r="AD154" s="63">
        <v>3.2</v>
      </c>
      <c r="AE154" s="63">
        <v>8.6</v>
      </c>
      <c r="AF154" s="63">
        <v>9</v>
      </c>
      <c r="AG154" s="63">
        <v>7.2</v>
      </c>
      <c r="AH154" s="63">
        <v>0</v>
      </c>
      <c r="AI154" s="63">
        <v>92.2</v>
      </c>
      <c r="AJ154" s="63">
        <v>10.5</v>
      </c>
      <c r="AK154" s="63">
        <v>1352.2</v>
      </c>
      <c r="AL154" s="63">
        <v>9367.1</v>
      </c>
      <c r="AM154" s="63">
        <v>870.1</v>
      </c>
    </row>
    <row r="155" spans="1:39" ht="22.5">
      <c r="A155" s="50"/>
      <c r="B155" s="54" t="s">
        <v>43</v>
      </c>
      <c r="C155" s="63">
        <f t="shared" si="51"/>
        <v>93186.9</v>
      </c>
      <c r="D155" s="63">
        <f t="shared" si="52"/>
        <v>14754.8</v>
      </c>
      <c r="E155" s="63">
        <v>22.5</v>
      </c>
      <c r="F155" s="63">
        <v>2485.1</v>
      </c>
      <c r="G155" s="63">
        <v>3419.7</v>
      </c>
      <c r="H155" s="63">
        <v>8583.1</v>
      </c>
      <c r="I155" s="63">
        <v>244.4</v>
      </c>
      <c r="J155" s="63">
        <f t="shared" si="53"/>
        <v>60527.399999999994</v>
      </c>
      <c r="K155" s="63">
        <v>23046</v>
      </c>
      <c r="L155" s="63">
        <v>3.3</v>
      </c>
      <c r="M155" s="63">
        <v>0</v>
      </c>
      <c r="N155" s="63">
        <f t="shared" si="54"/>
        <v>611.20000000000005</v>
      </c>
      <c r="O155" s="63">
        <v>20</v>
      </c>
      <c r="P155" s="63">
        <v>272.3</v>
      </c>
      <c r="Q155" s="63">
        <v>318.89999999999998</v>
      </c>
      <c r="R155" s="63">
        <v>1.5</v>
      </c>
      <c r="S155" s="63">
        <v>71.7</v>
      </c>
      <c r="T155" s="63">
        <v>96.7</v>
      </c>
      <c r="U155" s="63">
        <v>374.6</v>
      </c>
      <c r="V155" s="63">
        <v>12769.6</v>
      </c>
      <c r="W155" s="63">
        <v>431.9</v>
      </c>
      <c r="X155" s="63">
        <v>189.7</v>
      </c>
      <c r="Y155" s="63">
        <v>9191.6</v>
      </c>
      <c r="Z155" s="63">
        <f t="shared" si="55"/>
        <v>11422.1</v>
      </c>
      <c r="AA155" s="63">
        <v>10462.700000000001</v>
      </c>
      <c r="AB155" s="63">
        <v>959.4</v>
      </c>
      <c r="AC155" s="63">
        <f t="shared" si="56"/>
        <v>2160.6000000000004</v>
      </c>
      <c r="AD155" s="63">
        <v>6.1</v>
      </c>
      <c r="AE155" s="63">
        <v>29.1</v>
      </c>
      <c r="AF155" s="63">
        <v>9.6</v>
      </c>
      <c r="AG155" s="63">
        <v>14</v>
      </c>
      <c r="AH155" s="63">
        <v>0</v>
      </c>
      <c r="AI155" s="63">
        <v>145.19999999999999</v>
      </c>
      <c r="AJ155" s="63">
        <v>11.7</v>
      </c>
      <c r="AK155" s="63">
        <v>2101.8000000000002</v>
      </c>
      <c r="AL155" s="63">
        <v>16527.099999999999</v>
      </c>
      <c r="AM155" s="63">
        <v>1377.6</v>
      </c>
    </row>
    <row r="156" spans="1:39">
      <c r="A156" s="50"/>
      <c r="B156" s="54" t="s">
        <v>42</v>
      </c>
      <c r="C156" s="63">
        <f t="shared" si="51"/>
        <v>160827.9</v>
      </c>
      <c r="D156" s="63">
        <f t="shared" si="52"/>
        <v>22765.299999999996</v>
      </c>
      <c r="E156" s="63">
        <v>29.2</v>
      </c>
      <c r="F156" s="63">
        <v>3334.5</v>
      </c>
      <c r="G156" s="63">
        <v>4691.2</v>
      </c>
      <c r="H156" s="63">
        <v>14401.8</v>
      </c>
      <c r="I156" s="63">
        <v>308.60000000000002</v>
      </c>
      <c r="J156" s="63">
        <f t="shared" si="53"/>
        <v>110231.99999999999</v>
      </c>
      <c r="K156" s="63">
        <v>31110</v>
      </c>
      <c r="L156" s="63">
        <v>6</v>
      </c>
      <c r="M156" s="63">
        <v>0</v>
      </c>
      <c r="N156" s="63">
        <f t="shared" si="54"/>
        <v>1268.3</v>
      </c>
      <c r="O156" s="63">
        <v>133.5</v>
      </c>
      <c r="P156" s="63">
        <v>305.2</v>
      </c>
      <c r="Q156" s="63">
        <v>829.6</v>
      </c>
      <c r="R156" s="63">
        <v>3.8</v>
      </c>
      <c r="S156" s="63">
        <v>93.5</v>
      </c>
      <c r="T156" s="63">
        <v>134.6</v>
      </c>
      <c r="U156" s="63">
        <v>1252.2</v>
      </c>
      <c r="V156" s="63">
        <v>38709.199999999997</v>
      </c>
      <c r="W156" s="63">
        <v>526.70000000000005</v>
      </c>
      <c r="X156" s="63">
        <v>305.3</v>
      </c>
      <c r="Y156" s="63">
        <v>20664.8</v>
      </c>
      <c r="Z156" s="63">
        <f t="shared" si="55"/>
        <v>13036.5</v>
      </c>
      <c r="AA156" s="63">
        <v>11399.9</v>
      </c>
      <c r="AB156" s="63">
        <v>1636.6</v>
      </c>
      <c r="AC156" s="63">
        <f t="shared" si="56"/>
        <v>2801.7000000000003</v>
      </c>
      <c r="AD156" s="63">
        <v>10.7</v>
      </c>
      <c r="AE156" s="63">
        <v>41.1</v>
      </c>
      <c r="AF156" s="63">
        <v>26.9</v>
      </c>
      <c r="AG156" s="63">
        <v>14.2</v>
      </c>
      <c r="AH156" s="63">
        <v>0</v>
      </c>
      <c r="AI156" s="63">
        <v>210.5</v>
      </c>
      <c r="AJ156" s="63">
        <v>108.9</v>
      </c>
      <c r="AK156" s="63">
        <v>2708.8</v>
      </c>
      <c r="AL156" s="63">
        <v>25542.2</v>
      </c>
      <c r="AM156" s="63">
        <v>2288.4</v>
      </c>
    </row>
    <row r="157" spans="1:39">
      <c r="A157" s="50"/>
      <c r="B157" s="54" t="s">
        <v>41</v>
      </c>
      <c r="C157" s="63">
        <f t="shared" si="51"/>
        <v>233915.50000000003</v>
      </c>
      <c r="D157" s="63">
        <f t="shared" si="52"/>
        <v>36213.199999999997</v>
      </c>
      <c r="E157" s="63">
        <v>30.2</v>
      </c>
      <c r="F157" s="63">
        <v>5238.8</v>
      </c>
      <c r="G157" s="63">
        <v>10397.1</v>
      </c>
      <c r="H157" s="63">
        <v>20003.900000000001</v>
      </c>
      <c r="I157" s="63">
        <v>543.20000000000005</v>
      </c>
      <c r="J157" s="63">
        <f t="shared" si="53"/>
        <v>157588.20000000001</v>
      </c>
      <c r="K157" s="63">
        <v>48815.5</v>
      </c>
      <c r="L157" s="63">
        <v>61.2</v>
      </c>
      <c r="M157" s="63">
        <v>0</v>
      </c>
      <c r="N157" s="63">
        <f t="shared" si="54"/>
        <v>2446.6</v>
      </c>
      <c r="O157" s="63">
        <v>176.7</v>
      </c>
      <c r="P157" s="63">
        <v>418.8</v>
      </c>
      <c r="Q157" s="63">
        <v>1851.1</v>
      </c>
      <c r="R157" s="63">
        <v>22.4</v>
      </c>
      <c r="S157" s="63">
        <v>203.7</v>
      </c>
      <c r="T157" s="63">
        <v>183.5</v>
      </c>
      <c r="U157" s="63">
        <v>2420.1</v>
      </c>
      <c r="V157" s="63">
        <v>59289.7</v>
      </c>
      <c r="W157" s="63">
        <v>684.1</v>
      </c>
      <c r="X157" s="63">
        <v>732</v>
      </c>
      <c r="Y157" s="63">
        <v>22692.9</v>
      </c>
      <c r="Z157" s="63">
        <f t="shared" si="55"/>
        <v>15522</v>
      </c>
      <c r="AA157" s="63">
        <v>12633.8</v>
      </c>
      <c r="AB157" s="63">
        <v>2888.2</v>
      </c>
      <c r="AC157" s="63">
        <f t="shared" si="56"/>
        <v>3931.7000000000003</v>
      </c>
      <c r="AD157" s="63">
        <v>12.2</v>
      </c>
      <c r="AE157" s="63">
        <v>169.6</v>
      </c>
      <c r="AF157" s="63">
        <v>55.7</v>
      </c>
      <c r="AG157" s="63">
        <v>111.8</v>
      </c>
      <c r="AH157" s="63">
        <v>0</v>
      </c>
      <c r="AI157" s="63">
        <v>414.6</v>
      </c>
      <c r="AJ157" s="63">
        <v>168.2</v>
      </c>
      <c r="AK157" s="63">
        <v>3582.4</v>
      </c>
      <c r="AL157" s="63">
        <v>37803.699999999997</v>
      </c>
      <c r="AM157" s="63">
        <v>2310.4</v>
      </c>
    </row>
    <row r="158" spans="1:39">
      <c r="A158" s="50"/>
      <c r="B158" s="44" t="s">
        <v>40</v>
      </c>
      <c r="C158" s="63">
        <v>57361.7</v>
      </c>
      <c r="D158" s="63">
        <v>8202.5</v>
      </c>
      <c r="E158" s="63">
        <v>8</v>
      </c>
      <c r="F158" s="63">
        <v>1793.1</v>
      </c>
      <c r="G158" s="63">
        <v>3041.7</v>
      </c>
      <c r="H158" s="63">
        <v>3113.4</v>
      </c>
      <c r="I158" s="63">
        <v>246.3</v>
      </c>
      <c r="J158" s="63">
        <v>38164.5</v>
      </c>
      <c r="K158" s="63">
        <v>12078.5</v>
      </c>
      <c r="L158" s="63">
        <v>22.6</v>
      </c>
      <c r="M158" s="63">
        <v>0</v>
      </c>
      <c r="N158" s="63">
        <v>326.3</v>
      </c>
      <c r="O158" s="63">
        <v>32.9</v>
      </c>
      <c r="P158" s="63">
        <v>103.6</v>
      </c>
      <c r="Q158" s="63">
        <v>189.8</v>
      </c>
      <c r="R158" s="63">
        <v>10.5</v>
      </c>
      <c r="S158" s="63">
        <v>43.2</v>
      </c>
      <c r="T158" s="63">
        <v>48.6</v>
      </c>
      <c r="U158" s="63">
        <v>111</v>
      </c>
      <c r="V158" s="63">
        <v>14964</v>
      </c>
      <c r="W158" s="63">
        <v>330.9</v>
      </c>
      <c r="X158" s="63">
        <v>73.3</v>
      </c>
      <c r="Y158" s="63">
        <v>3474.8</v>
      </c>
      <c r="Z158" s="63">
        <v>5115.1000000000004</v>
      </c>
      <c r="AA158" s="63">
        <v>4502.7</v>
      </c>
      <c r="AB158" s="63">
        <v>612.4</v>
      </c>
      <c r="AC158" s="63">
        <v>1415.8</v>
      </c>
      <c r="AD158" s="63">
        <v>5.5</v>
      </c>
      <c r="AE158" s="63">
        <v>84.1</v>
      </c>
      <c r="AF158" s="63">
        <v>13.1</v>
      </c>
      <c r="AG158" s="63">
        <v>21.7</v>
      </c>
      <c r="AH158" s="63">
        <v>0</v>
      </c>
      <c r="AI158" s="63">
        <v>113.7</v>
      </c>
      <c r="AJ158" s="63">
        <v>36.200000000000003</v>
      </c>
      <c r="AK158" s="63">
        <v>1291.4000000000001</v>
      </c>
      <c r="AL158" s="63">
        <v>10573.6</v>
      </c>
      <c r="AM158" s="63">
        <v>421.1</v>
      </c>
    </row>
    <row r="159" spans="1:39" s="1" customFormat="1">
      <c r="A159" s="50">
        <v>35</v>
      </c>
      <c r="B159" s="62" t="s">
        <v>69</v>
      </c>
      <c r="C159" s="63"/>
      <c r="D159" s="63"/>
      <c r="E159" s="55"/>
      <c r="F159" s="55"/>
      <c r="G159" s="55"/>
      <c r="H159" s="55"/>
      <c r="I159" s="43"/>
      <c r="J159" s="63"/>
      <c r="K159" s="55"/>
      <c r="L159" s="55"/>
      <c r="M159" s="55"/>
      <c r="N159" s="63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63"/>
      <c r="AA159" s="55"/>
      <c r="AB159" s="55"/>
      <c r="AC159" s="63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</row>
    <row r="160" spans="1:39">
      <c r="A160" s="50"/>
      <c r="B160" s="44" t="s">
        <v>60</v>
      </c>
      <c r="C160" s="63">
        <f t="shared" ref="C160:C179" si="57">D160+J160+AL160+AM160</f>
        <v>306526.09999999998</v>
      </c>
      <c r="D160" s="63">
        <f t="shared" ref="D160:D179" si="58">E160+F160+G160+H160+I160</f>
        <v>78896</v>
      </c>
      <c r="E160" s="63">
        <v>23082.9</v>
      </c>
      <c r="F160" s="63">
        <v>0</v>
      </c>
      <c r="G160" s="63">
        <v>53704.1</v>
      </c>
      <c r="H160" s="63">
        <v>1815.9</v>
      </c>
      <c r="I160" s="63">
        <v>293.10000000000002</v>
      </c>
      <c r="J160" s="63">
        <f t="shared" ref="J160:J179" si="59">K160+L160+M160+N160+R160+S160+T160+U160+V160+W160+X160+Y160+AA160+AB160+AC160+AI160+AJ160</f>
        <v>197586.2</v>
      </c>
      <c r="K160" s="63">
        <v>11621.3</v>
      </c>
      <c r="L160" s="63">
        <v>2822.6</v>
      </c>
      <c r="M160" s="63">
        <v>0</v>
      </c>
      <c r="N160" s="63">
        <f t="shared" ref="N160:N179" si="60">O160+P160+Q160</f>
        <v>225.20000000000002</v>
      </c>
      <c r="O160" s="63">
        <v>21.8</v>
      </c>
      <c r="P160" s="63">
        <v>192.3</v>
      </c>
      <c r="Q160" s="63">
        <v>11.1</v>
      </c>
      <c r="R160" s="63">
        <v>186.3</v>
      </c>
      <c r="S160" s="63">
        <v>129.5</v>
      </c>
      <c r="T160" s="63">
        <v>152.9</v>
      </c>
      <c r="U160" s="63">
        <v>7066.1</v>
      </c>
      <c r="V160" s="63">
        <v>4678.3</v>
      </c>
      <c r="W160" s="63">
        <v>24.8</v>
      </c>
      <c r="X160" s="63">
        <v>1491</v>
      </c>
      <c r="Y160" s="63">
        <v>8635</v>
      </c>
      <c r="Z160" s="63">
        <f t="shared" ref="Z160:Z179" si="61">AA160+AB160</f>
        <v>151700.80000000002</v>
      </c>
      <c r="AA160" s="63">
        <v>146490.1</v>
      </c>
      <c r="AB160" s="63">
        <v>5210.7</v>
      </c>
      <c r="AC160" s="63">
        <f t="shared" ref="AC160:AC179" si="62">AD160+AE160+AF160+AG160+AH160+AK160</f>
        <v>8531.9</v>
      </c>
      <c r="AD160" s="63">
        <v>145.5</v>
      </c>
      <c r="AE160" s="63">
        <v>922.8</v>
      </c>
      <c r="AF160" s="63">
        <v>2229.9</v>
      </c>
      <c r="AG160" s="63">
        <v>46.4</v>
      </c>
      <c r="AH160" s="63">
        <v>99.8</v>
      </c>
      <c r="AI160" s="63">
        <v>290.60000000000002</v>
      </c>
      <c r="AJ160" s="63">
        <v>29.9</v>
      </c>
      <c r="AK160" s="63">
        <v>5087.5</v>
      </c>
      <c r="AL160" s="63">
        <v>25210.6</v>
      </c>
      <c r="AM160" s="63">
        <v>4833.3</v>
      </c>
    </row>
    <row r="161" spans="1:39" ht="22.5">
      <c r="A161" s="50"/>
      <c r="B161" s="54" t="s">
        <v>59</v>
      </c>
      <c r="C161" s="63">
        <f t="shared" si="57"/>
        <v>560119.70000000007</v>
      </c>
      <c r="D161" s="63">
        <f t="shared" si="58"/>
        <v>131559</v>
      </c>
      <c r="E161" s="63">
        <v>42274.8</v>
      </c>
      <c r="F161" s="63">
        <v>0</v>
      </c>
      <c r="G161" s="63">
        <v>85061.8</v>
      </c>
      <c r="H161" s="63">
        <v>3451.9</v>
      </c>
      <c r="I161" s="63">
        <v>770.5</v>
      </c>
      <c r="J161" s="63">
        <f t="shared" si="59"/>
        <v>359903.80000000005</v>
      </c>
      <c r="K161" s="63">
        <v>28143.7</v>
      </c>
      <c r="L161" s="63">
        <v>3729.2</v>
      </c>
      <c r="M161" s="63">
        <v>0</v>
      </c>
      <c r="N161" s="63">
        <f t="shared" si="60"/>
        <v>615.89999999999986</v>
      </c>
      <c r="O161" s="63">
        <v>80.3</v>
      </c>
      <c r="P161" s="63">
        <v>521.29999999999995</v>
      </c>
      <c r="Q161" s="63">
        <v>14.3</v>
      </c>
      <c r="R161" s="63">
        <v>175</v>
      </c>
      <c r="S161" s="63">
        <v>235.8</v>
      </c>
      <c r="T161" s="63">
        <v>307.3</v>
      </c>
      <c r="U161" s="63">
        <v>9907.7000000000007</v>
      </c>
      <c r="V161" s="63">
        <v>10270.4</v>
      </c>
      <c r="W161" s="63">
        <v>63.2</v>
      </c>
      <c r="X161" s="63">
        <v>2613.6</v>
      </c>
      <c r="Y161" s="63">
        <v>11311.3</v>
      </c>
      <c r="Z161" s="63">
        <f t="shared" si="61"/>
        <v>274590.7</v>
      </c>
      <c r="AA161" s="63">
        <v>268439.2</v>
      </c>
      <c r="AB161" s="63">
        <v>6151.5</v>
      </c>
      <c r="AC161" s="63">
        <f t="shared" si="62"/>
        <v>17359.099999999999</v>
      </c>
      <c r="AD161" s="63">
        <v>111.1</v>
      </c>
      <c r="AE161" s="63">
        <v>2644.8</v>
      </c>
      <c r="AF161" s="63">
        <v>5052.8999999999996</v>
      </c>
      <c r="AG161" s="63">
        <v>40.700000000000003</v>
      </c>
      <c r="AH161" s="63">
        <v>58.9</v>
      </c>
      <c r="AI161" s="63">
        <v>453</v>
      </c>
      <c r="AJ161" s="63">
        <v>127.9</v>
      </c>
      <c r="AK161" s="63">
        <v>9450.7000000000007</v>
      </c>
      <c r="AL161" s="63">
        <v>56739</v>
      </c>
      <c r="AM161" s="63">
        <v>11917.9</v>
      </c>
    </row>
    <row r="162" spans="1:39">
      <c r="A162" s="50"/>
      <c r="B162" s="54" t="s">
        <v>58</v>
      </c>
      <c r="C162" s="63">
        <f t="shared" si="57"/>
        <v>912535</v>
      </c>
      <c r="D162" s="63">
        <f t="shared" si="58"/>
        <v>231638.2</v>
      </c>
      <c r="E162" s="63">
        <v>72293.899999999994</v>
      </c>
      <c r="F162" s="63">
        <v>0</v>
      </c>
      <c r="G162" s="63">
        <v>152229.70000000001</v>
      </c>
      <c r="H162" s="63">
        <v>5158.7</v>
      </c>
      <c r="I162" s="63">
        <v>1955.9</v>
      </c>
      <c r="J162" s="63">
        <f t="shared" si="59"/>
        <v>582943.80000000005</v>
      </c>
      <c r="K162" s="63">
        <v>34764.5</v>
      </c>
      <c r="L162" s="63">
        <v>6239</v>
      </c>
      <c r="M162" s="63">
        <v>0</v>
      </c>
      <c r="N162" s="63">
        <f t="shared" si="60"/>
        <v>1289.0999999999999</v>
      </c>
      <c r="O162" s="63">
        <v>237.2</v>
      </c>
      <c r="P162" s="63">
        <v>1026.3</v>
      </c>
      <c r="Q162" s="63">
        <v>25.6</v>
      </c>
      <c r="R162" s="63">
        <v>513.70000000000005</v>
      </c>
      <c r="S162" s="63">
        <v>269.89999999999998</v>
      </c>
      <c r="T162" s="63">
        <v>654.20000000000005</v>
      </c>
      <c r="U162" s="63">
        <v>18845.3</v>
      </c>
      <c r="V162" s="63">
        <v>15758.1</v>
      </c>
      <c r="W162" s="63">
        <v>89.7</v>
      </c>
      <c r="X162" s="63">
        <v>3721.2</v>
      </c>
      <c r="Y162" s="63">
        <v>20880.8</v>
      </c>
      <c r="Z162" s="63">
        <f t="shared" si="61"/>
        <v>454162.8</v>
      </c>
      <c r="AA162" s="63">
        <v>442219.6</v>
      </c>
      <c r="AB162" s="63">
        <v>11943.2</v>
      </c>
      <c r="AC162" s="63">
        <f t="shared" si="62"/>
        <v>24791.299999999996</v>
      </c>
      <c r="AD162" s="63">
        <v>441.8</v>
      </c>
      <c r="AE162" s="63">
        <v>4281.8999999999996</v>
      </c>
      <c r="AF162" s="63">
        <v>7929.9</v>
      </c>
      <c r="AG162" s="63">
        <v>71.400000000000006</v>
      </c>
      <c r="AH162" s="63">
        <v>70</v>
      </c>
      <c r="AI162" s="63">
        <v>615.4</v>
      </c>
      <c r="AJ162" s="63">
        <v>348.8</v>
      </c>
      <c r="AK162" s="63">
        <v>11996.3</v>
      </c>
      <c r="AL162" s="63">
        <v>80853.5</v>
      </c>
      <c r="AM162" s="63">
        <v>17099.5</v>
      </c>
    </row>
    <row r="163" spans="1:39">
      <c r="A163" s="50"/>
      <c r="B163" s="54" t="s">
        <v>57</v>
      </c>
      <c r="C163" s="63">
        <f t="shared" si="57"/>
        <v>1185842.3999999997</v>
      </c>
      <c r="D163" s="63">
        <f t="shared" si="58"/>
        <v>289102.89999999997</v>
      </c>
      <c r="E163" s="63">
        <v>92930.5</v>
      </c>
      <c r="F163" s="63">
        <v>0</v>
      </c>
      <c r="G163" s="63">
        <v>186766.1</v>
      </c>
      <c r="H163" s="63">
        <v>6308</v>
      </c>
      <c r="I163" s="63">
        <v>3098.3</v>
      </c>
      <c r="J163" s="63">
        <f t="shared" si="59"/>
        <v>792703.09999999986</v>
      </c>
      <c r="K163" s="63">
        <v>50365.8</v>
      </c>
      <c r="L163" s="63">
        <v>18061.2</v>
      </c>
      <c r="M163" s="63">
        <v>0</v>
      </c>
      <c r="N163" s="63">
        <f t="shared" si="60"/>
        <v>1867.3</v>
      </c>
      <c r="O163" s="63">
        <v>188.2</v>
      </c>
      <c r="P163" s="63">
        <v>1607</v>
      </c>
      <c r="Q163" s="63">
        <v>72.099999999999994</v>
      </c>
      <c r="R163" s="63">
        <v>2252.6999999999998</v>
      </c>
      <c r="S163" s="63">
        <v>873.4</v>
      </c>
      <c r="T163" s="63">
        <v>760.4</v>
      </c>
      <c r="U163" s="63">
        <v>30083.5</v>
      </c>
      <c r="V163" s="63">
        <v>22144.400000000001</v>
      </c>
      <c r="W163" s="63">
        <v>1281.0999999999999</v>
      </c>
      <c r="X163" s="63">
        <v>6619</v>
      </c>
      <c r="Y163" s="63">
        <v>35115.9</v>
      </c>
      <c r="Z163" s="63">
        <f t="shared" si="61"/>
        <v>588687.39999999991</v>
      </c>
      <c r="AA163" s="63">
        <v>568829.19999999995</v>
      </c>
      <c r="AB163" s="63">
        <v>19858.2</v>
      </c>
      <c r="AC163" s="63">
        <f t="shared" si="62"/>
        <v>32892.1</v>
      </c>
      <c r="AD163" s="63">
        <v>588.9</v>
      </c>
      <c r="AE163" s="63">
        <v>4955.1000000000004</v>
      </c>
      <c r="AF163" s="63">
        <v>10590.5</v>
      </c>
      <c r="AG163" s="63">
        <v>106.4</v>
      </c>
      <c r="AH163" s="63">
        <v>97.2</v>
      </c>
      <c r="AI163" s="63">
        <v>1238.8</v>
      </c>
      <c r="AJ163" s="63">
        <v>460.1</v>
      </c>
      <c r="AK163" s="63">
        <v>16554</v>
      </c>
      <c r="AL163" s="63">
        <v>80462.399999999994</v>
      </c>
      <c r="AM163" s="63">
        <v>23574</v>
      </c>
    </row>
    <row r="164" spans="1:39">
      <c r="A164" s="50"/>
      <c r="B164" s="44" t="s">
        <v>56</v>
      </c>
      <c r="C164" s="63">
        <f t="shared" si="57"/>
        <v>310867.7</v>
      </c>
      <c r="D164" s="63">
        <f t="shared" si="58"/>
        <v>81172.800000000003</v>
      </c>
      <c r="E164" s="63">
        <v>22655.4</v>
      </c>
      <c r="F164" s="63">
        <v>0</v>
      </c>
      <c r="G164" s="63">
        <v>57038.5</v>
      </c>
      <c r="H164" s="63">
        <v>940.8</v>
      </c>
      <c r="I164" s="63">
        <v>538.1</v>
      </c>
      <c r="J164" s="63">
        <f t="shared" si="59"/>
        <v>194368.90000000002</v>
      </c>
      <c r="K164" s="63">
        <v>9971.5</v>
      </c>
      <c r="L164" s="63">
        <v>6498.9</v>
      </c>
      <c r="M164" s="63">
        <v>0</v>
      </c>
      <c r="N164" s="63">
        <f t="shared" si="60"/>
        <v>346.5</v>
      </c>
      <c r="O164" s="63">
        <v>28.2</v>
      </c>
      <c r="P164" s="63">
        <v>303.2</v>
      </c>
      <c r="Q164" s="63">
        <v>15.1</v>
      </c>
      <c r="R164" s="63">
        <v>243.5</v>
      </c>
      <c r="S164" s="63">
        <v>149.4</v>
      </c>
      <c r="T164" s="63">
        <v>186</v>
      </c>
      <c r="U164" s="63">
        <v>7837</v>
      </c>
      <c r="V164" s="63">
        <v>4212.8999999999996</v>
      </c>
      <c r="W164" s="63">
        <v>342.9</v>
      </c>
      <c r="X164" s="63">
        <v>1048.4000000000001</v>
      </c>
      <c r="Y164" s="63">
        <v>10142.200000000001</v>
      </c>
      <c r="Z164" s="63">
        <f t="shared" si="61"/>
        <v>143536.30000000002</v>
      </c>
      <c r="AA164" s="63">
        <v>138721.1</v>
      </c>
      <c r="AB164" s="63">
        <v>4815.2</v>
      </c>
      <c r="AC164" s="63">
        <f t="shared" si="62"/>
        <v>9432.5</v>
      </c>
      <c r="AD164" s="63">
        <v>227.1</v>
      </c>
      <c r="AE164" s="63">
        <v>921.2</v>
      </c>
      <c r="AF164" s="63">
        <v>2379.6</v>
      </c>
      <c r="AG164" s="63">
        <v>30.6</v>
      </c>
      <c r="AH164" s="63">
        <v>81.099999999999994</v>
      </c>
      <c r="AI164" s="63">
        <v>404.3</v>
      </c>
      <c r="AJ164" s="63">
        <v>16.600000000000001</v>
      </c>
      <c r="AK164" s="63">
        <v>5792.9</v>
      </c>
      <c r="AL164" s="63">
        <v>28341.5</v>
      </c>
      <c r="AM164" s="63">
        <v>6984.5</v>
      </c>
    </row>
    <row r="165" spans="1:39" ht="22.5">
      <c r="A165" s="50"/>
      <c r="B165" s="54" t="s">
        <v>55</v>
      </c>
      <c r="C165" s="63">
        <f t="shared" si="57"/>
        <v>570114.80000000005</v>
      </c>
      <c r="D165" s="63">
        <f t="shared" si="58"/>
        <v>125544.7</v>
      </c>
      <c r="E165" s="63">
        <v>43804.1</v>
      </c>
      <c r="F165" s="63">
        <v>0</v>
      </c>
      <c r="G165" s="63">
        <v>78113.399999999994</v>
      </c>
      <c r="H165" s="63">
        <v>2844.7</v>
      </c>
      <c r="I165" s="63">
        <v>782.5</v>
      </c>
      <c r="J165" s="63">
        <f t="shared" si="59"/>
        <v>380649.89999999997</v>
      </c>
      <c r="K165" s="63">
        <v>26808.3</v>
      </c>
      <c r="L165" s="63">
        <v>7367.5</v>
      </c>
      <c r="M165" s="63">
        <v>0</v>
      </c>
      <c r="N165" s="63">
        <f t="shared" si="60"/>
        <v>659.7</v>
      </c>
      <c r="O165" s="63">
        <v>104.5</v>
      </c>
      <c r="P165" s="63">
        <v>539.1</v>
      </c>
      <c r="Q165" s="63">
        <v>16.100000000000001</v>
      </c>
      <c r="R165" s="63">
        <v>276.7</v>
      </c>
      <c r="S165" s="63">
        <v>394.8</v>
      </c>
      <c r="T165" s="63">
        <v>337.5</v>
      </c>
      <c r="U165" s="63">
        <v>19832.2</v>
      </c>
      <c r="V165" s="63">
        <v>10309.700000000001</v>
      </c>
      <c r="W165" s="63">
        <v>626.4</v>
      </c>
      <c r="X165" s="63">
        <v>1415.1</v>
      </c>
      <c r="Y165" s="63">
        <v>18319.599999999999</v>
      </c>
      <c r="Z165" s="63">
        <f t="shared" si="61"/>
        <v>276333</v>
      </c>
      <c r="AA165" s="63">
        <v>269542.59999999998</v>
      </c>
      <c r="AB165" s="63">
        <v>6790.4</v>
      </c>
      <c r="AC165" s="63">
        <f t="shared" si="62"/>
        <v>17243.099999999999</v>
      </c>
      <c r="AD165" s="63">
        <v>39.1</v>
      </c>
      <c r="AE165" s="63">
        <v>2437.8000000000002</v>
      </c>
      <c r="AF165" s="63">
        <v>4782.7</v>
      </c>
      <c r="AG165" s="63">
        <v>28.4</v>
      </c>
      <c r="AH165" s="63">
        <v>127</v>
      </c>
      <c r="AI165" s="63">
        <v>620.79999999999995</v>
      </c>
      <c r="AJ165" s="63">
        <v>105.5</v>
      </c>
      <c r="AK165" s="63">
        <v>9828.1</v>
      </c>
      <c r="AL165" s="63">
        <v>49460.4</v>
      </c>
      <c r="AM165" s="63">
        <v>14459.8</v>
      </c>
    </row>
    <row r="166" spans="1:39">
      <c r="A166" s="50"/>
      <c r="B166" s="54" t="s">
        <v>54</v>
      </c>
      <c r="C166" s="63">
        <f t="shared" si="57"/>
        <v>903115.6</v>
      </c>
      <c r="D166" s="63">
        <f t="shared" si="58"/>
        <v>218032.09999999998</v>
      </c>
      <c r="E166" s="63">
        <v>76717.399999999994</v>
      </c>
      <c r="F166" s="63">
        <v>0</v>
      </c>
      <c r="G166" s="63">
        <v>134370.4</v>
      </c>
      <c r="H166" s="63">
        <v>4991.3999999999996</v>
      </c>
      <c r="I166" s="63">
        <v>1952.9</v>
      </c>
      <c r="J166" s="63">
        <f t="shared" si="59"/>
        <v>587363.70000000007</v>
      </c>
      <c r="K166" s="63">
        <v>32594.5</v>
      </c>
      <c r="L166" s="63">
        <v>15812.7</v>
      </c>
      <c r="M166" s="63">
        <v>0</v>
      </c>
      <c r="N166" s="63">
        <f t="shared" si="60"/>
        <v>1292.3</v>
      </c>
      <c r="O166" s="63">
        <v>204.8</v>
      </c>
      <c r="P166" s="63">
        <v>1038.5</v>
      </c>
      <c r="Q166" s="63">
        <v>49</v>
      </c>
      <c r="R166" s="63">
        <v>969.5</v>
      </c>
      <c r="S166" s="63">
        <v>324.89999999999998</v>
      </c>
      <c r="T166" s="63">
        <v>672.7</v>
      </c>
      <c r="U166" s="63">
        <v>26275.599999999999</v>
      </c>
      <c r="V166" s="63">
        <v>15856.6</v>
      </c>
      <c r="W166" s="63">
        <v>1182.7</v>
      </c>
      <c r="X166" s="63">
        <v>2470.5</v>
      </c>
      <c r="Y166" s="63">
        <v>25131.7</v>
      </c>
      <c r="Z166" s="63">
        <f t="shared" si="61"/>
        <v>437553.10000000003</v>
      </c>
      <c r="AA166" s="63">
        <v>424345.7</v>
      </c>
      <c r="AB166" s="63">
        <v>13207.4</v>
      </c>
      <c r="AC166" s="63">
        <f t="shared" si="62"/>
        <v>26205.800000000003</v>
      </c>
      <c r="AD166" s="63">
        <v>391.2</v>
      </c>
      <c r="AE166" s="63">
        <v>4156.3</v>
      </c>
      <c r="AF166" s="63">
        <v>7364.5</v>
      </c>
      <c r="AG166" s="63">
        <v>99.6</v>
      </c>
      <c r="AH166" s="63">
        <v>169.6</v>
      </c>
      <c r="AI166" s="63">
        <v>841.4</v>
      </c>
      <c r="AJ166" s="63">
        <v>179.7</v>
      </c>
      <c r="AK166" s="63">
        <v>14024.6</v>
      </c>
      <c r="AL166" s="63">
        <v>75102.2</v>
      </c>
      <c r="AM166" s="63">
        <v>22617.599999999999</v>
      </c>
    </row>
    <row r="167" spans="1:39">
      <c r="A167" s="50"/>
      <c r="B167" s="54" t="s">
        <v>53</v>
      </c>
      <c r="C167" s="63">
        <f t="shared" si="57"/>
        <v>1182612.4999999998</v>
      </c>
      <c r="D167" s="63">
        <f t="shared" si="58"/>
        <v>275523.69999999995</v>
      </c>
      <c r="E167" s="63">
        <v>101820.9</v>
      </c>
      <c r="F167" s="63">
        <v>0</v>
      </c>
      <c r="G167" s="63">
        <v>161556.29999999999</v>
      </c>
      <c r="H167" s="63">
        <v>8974.7000000000007</v>
      </c>
      <c r="I167" s="63">
        <v>3171.8</v>
      </c>
      <c r="J167" s="63">
        <f t="shared" si="59"/>
        <v>789859.7</v>
      </c>
      <c r="K167" s="63">
        <v>50561</v>
      </c>
      <c r="L167" s="63">
        <v>21837.200000000001</v>
      </c>
      <c r="M167" s="63">
        <v>0</v>
      </c>
      <c r="N167" s="63">
        <f t="shared" si="60"/>
        <v>2361.6999999999998</v>
      </c>
      <c r="O167" s="63">
        <v>246</v>
      </c>
      <c r="P167" s="63">
        <v>1962.6</v>
      </c>
      <c r="Q167" s="63">
        <v>153.1</v>
      </c>
      <c r="R167" s="63">
        <v>2555.6</v>
      </c>
      <c r="S167" s="63">
        <v>924.5</v>
      </c>
      <c r="T167" s="63">
        <v>893.3</v>
      </c>
      <c r="U167" s="63">
        <v>39063.699999999997</v>
      </c>
      <c r="V167" s="63">
        <v>28263.7</v>
      </c>
      <c r="W167" s="63">
        <v>1245.9000000000001</v>
      </c>
      <c r="X167" s="63">
        <v>6131</v>
      </c>
      <c r="Y167" s="63">
        <v>36344.6</v>
      </c>
      <c r="Z167" s="63">
        <f t="shared" si="61"/>
        <v>558131.10000000009</v>
      </c>
      <c r="AA167" s="63">
        <v>539478.80000000005</v>
      </c>
      <c r="AB167" s="63">
        <v>18652.3</v>
      </c>
      <c r="AC167" s="63">
        <f t="shared" si="62"/>
        <v>39977.599999999999</v>
      </c>
      <c r="AD167" s="63">
        <v>651.5</v>
      </c>
      <c r="AE167" s="63">
        <v>5247.4</v>
      </c>
      <c r="AF167" s="63">
        <v>11187.1</v>
      </c>
      <c r="AG167" s="63">
        <v>391</v>
      </c>
      <c r="AH167" s="63">
        <v>338.6</v>
      </c>
      <c r="AI167" s="63">
        <v>1248.2</v>
      </c>
      <c r="AJ167" s="63">
        <v>320.60000000000002</v>
      </c>
      <c r="AK167" s="63">
        <v>22162</v>
      </c>
      <c r="AL167" s="63">
        <v>90890.9</v>
      </c>
      <c r="AM167" s="63">
        <v>26338.2</v>
      </c>
    </row>
    <row r="168" spans="1:39">
      <c r="A168" s="50"/>
      <c r="B168" s="44" t="s">
        <v>52</v>
      </c>
      <c r="C168" s="63">
        <f t="shared" si="57"/>
        <v>363637.10000000003</v>
      </c>
      <c r="D168" s="63">
        <f t="shared" si="58"/>
        <v>82396.2</v>
      </c>
      <c r="E168" s="63">
        <v>23611.5</v>
      </c>
      <c r="F168" s="63">
        <v>0</v>
      </c>
      <c r="G168" s="63">
        <v>56900</v>
      </c>
      <c r="H168" s="63">
        <v>974.8</v>
      </c>
      <c r="I168" s="63">
        <v>909.9</v>
      </c>
      <c r="J168" s="63">
        <f t="shared" si="59"/>
        <v>242061.5</v>
      </c>
      <c r="K168" s="63">
        <v>9371.5</v>
      </c>
      <c r="L168" s="63">
        <v>6879.9</v>
      </c>
      <c r="M168" s="63">
        <v>0</v>
      </c>
      <c r="N168" s="63">
        <f t="shared" si="60"/>
        <v>475.3</v>
      </c>
      <c r="O168" s="63">
        <v>45</v>
      </c>
      <c r="P168" s="63">
        <v>395.1</v>
      </c>
      <c r="Q168" s="63">
        <v>35.200000000000003</v>
      </c>
      <c r="R168" s="63">
        <v>218.6</v>
      </c>
      <c r="S168" s="63">
        <v>164.9</v>
      </c>
      <c r="T168" s="63">
        <v>234.1</v>
      </c>
      <c r="U168" s="63">
        <v>10672.5</v>
      </c>
      <c r="V168" s="63">
        <v>6925.4</v>
      </c>
      <c r="W168" s="63">
        <v>609.6</v>
      </c>
      <c r="X168" s="63">
        <v>1182.2</v>
      </c>
      <c r="Y168" s="63">
        <v>7426.3</v>
      </c>
      <c r="Z168" s="63">
        <f t="shared" si="61"/>
        <v>186967.5</v>
      </c>
      <c r="AA168" s="63">
        <v>181573.4</v>
      </c>
      <c r="AB168" s="63">
        <v>5394.1</v>
      </c>
      <c r="AC168" s="63">
        <f t="shared" si="62"/>
        <v>10553.4</v>
      </c>
      <c r="AD168" s="63">
        <v>225.6</v>
      </c>
      <c r="AE168" s="63">
        <v>849.5</v>
      </c>
      <c r="AF168" s="63">
        <v>2524.9</v>
      </c>
      <c r="AG168" s="63">
        <v>98.1</v>
      </c>
      <c r="AH168" s="63">
        <v>29</v>
      </c>
      <c r="AI168" s="63">
        <v>366.1</v>
      </c>
      <c r="AJ168" s="63">
        <v>14.2</v>
      </c>
      <c r="AK168" s="63">
        <v>6826.3</v>
      </c>
      <c r="AL168" s="63">
        <v>33051</v>
      </c>
      <c r="AM168" s="63">
        <v>6128.4</v>
      </c>
    </row>
    <row r="169" spans="1:39" ht="22.5">
      <c r="A169" s="50"/>
      <c r="B169" s="54" t="s">
        <v>51</v>
      </c>
      <c r="C169" s="63">
        <f t="shared" si="57"/>
        <v>618239.5</v>
      </c>
      <c r="D169" s="63">
        <f t="shared" si="58"/>
        <v>147186.99999999997</v>
      </c>
      <c r="E169" s="63">
        <v>44400.2</v>
      </c>
      <c r="F169" s="63">
        <v>0</v>
      </c>
      <c r="G169" s="63">
        <v>97949.1</v>
      </c>
      <c r="H169" s="63">
        <v>3390.4</v>
      </c>
      <c r="I169" s="63">
        <v>1447.3</v>
      </c>
      <c r="J169" s="63">
        <f t="shared" si="59"/>
        <v>402986.40000000008</v>
      </c>
      <c r="K169" s="63">
        <v>25535</v>
      </c>
      <c r="L169" s="63">
        <v>6329.8</v>
      </c>
      <c r="M169" s="63">
        <v>0</v>
      </c>
      <c r="N169" s="63">
        <f t="shared" si="60"/>
        <v>707.6</v>
      </c>
      <c r="O169" s="63">
        <v>91.4</v>
      </c>
      <c r="P169" s="63">
        <v>578.5</v>
      </c>
      <c r="Q169" s="63">
        <v>37.700000000000003</v>
      </c>
      <c r="R169" s="63">
        <v>233.9</v>
      </c>
      <c r="S169" s="63">
        <v>409.1</v>
      </c>
      <c r="T169" s="63">
        <v>368.3</v>
      </c>
      <c r="U169" s="63">
        <v>23670.2</v>
      </c>
      <c r="V169" s="63">
        <v>13132.5</v>
      </c>
      <c r="W169" s="63">
        <v>1001.6</v>
      </c>
      <c r="X169" s="63">
        <v>1695</v>
      </c>
      <c r="Y169" s="63">
        <v>12923</v>
      </c>
      <c r="Z169" s="63">
        <f t="shared" si="61"/>
        <v>298727.7</v>
      </c>
      <c r="AA169" s="63">
        <v>289920.7</v>
      </c>
      <c r="AB169" s="63">
        <v>8807</v>
      </c>
      <c r="AC169" s="63">
        <f t="shared" si="62"/>
        <v>17792.400000000001</v>
      </c>
      <c r="AD169" s="63">
        <v>287.3</v>
      </c>
      <c r="AE169" s="63">
        <v>1991</v>
      </c>
      <c r="AF169" s="63">
        <v>5195.1000000000004</v>
      </c>
      <c r="AG169" s="63">
        <v>108.4</v>
      </c>
      <c r="AH169" s="63">
        <v>204.4</v>
      </c>
      <c r="AI169" s="63">
        <v>390.4</v>
      </c>
      <c r="AJ169" s="63">
        <v>69.900000000000006</v>
      </c>
      <c r="AK169" s="63">
        <v>10006.200000000001</v>
      </c>
      <c r="AL169" s="63">
        <v>54612.5</v>
      </c>
      <c r="AM169" s="63">
        <v>13453.6</v>
      </c>
    </row>
    <row r="170" spans="1:39">
      <c r="A170" s="50"/>
      <c r="B170" s="54" t="s">
        <v>50</v>
      </c>
      <c r="C170" s="63">
        <f t="shared" si="57"/>
        <v>1010293.5</v>
      </c>
      <c r="D170" s="63">
        <f t="shared" si="58"/>
        <v>248245.6</v>
      </c>
      <c r="E170" s="63">
        <v>78941.8</v>
      </c>
      <c r="F170" s="63">
        <v>0</v>
      </c>
      <c r="G170" s="63">
        <v>161205.6</v>
      </c>
      <c r="H170" s="63">
        <v>5660.8</v>
      </c>
      <c r="I170" s="63">
        <v>2437.4</v>
      </c>
      <c r="J170" s="63">
        <f t="shared" si="59"/>
        <v>660128.5</v>
      </c>
      <c r="K170" s="63">
        <v>35277</v>
      </c>
      <c r="L170" s="63">
        <v>15505.1</v>
      </c>
      <c r="M170" s="63">
        <v>0</v>
      </c>
      <c r="N170" s="63">
        <f t="shared" si="60"/>
        <v>1423.1999999999998</v>
      </c>
      <c r="O170" s="63">
        <v>184.8</v>
      </c>
      <c r="P170" s="63">
        <v>1114.5999999999999</v>
      </c>
      <c r="Q170" s="63">
        <v>123.8</v>
      </c>
      <c r="R170" s="63">
        <v>1553</v>
      </c>
      <c r="S170" s="63">
        <v>435.9</v>
      </c>
      <c r="T170" s="63">
        <v>740</v>
      </c>
      <c r="U170" s="63">
        <v>29010</v>
      </c>
      <c r="V170" s="63">
        <v>16578.3</v>
      </c>
      <c r="W170" s="63">
        <v>1189.7</v>
      </c>
      <c r="X170" s="63">
        <v>2549</v>
      </c>
      <c r="Y170" s="63">
        <v>17349.3</v>
      </c>
      <c r="Z170" s="63">
        <f t="shared" si="61"/>
        <v>512906.10000000003</v>
      </c>
      <c r="AA170" s="63">
        <v>496185.9</v>
      </c>
      <c r="AB170" s="63">
        <v>16720.2</v>
      </c>
      <c r="AC170" s="63">
        <f t="shared" si="62"/>
        <v>24620.3</v>
      </c>
      <c r="AD170" s="63">
        <v>429.4</v>
      </c>
      <c r="AE170" s="63">
        <v>3458.4</v>
      </c>
      <c r="AF170" s="63">
        <v>8278.2000000000007</v>
      </c>
      <c r="AG170" s="63">
        <v>160.80000000000001</v>
      </c>
      <c r="AH170" s="63">
        <v>216.9</v>
      </c>
      <c r="AI170" s="63">
        <v>826.2</v>
      </c>
      <c r="AJ170" s="63">
        <v>165.4</v>
      </c>
      <c r="AK170" s="63">
        <v>12076.6</v>
      </c>
      <c r="AL170" s="63">
        <v>83518.3</v>
      </c>
      <c r="AM170" s="63">
        <v>18401.099999999999</v>
      </c>
    </row>
    <row r="171" spans="1:39">
      <c r="A171" s="50"/>
      <c r="B171" s="54" t="s">
        <v>49</v>
      </c>
      <c r="C171" s="63">
        <f t="shared" si="57"/>
        <v>1344026.8</v>
      </c>
      <c r="D171" s="63">
        <f t="shared" si="58"/>
        <v>275189.7</v>
      </c>
      <c r="E171" s="63">
        <v>103380.2</v>
      </c>
      <c r="F171" s="63">
        <v>0</v>
      </c>
      <c r="G171" s="63">
        <v>161120.20000000001</v>
      </c>
      <c r="H171" s="63">
        <v>7482.7</v>
      </c>
      <c r="I171" s="63">
        <v>3206.6</v>
      </c>
      <c r="J171" s="63">
        <f t="shared" si="59"/>
        <v>922700.29999999993</v>
      </c>
      <c r="K171" s="63">
        <v>58938.9</v>
      </c>
      <c r="L171" s="63">
        <v>22179.1</v>
      </c>
      <c r="M171" s="63">
        <v>0</v>
      </c>
      <c r="N171" s="63">
        <f t="shared" si="60"/>
        <v>2724.7000000000003</v>
      </c>
      <c r="O171" s="63">
        <v>262.8</v>
      </c>
      <c r="P171" s="63">
        <v>2154.6</v>
      </c>
      <c r="Q171" s="63">
        <v>307.3</v>
      </c>
      <c r="R171" s="63">
        <v>1442.7</v>
      </c>
      <c r="S171" s="63">
        <v>1386</v>
      </c>
      <c r="T171" s="63">
        <v>849.9</v>
      </c>
      <c r="U171" s="63">
        <v>36652.300000000003</v>
      </c>
      <c r="V171" s="63">
        <v>30675.4</v>
      </c>
      <c r="W171" s="63">
        <v>3054.8</v>
      </c>
      <c r="X171" s="63">
        <v>5779.5</v>
      </c>
      <c r="Y171" s="63">
        <v>30089.8</v>
      </c>
      <c r="Z171" s="63">
        <f t="shared" si="61"/>
        <v>688859.4</v>
      </c>
      <c r="AA171" s="63">
        <v>664515.4</v>
      </c>
      <c r="AB171" s="63">
        <v>24344</v>
      </c>
      <c r="AC171" s="63">
        <f t="shared" si="62"/>
        <v>38581.599999999999</v>
      </c>
      <c r="AD171" s="63">
        <v>686.8</v>
      </c>
      <c r="AE171" s="63">
        <v>3529.6</v>
      </c>
      <c r="AF171" s="63">
        <v>11203.6</v>
      </c>
      <c r="AG171" s="63">
        <v>134.30000000000001</v>
      </c>
      <c r="AH171" s="63">
        <v>222</v>
      </c>
      <c r="AI171" s="63">
        <v>1234.2</v>
      </c>
      <c r="AJ171" s="63">
        <v>252</v>
      </c>
      <c r="AK171" s="63">
        <v>22805.3</v>
      </c>
      <c r="AL171" s="63">
        <v>123726.8</v>
      </c>
      <c r="AM171" s="63">
        <v>22410</v>
      </c>
    </row>
    <row r="172" spans="1:39">
      <c r="A172" s="50"/>
      <c r="B172" s="44" t="s">
        <v>48</v>
      </c>
      <c r="C172" s="63">
        <f t="shared" si="57"/>
        <v>377997.2</v>
      </c>
      <c r="D172" s="63">
        <f t="shared" si="58"/>
        <v>83411</v>
      </c>
      <c r="E172" s="63">
        <v>24596.7</v>
      </c>
      <c r="F172" s="63">
        <v>0</v>
      </c>
      <c r="G172" s="63">
        <v>57793.5</v>
      </c>
      <c r="H172" s="63">
        <v>804.7</v>
      </c>
      <c r="I172" s="63">
        <v>216.1</v>
      </c>
      <c r="J172" s="63">
        <f t="shared" si="59"/>
        <v>253242.2</v>
      </c>
      <c r="K172" s="63">
        <v>10983.7</v>
      </c>
      <c r="L172" s="63">
        <v>4463</v>
      </c>
      <c r="M172" s="63">
        <v>0</v>
      </c>
      <c r="N172" s="63">
        <f t="shared" si="60"/>
        <v>556.6</v>
      </c>
      <c r="O172" s="63">
        <v>40.5</v>
      </c>
      <c r="P172" s="63">
        <v>461.6</v>
      </c>
      <c r="Q172" s="63">
        <v>54.5</v>
      </c>
      <c r="R172" s="63">
        <v>349.8</v>
      </c>
      <c r="S172" s="63">
        <v>302.8</v>
      </c>
      <c r="T172" s="63">
        <v>321.10000000000002</v>
      </c>
      <c r="U172" s="63">
        <v>11688.4</v>
      </c>
      <c r="V172" s="63">
        <v>7730.5</v>
      </c>
      <c r="W172" s="63">
        <v>1024.3</v>
      </c>
      <c r="X172" s="63">
        <v>1198.9000000000001</v>
      </c>
      <c r="Y172" s="63">
        <v>5337.2</v>
      </c>
      <c r="Z172" s="63">
        <f t="shared" si="61"/>
        <v>194108.5</v>
      </c>
      <c r="AA172" s="63">
        <v>187980.9</v>
      </c>
      <c r="AB172" s="63">
        <v>6127.6</v>
      </c>
      <c r="AC172" s="63">
        <f t="shared" si="62"/>
        <v>14787.3</v>
      </c>
      <c r="AD172" s="63">
        <v>87.4</v>
      </c>
      <c r="AE172" s="63">
        <v>1045.2</v>
      </c>
      <c r="AF172" s="63">
        <v>2274.9</v>
      </c>
      <c r="AG172" s="63">
        <v>0</v>
      </c>
      <c r="AH172" s="63">
        <v>70.7</v>
      </c>
      <c r="AI172" s="63">
        <v>353.7</v>
      </c>
      <c r="AJ172" s="63">
        <v>36.4</v>
      </c>
      <c r="AK172" s="63">
        <v>11309.1</v>
      </c>
      <c r="AL172" s="63">
        <v>35192.6</v>
      </c>
      <c r="AM172" s="63">
        <v>6151.4</v>
      </c>
    </row>
    <row r="173" spans="1:39" ht="22.5">
      <c r="A173" s="50"/>
      <c r="B173" s="54" t="s">
        <v>47</v>
      </c>
      <c r="C173" s="63">
        <f t="shared" si="57"/>
        <v>749741.9</v>
      </c>
      <c r="D173" s="63">
        <f t="shared" si="58"/>
        <v>160515.90000000002</v>
      </c>
      <c r="E173" s="63">
        <v>44506.3</v>
      </c>
      <c r="F173" s="63">
        <v>0</v>
      </c>
      <c r="G173" s="63">
        <v>113191.9</v>
      </c>
      <c r="H173" s="63">
        <v>1999.6</v>
      </c>
      <c r="I173" s="63">
        <v>818.1</v>
      </c>
      <c r="J173" s="63">
        <f t="shared" si="59"/>
        <v>520091.2</v>
      </c>
      <c r="K173" s="63">
        <v>30131.3</v>
      </c>
      <c r="L173" s="63">
        <v>9540.4</v>
      </c>
      <c r="M173" s="63">
        <v>0</v>
      </c>
      <c r="N173" s="63">
        <f t="shared" si="60"/>
        <v>921.4</v>
      </c>
      <c r="O173" s="63">
        <v>59.9</v>
      </c>
      <c r="P173" s="63">
        <v>799.9</v>
      </c>
      <c r="Q173" s="63">
        <v>61.6</v>
      </c>
      <c r="R173" s="63">
        <v>588.79999999999995</v>
      </c>
      <c r="S173" s="63">
        <v>511.7</v>
      </c>
      <c r="T173" s="63">
        <v>580.79999999999995</v>
      </c>
      <c r="U173" s="63">
        <v>25980</v>
      </c>
      <c r="V173" s="63">
        <v>12467.3</v>
      </c>
      <c r="W173" s="63">
        <v>1384.4</v>
      </c>
      <c r="X173" s="63">
        <v>1791</v>
      </c>
      <c r="Y173" s="63">
        <v>10610.9</v>
      </c>
      <c r="Z173" s="63">
        <f t="shared" si="61"/>
        <v>401570</v>
      </c>
      <c r="AA173" s="63">
        <v>392922.6</v>
      </c>
      <c r="AB173" s="63">
        <v>8647.4</v>
      </c>
      <c r="AC173" s="63">
        <f t="shared" si="62"/>
        <v>23414.2</v>
      </c>
      <c r="AD173" s="63">
        <v>317.3</v>
      </c>
      <c r="AE173" s="63">
        <v>2183.3000000000002</v>
      </c>
      <c r="AF173" s="63">
        <v>5238.6000000000004</v>
      </c>
      <c r="AG173" s="63">
        <v>0</v>
      </c>
      <c r="AH173" s="63">
        <v>198.3</v>
      </c>
      <c r="AI173" s="63">
        <v>520.5</v>
      </c>
      <c r="AJ173" s="63">
        <v>78.5</v>
      </c>
      <c r="AK173" s="63">
        <v>15476.7</v>
      </c>
      <c r="AL173" s="63">
        <v>54961.599999999999</v>
      </c>
      <c r="AM173" s="63">
        <v>14173.2</v>
      </c>
    </row>
    <row r="174" spans="1:39">
      <c r="A174" s="50"/>
      <c r="B174" s="54" t="s">
        <v>46</v>
      </c>
      <c r="C174" s="63">
        <f t="shared" si="57"/>
        <v>1254950.6999999997</v>
      </c>
      <c r="D174" s="63">
        <f t="shared" si="58"/>
        <v>321629.09999999992</v>
      </c>
      <c r="E174" s="63">
        <v>93479.4</v>
      </c>
      <c r="F174" s="63">
        <v>0</v>
      </c>
      <c r="G174" s="63">
        <v>221703.8</v>
      </c>
      <c r="H174" s="63">
        <v>4367.1000000000004</v>
      </c>
      <c r="I174" s="63">
        <v>2078.8000000000002</v>
      </c>
      <c r="J174" s="63">
        <f t="shared" si="59"/>
        <v>827958.39999999991</v>
      </c>
      <c r="K174" s="63">
        <v>40676.300000000003</v>
      </c>
      <c r="L174" s="63">
        <v>15337.6</v>
      </c>
      <c r="M174" s="63">
        <v>0</v>
      </c>
      <c r="N174" s="63">
        <f t="shared" si="60"/>
        <v>1508.5</v>
      </c>
      <c r="O174" s="63">
        <v>130.19999999999999</v>
      </c>
      <c r="P174" s="63">
        <v>1247.0999999999999</v>
      </c>
      <c r="Q174" s="63">
        <v>131.19999999999999</v>
      </c>
      <c r="R174" s="63">
        <v>1011.8</v>
      </c>
      <c r="S174" s="63">
        <v>532.9</v>
      </c>
      <c r="T174" s="63">
        <v>931</v>
      </c>
      <c r="U174" s="63">
        <v>36138.400000000001</v>
      </c>
      <c r="V174" s="63">
        <v>17224.900000000001</v>
      </c>
      <c r="W174" s="63">
        <v>2251.6</v>
      </c>
      <c r="X174" s="63">
        <v>2742.9</v>
      </c>
      <c r="Y174" s="63">
        <v>18572.599999999999</v>
      </c>
      <c r="Z174" s="63">
        <f t="shared" si="61"/>
        <v>655632.19999999995</v>
      </c>
      <c r="AA174" s="63">
        <v>638441.6</v>
      </c>
      <c r="AB174" s="63">
        <v>17190.599999999999</v>
      </c>
      <c r="AC174" s="63">
        <f t="shared" si="62"/>
        <v>34285.800000000003</v>
      </c>
      <c r="AD174" s="63">
        <v>240.2</v>
      </c>
      <c r="AE174" s="63">
        <v>3783.3</v>
      </c>
      <c r="AF174" s="63">
        <v>9343</v>
      </c>
      <c r="AG174" s="63">
        <v>0</v>
      </c>
      <c r="AH174" s="63">
        <v>323.2</v>
      </c>
      <c r="AI174" s="63">
        <v>879.2</v>
      </c>
      <c r="AJ174" s="63">
        <v>232.7</v>
      </c>
      <c r="AK174" s="63">
        <v>20596.099999999999</v>
      </c>
      <c r="AL174" s="63">
        <v>85186.2</v>
      </c>
      <c r="AM174" s="63">
        <v>20177</v>
      </c>
    </row>
    <row r="175" spans="1:39">
      <c r="A175" s="50"/>
      <c r="B175" s="54" t="s">
        <v>45</v>
      </c>
      <c r="C175" s="63">
        <f t="shared" si="57"/>
        <v>1678881</v>
      </c>
      <c r="D175" s="63">
        <f t="shared" si="58"/>
        <v>346826.80000000005</v>
      </c>
      <c r="E175" s="63">
        <v>111821.3</v>
      </c>
      <c r="F175" s="63">
        <v>0</v>
      </c>
      <c r="G175" s="63">
        <v>225007.4</v>
      </c>
      <c r="H175" s="63">
        <v>5298.7</v>
      </c>
      <c r="I175" s="63">
        <v>4699.3999999999996</v>
      </c>
      <c r="J175" s="63">
        <f t="shared" si="59"/>
        <v>1176434.3999999999</v>
      </c>
      <c r="K175" s="63">
        <v>72079</v>
      </c>
      <c r="L175" s="63">
        <v>4418.2</v>
      </c>
      <c r="M175" s="63">
        <v>0</v>
      </c>
      <c r="N175" s="63">
        <f t="shared" si="60"/>
        <v>2302.1</v>
      </c>
      <c r="O175" s="63">
        <v>137.19999999999999</v>
      </c>
      <c r="P175" s="63">
        <v>1833</v>
      </c>
      <c r="Q175" s="63">
        <v>331.9</v>
      </c>
      <c r="R175" s="63">
        <v>2227.4</v>
      </c>
      <c r="S175" s="63">
        <v>2256.1999999999998</v>
      </c>
      <c r="T175" s="63">
        <v>991.7</v>
      </c>
      <c r="U175" s="63">
        <v>41654.699999999997</v>
      </c>
      <c r="V175" s="63">
        <v>39182.5</v>
      </c>
      <c r="W175" s="63">
        <v>1017.7</v>
      </c>
      <c r="X175" s="63">
        <v>8515.9</v>
      </c>
      <c r="Y175" s="63">
        <v>29713.1</v>
      </c>
      <c r="Z175" s="63">
        <f t="shared" si="61"/>
        <v>908212</v>
      </c>
      <c r="AA175" s="63">
        <v>882815.5</v>
      </c>
      <c r="AB175" s="63">
        <v>25396.5</v>
      </c>
      <c r="AC175" s="63">
        <f t="shared" si="62"/>
        <v>61737</v>
      </c>
      <c r="AD175" s="63">
        <v>1063.0999999999999</v>
      </c>
      <c r="AE175" s="63">
        <v>4571.3</v>
      </c>
      <c r="AF175" s="63">
        <v>13783.4</v>
      </c>
      <c r="AG175" s="63">
        <v>198.9</v>
      </c>
      <c r="AH175" s="63">
        <v>407.2</v>
      </c>
      <c r="AI175" s="63">
        <v>1568</v>
      </c>
      <c r="AJ175" s="63">
        <v>558.9</v>
      </c>
      <c r="AK175" s="63">
        <v>41713.1</v>
      </c>
      <c r="AL175" s="63">
        <v>129326</v>
      </c>
      <c r="AM175" s="63">
        <v>26293.8</v>
      </c>
    </row>
    <row r="176" spans="1:39">
      <c r="A176" s="50"/>
      <c r="B176" s="44" t="s">
        <v>44</v>
      </c>
      <c r="C176" s="63">
        <f t="shared" si="57"/>
        <v>435846.7</v>
      </c>
      <c r="D176" s="63">
        <f t="shared" si="58"/>
        <v>105053.2</v>
      </c>
      <c r="E176" s="63">
        <v>29581.9</v>
      </c>
      <c r="F176" s="63">
        <v>0</v>
      </c>
      <c r="G176" s="63">
        <v>73488</v>
      </c>
      <c r="H176" s="63">
        <v>1181.5</v>
      </c>
      <c r="I176" s="63">
        <v>801.8</v>
      </c>
      <c r="J176" s="63">
        <f t="shared" si="59"/>
        <v>283276.09999999998</v>
      </c>
      <c r="K176" s="63">
        <v>11602.8</v>
      </c>
      <c r="L176" s="63">
        <v>2225.6999999999998</v>
      </c>
      <c r="M176" s="63">
        <v>0</v>
      </c>
      <c r="N176" s="63">
        <f t="shared" si="60"/>
        <v>440.1</v>
      </c>
      <c r="O176" s="63">
        <v>29.2</v>
      </c>
      <c r="P176" s="63">
        <v>322.10000000000002</v>
      </c>
      <c r="Q176" s="63">
        <v>88.8</v>
      </c>
      <c r="R176" s="63">
        <v>281.89999999999998</v>
      </c>
      <c r="S176" s="63">
        <v>388.2</v>
      </c>
      <c r="T176" s="63">
        <v>220.2</v>
      </c>
      <c r="U176" s="63">
        <v>9019.7999999999993</v>
      </c>
      <c r="V176" s="63">
        <v>8226</v>
      </c>
      <c r="W176" s="63">
        <v>1027.2</v>
      </c>
      <c r="X176" s="63">
        <v>1988.2</v>
      </c>
      <c r="Y176" s="63">
        <v>8760.5</v>
      </c>
      <c r="Z176" s="63">
        <f t="shared" si="61"/>
        <v>223867.80000000002</v>
      </c>
      <c r="AA176" s="63">
        <v>218655.2</v>
      </c>
      <c r="AB176" s="63">
        <v>5212.6000000000004</v>
      </c>
      <c r="AC176" s="63">
        <f t="shared" si="62"/>
        <v>14701</v>
      </c>
      <c r="AD176" s="63">
        <v>165.5</v>
      </c>
      <c r="AE176" s="63">
        <v>1146.9000000000001</v>
      </c>
      <c r="AF176" s="63">
        <v>2600.8000000000002</v>
      </c>
      <c r="AG176" s="63">
        <v>21.6</v>
      </c>
      <c r="AH176" s="63">
        <v>85.3</v>
      </c>
      <c r="AI176" s="63">
        <v>413.7</v>
      </c>
      <c r="AJ176" s="63">
        <v>113</v>
      </c>
      <c r="AK176" s="63">
        <v>10680.9</v>
      </c>
      <c r="AL176" s="63">
        <v>39619.5</v>
      </c>
      <c r="AM176" s="63">
        <v>7897.9</v>
      </c>
    </row>
    <row r="177" spans="1:39" ht="22.5">
      <c r="A177" s="50"/>
      <c r="B177" s="54" t="s">
        <v>43</v>
      </c>
      <c r="C177" s="63">
        <f t="shared" si="57"/>
        <v>808380.89999999991</v>
      </c>
      <c r="D177" s="63">
        <f t="shared" si="58"/>
        <v>203773.30000000002</v>
      </c>
      <c r="E177" s="63">
        <v>51595.5</v>
      </c>
      <c r="F177" s="63">
        <v>0</v>
      </c>
      <c r="G177" s="63">
        <v>147110.6</v>
      </c>
      <c r="H177" s="63">
        <v>3025</v>
      </c>
      <c r="I177" s="63">
        <v>2042.2</v>
      </c>
      <c r="J177" s="63">
        <f t="shared" si="59"/>
        <v>523960.7</v>
      </c>
      <c r="K177" s="63">
        <v>31864.2</v>
      </c>
      <c r="L177" s="63">
        <v>3649</v>
      </c>
      <c r="M177" s="63">
        <v>0</v>
      </c>
      <c r="N177" s="63">
        <f t="shared" si="60"/>
        <v>1129.9000000000001</v>
      </c>
      <c r="O177" s="63">
        <v>68.8</v>
      </c>
      <c r="P177" s="63">
        <v>917.7</v>
      </c>
      <c r="Q177" s="63">
        <v>143.4</v>
      </c>
      <c r="R177" s="63">
        <v>412.8</v>
      </c>
      <c r="S177" s="63">
        <v>1008.8</v>
      </c>
      <c r="T177" s="63">
        <v>378.4</v>
      </c>
      <c r="U177" s="63">
        <v>20381</v>
      </c>
      <c r="V177" s="63">
        <v>14526.1</v>
      </c>
      <c r="W177" s="63">
        <v>953.3</v>
      </c>
      <c r="X177" s="63">
        <v>2736</v>
      </c>
      <c r="Y177" s="63">
        <v>13284.1</v>
      </c>
      <c r="Z177" s="63">
        <f t="shared" si="61"/>
        <v>407407.2</v>
      </c>
      <c r="AA177" s="63">
        <v>399647.4</v>
      </c>
      <c r="AB177" s="63">
        <v>7759.8</v>
      </c>
      <c r="AC177" s="63">
        <f t="shared" si="62"/>
        <v>25456.2</v>
      </c>
      <c r="AD177" s="63">
        <v>1867.3</v>
      </c>
      <c r="AE177" s="63">
        <v>2315.1</v>
      </c>
      <c r="AF177" s="63">
        <v>6356.3</v>
      </c>
      <c r="AG177" s="63">
        <v>23.7</v>
      </c>
      <c r="AH177" s="63">
        <v>103</v>
      </c>
      <c r="AI177" s="63">
        <v>618.1</v>
      </c>
      <c r="AJ177" s="63">
        <v>155.6</v>
      </c>
      <c r="AK177" s="63">
        <v>14790.8</v>
      </c>
      <c r="AL177" s="63">
        <v>64625.2</v>
      </c>
      <c r="AM177" s="63">
        <v>16021.7</v>
      </c>
    </row>
    <row r="178" spans="1:39">
      <c r="A178" s="50"/>
      <c r="B178" s="54" t="s">
        <v>42</v>
      </c>
      <c r="C178" s="63">
        <f t="shared" si="57"/>
        <v>1425976.8</v>
      </c>
      <c r="D178" s="63">
        <f t="shared" si="58"/>
        <v>371070.9</v>
      </c>
      <c r="E178" s="63">
        <v>109469.3</v>
      </c>
      <c r="F178" s="63">
        <v>0</v>
      </c>
      <c r="G178" s="63">
        <v>251713.2</v>
      </c>
      <c r="H178" s="63">
        <v>5101.8999999999996</v>
      </c>
      <c r="I178" s="63">
        <v>4786.5</v>
      </c>
      <c r="J178" s="63">
        <f t="shared" si="59"/>
        <v>925764.2</v>
      </c>
      <c r="K178" s="63">
        <v>43558.9</v>
      </c>
      <c r="L178" s="63">
        <v>9046.7000000000007</v>
      </c>
      <c r="M178" s="63">
        <v>0</v>
      </c>
      <c r="N178" s="63">
        <f t="shared" si="60"/>
        <v>1939.3</v>
      </c>
      <c r="O178" s="63">
        <v>169.8</v>
      </c>
      <c r="P178" s="63">
        <v>1433.3</v>
      </c>
      <c r="Q178" s="63">
        <v>336.2</v>
      </c>
      <c r="R178" s="63">
        <v>834.1</v>
      </c>
      <c r="S178" s="63">
        <v>1279.0999999999999</v>
      </c>
      <c r="T178" s="63">
        <v>590.1</v>
      </c>
      <c r="U178" s="63">
        <v>38232.5</v>
      </c>
      <c r="V178" s="63">
        <v>21015.1</v>
      </c>
      <c r="W178" s="63">
        <v>1134.8</v>
      </c>
      <c r="X178" s="63">
        <v>4431.2</v>
      </c>
      <c r="Y178" s="63">
        <v>24134</v>
      </c>
      <c r="Z178" s="63">
        <f t="shared" si="61"/>
        <v>741435.29999999993</v>
      </c>
      <c r="AA178" s="63">
        <v>725697.7</v>
      </c>
      <c r="AB178" s="63">
        <v>15737.6</v>
      </c>
      <c r="AC178" s="63">
        <f t="shared" si="62"/>
        <v>36696.400000000001</v>
      </c>
      <c r="AD178" s="63">
        <v>2647</v>
      </c>
      <c r="AE178" s="63">
        <v>4597.1000000000004</v>
      </c>
      <c r="AF178" s="63">
        <v>10767</v>
      </c>
      <c r="AG178" s="63">
        <v>39.9</v>
      </c>
      <c r="AH178" s="63">
        <v>188</v>
      </c>
      <c r="AI178" s="63">
        <v>1038.7</v>
      </c>
      <c r="AJ178" s="63">
        <v>398</v>
      </c>
      <c r="AK178" s="63">
        <v>18457.400000000001</v>
      </c>
      <c r="AL178" s="63">
        <v>103412.4</v>
      </c>
      <c r="AM178" s="63">
        <v>25729.3</v>
      </c>
    </row>
    <row r="179" spans="1:39">
      <c r="A179" s="50"/>
      <c r="B179" s="54" t="s">
        <v>41</v>
      </c>
      <c r="C179" s="63">
        <f t="shared" si="57"/>
        <v>1958558.5</v>
      </c>
      <c r="D179" s="63">
        <f t="shared" si="58"/>
        <v>441887.6</v>
      </c>
      <c r="E179" s="63">
        <v>135828.1</v>
      </c>
      <c r="F179" s="63">
        <v>0</v>
      </c>
      <c r="G179" s="63">
        <v>291870</v>
      </c>
      <c r="H179" s="63">
        <v>6606.6</v>
      </c>
      <c r="I179" s="63">
        <v>7582.9</v>
      </c>
      <c r="J179" s="63">
        <f t="shared" si="59"/>
        <v>1338529.3</v>
      </c>
      <c r="K179" s="63">
        <v>79271</v>
      </c>
      <c r="L179" s="63">
        <v>9707.9</v>
      </c>
      <c r="M179" s="63">
        <v>0</v>
      </c>
      <c r="N179" s="63">
        <f t="shared" si="60"/>
        <v>2932.7000000000003</v>
      </c>
      <c r="O179" s="63">
        <v>218.3</v>
      </c>
      <c r="P179" s="63">
        <v>2281.1</v>
      </c>
      <c r="Q179" s="63">
        <v>433.3</v>
      </c>
      <c r="R179" s="63">
        <v>1870.1</v>
      </c>
      <c r="S179" s="63">
        <v>2719.2</v>
      </c>
      <c r="T179" s="63">
        <v>755.6</v>
      </c>
      <c r="U179" s="63">
        <v>51683.3</v>
      </c>
      <c r="V179" s="63">
        <v>39569</v>
      </c>
      <c r="W179" s="63">
        <v>1379</v>
      </c>
      <c r="X179" s="63">
        <v>14625.3</v>
      </c>
      <c r="Y179" s="63">
        <v>41224.699999999997</v>
      </c>
      <c r="Z179" s="63">
        <f t="shared" si="61"/>
        <v>1013435.3</v>
      </c>
      <c r="AA179" s="63">
        <v>985206.4</v>
      </c>
      <c r="AB179" s="63">
        <v>28228.9</v>
      </c>
      <c r="AC179" s="63">
        <f t="shared" si="62"/>
        <v>76444.600000000006</v>
      </c>
      <c r="AD179" s="63">
        <v>2986.6</v>
      </c>
      <c r="AE179" s="63">
        <v>5709.3</v>
      </c>
      <c r="AF179" s="63">
        <v>17680</v>
      </c>
      <c r="AG179" s="63">
        <v>495.5</v>
      </c>
      <c r="AH179" s="63">
        <v>253.6</v>
      </c>
      <c r="AI179" s="63">
        <v>2148.8000000000002</v>
      </c>
      <c r="AJ179" s="63">
        <v>762.8</v>
      </c>
      <c r="AK179" s="63">
        <v>49319.6</v>
      </c>
      <c r="AL179" s="63">
        <v>143217.29999999999</v>
      </c>
      <c r="AM179" s="63">
        <v>34924.300000000003</v>
      </c>
    </row>
    <row r="180" spans="1:39">
      <c r="A180" s="50"/>
      <c r="B180" s="44" t="s">
        <v>40</v>
      </c>
      <c r="C180" s="63">
        <v>519673.9</v>
      </c>
      <c r="D180" s="63">
        <v>127234.4</v>
      </c>
      <c r="E180" s="63">
        <v>30845.7</v>
      </c>
      <c r="F180" s="63">
        <v>0</v>
      </c>
      <c r="G180" s="63">
        <v>94049.8</v>
      </c>
      <c r="H180" s="63">
        <v>1484.9</v>
      </c>
      <c r="I180" s="63">
        <v>854</v>
      </c>
      <c r="J180" s="63">
        <v>349213.6</v>
      </c>
      <c r="K180" s="63">
        <v>14583.3</v>
      </c>
      <c r="L180" s="63">
        <v>1680.8</v>
      </c>
      <c r="M180" s="63">
        <v>0</v>
      </c>
      <c r="N180" s="63">
        <v>689.6</v>
      </c>
      <c r="O180" s="63">
        <v>28.6</v>
      </c>
      <c r="P180" s="63">
        <v>560.20000000000005</v>
      </c>
      <c r="Q180" s="63">
        <v>100.8</v>
      </c>
      <c r="R180" s="63">
        <v>392.5</v>
      </c>
      <c r="S180" s="63">
        <v>630.20000000000005</v>
      </c>
      <c r="T180" s="63">
        <v>181.3</v>
      </c>
      <c r="U180" s="63">
        <v>15749.6</v>
      </c>
      <c r="V180" s="63">
        <v>10368.799999999999</v>
      </c>
      <c r="W180" s="63">
        <v>656.7</v>
      </c>
      <c r="X180" s="63">
        <v>2464.8000000000002</v>
      </c>
      <c r="Y180" s="63">
        <v>6627.7</v>
      </c>
      <c r="Z180" s="63">
        <v>277034.3</v>
      </c>
      <c r="AA180" s="63">
        <v>271286.90000000002</v>
      </c>
      <c r="AB180" s="63">
        <v>5747.4</v>
      </c>
      <c r="AC180" s="63">
        <v>17597</v>
      </c>
      <c r="AD180" s="63">
        <v>829.9</v>
      </c>
      <c r="AE180" s="63">
        <v>1228.2</v>
      </c>
      <c r="AF180" s="63">
        <v>4631.3</v>
      </c>
      <c r="AG180" s="63">
        <v>0</v>
      </c>
      <c r="AH180" s="63">
        <v>160.1</v>
      </c>
      <c r="AI180" s="63">
        <v>485.3</v>
      </c>
      <c r="AJ180" s="63">
        <v>71.7</v>
      </c>
      <c r="AK180" s="63">
        <v>10747.5</v>
      </c>
      <c r="AL180" s="63">
        <v>33771.4</v>
      </c>
      <c r="AM180" s="63">
        <v>9454.5</v>
      </c>
    </row>
    <row r="181" spans="1:39" s="1" customFormat="1">
      <c r="A181" s="50">
        <v>39</v>
      </c>
      <c r="B181" s="62" t="s">
        <v>68</v>
      </c>
      <c r="C181" s="63"/>
      <c r="D181" s="63"/>
      <c r="E181" s="55"/>
      <c r="F181" s="55"/>
      <c r="G181" s="55"/>
      <c r="H181" s="55"/>
      <c r="I181" s="43"/>
      <c r="J181" s="63"/>
      <c r="K181" s="55"/>
      <c r="L181" s="55"/>
      <c r="M181" s="55"/>
      <c r="N181" s="63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63"/>
      <c r="AA181" s="55"/>
      <c r="AB181" s="55"/>
      <c r="AC181" s="63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</row>
    <row r="182" spans="1:39">
      <c r="A182" s="50"/>
      <c r="B182" s="44" t="s">
        <v>60</v>
      </c>
      <c r="C182" s="63">
        <f t="shared" ref="C182:C201" si="63">D182+J182+AL182+AM182</f>
        <v>58526.799999999996</v>
      </c>
      <c r="D182" s="63">
        <f t="shared" ref="D182:D201" si="64">E182+F182+G182+H182+I182</f>
        <v>32085.200000000001</v>
      </c>
      <c r="E182" s="63">
        <v>3</v>
      </c>
      <c r="F182" s="63">
        <v>0</v>
      </c>
      <c r="G182" s="63">
        <v>30653.9</v>
      </c>
      <c r="H182" s="63">
        <v>1249.8</v>
      </c>
      <c r="I182" s="63">
        <v>178.5</v>
      </c>
      <c r="J182" s="63">
        <f t="shared" ref="J182:J201" si="65">K182+L182+M182+N182+R182+S182+T182+U182+V182+W182+X182+Y182+AA182+AB182+AC182+AI182+AJ182</f>
        <v>23804.999999999996</v>
      </c>
      <c r="K182" s="63">
        <v>11875</v>
      </c>
      <c r="L182" s="63">
        <v>1255.9000000000001</v>
      </c>
      <c r="M182" s="63">
        <v>3.1</v>
      </c>
      <c r="N182" s="63">
        <f t="shared" ref="N182:N201" si="66">O182+P182+Q182</f>
        <v>443.4</v>
      </c>
      <c r="O182" s="63">
        <v>193.9</v>
      </c>
      <c r="P182" s="63">
        <v>29.3</v>
      </c>
      <c r="Q182" s="63">
        <v>220.2</v>
      </c>
      <c r="R182" s="63">
        <v>65.3</v>
      </c>
      <c r="S182" s="63">
        <v>91.9</v>
      </c>
      <c r="T182" s="63">
        <v>24.1</v>
      </c>
      <c r="U182" s="63">
        <v>0</v>
      </c>
      <c r="V182" s="63">
        <v>590.4</v>
      </c>
      <c r="W182" s="63">
        <v>1.2</v>
      </c>
      <c r="X182" s="63">
        <v>520</v>
      </c>
      <c r="Y182" s="63">
        <v>1995.5</v>
      </c>
      <c r="Z182" s="63">
        <f t="shared" ref="Z182:Z201" si="67">AA182+AB182</f>
        <v>2869.7000000000003</v>
      </c>
      <c r="AA182" s="63">
        <v>2107.3000000000002</v>
      </c>
      <c r="AB182" s="63">
        <v>762.4</v>
      </c>
      <c r="AC182" s="63">
        <f t="shared" ref="AC182:AC201" si="68">AD182+AE182+AF182+AG182+AH182+AK182</f>
        <v>3750.6</v>
      </c>
      <c r="AD182" s="63">
        <v>0</v>
      </c>
      <c r="AE182" s="63">
        <v>0.7</v>
      </c>
      <c r="AF182" s="63">
        <v>641.9</v>
      </c>
      <c r="AG182" s="63">
        <v>1370.4</v>
      </c>
      <c r="AH182" s="63">
        <v>0.8</v>
      </c>
      <c r="AI182" s="63">
        <v>312.10000000000002</v>
      </c>
      <c r="AJ182" s="63">
        <v>6.8</v>
      </c>
      <c r="AK182" s="63">
        <v>1736.8</v>
      </c>
      <c r="AL182" s="63">
        <v>1847.6</v>
      </c>
      <c r="AM182" s="63">
        <v>789</v>
      </c>
    </row>
    <row r="183" spans="1:39" ht="22.5">
      <c r="A183" s="50"/>
      <c r="B183" s="54" t="s">
        <v>59</v>
      </c>
      <c r="C183" s="63">
        <f t="shared" si="63"/>
        <v>111030.3</v>
      </c>
      <c r="D183" s="63">
        <f t="shared" si="64"/>
        <v>46774.9</v>
      </c>
      <c r="E183" s="63">
        <v>2</v>
      </c>
      <c r="F183" s="63">
        <v>0</v>
      </c>
      <c r="G183" s="63">
        <v>42408.3</v>
      </c>
      <c r="H183" s="63">
        <v>4106.8999999999996</v>
      </c>
      <c r="I183" s="63">
        <v>257.7</v>
      </c>
      <c r="J183" s="63">
        <f t="shared" si="65"/>
        <v>56286.200000000004</v>
      </c>
      <c r="K183" s="63">
        <v>34348.9</v>
      </c>
      <c r="L183" s="63">
        <v>1597</v>
      </c>
      <c r="M183" s="63">
        <v>5.6</v>
      </c>
      <c r="N183" s="63">
        <f t="shared" si="66"/>
        <v>749.5</v>
      </c>
      <c r="O183" s="63">
        <v>351.2</v>
      </c>
      <c r="P183" s="63">
        <v>258.10000000000002</v>
      </c>
      <c r="Q183" s="63">
        <v>140.19999999999999</v>
      </c>
      <c r="R183" s="63">
        <v>72.5</v>
      </c>
      <c r="S183" s="63">
        <v>190.8</v>
      </c>
      <c r="T183" s="63">
        <v>43.1</v>
      </c>
      <c r="U183" s="63">
        <v>0</v>
      </c>
      <c r="V183" s="63">
        <v>938.4</v>
      </c>
      <c r="W183" s="63">
        <v>3.5</v>
      </c>
      <c r="X183" s="63">
        <v>556.29999999999995</v>
      </c>
      <c r="Y183" s="63">
        <v>2971</v>
      </c>
      <c r="Z183" s="63">
        <f t="shared" si="67"/>
        <v>6048.4000000000005</v>
      </c>
      <c r="AA183" s="63">
        <v>4890.1000000000004</v>
      </c>
      <c r="AB183" s="63">
        <v>1158.3</v>
      </c>
      <c r="AC183" s="63">
        <f t="shared" si="68"/>
        <v>8502.9</v>
      </c>
      <c r="AD183" s="63">
        <v>0</v>
      </c>
      <c r="AE183" s="63">
        <v>5.7</v>
      </c>
      <c r="AF183" s="63">
        <v>4016.1</v>
      </c>
      <c r="AG183" s="63">
        <v>1887.3</v>
      </c>
      <c r="AH183" s="63">
        <v>0.4</v>
      </c>
      <c r="AI183" s="63">
        <v>250.6</v>
      </c>
      <c r="AJ183" s="63">
        <v>7.7</v>
      </c>
      <c r="AK183" s="63">
        <v>2593.4</v>
      </c>
      <c r="AL183" s="63">
        <v>6501.3</v>
      </c>
      <c r="AM183" s="63">
        <v>1467.9</v>
      </c>
    </row>
    <row r="184" spans="1:39">
      <c r="A184" s="50"/>
      <c r="B184" s="54" t="s">
        <v>58</v>
      </c>
      <c r="C184" s="63">
        <f t="shared" si="63"/>
        <v>180202.80000000002</v>
      </c>
      <c r="D184" s="63">
        <f t="shared" si="64"/>
        <v>75885.3</v>
      </c>
      <c r="E184" s="63">
        <v>1.8</v>
      </c>
      <c r="F184" s="63">
        <v>0</v>
      </c>
      <c r="G184" s="63">
        <v>69117.7</v>
      </c>
      <c r="H184" s="63">
        <v>6260.2</v>
      </c>
      <c r="I184" s="63">
        <v>505.6</v>
      </c>
      <c r="J184" s="63">
        <f t="shared" si="65"/>
        <v>91738.900000000009</v>
      </c>
      <c r="K184" s="63">
        <v>50065.7</v>
      </c>
      <c r="L184" s="63">
        <v>3665.3</v>
      </c>
      <c r="M184" s="63">
        <v>8</v>
      </c>
      <c r="N184" s="63">
        <f t="shared" si="66"/>
        <v>1471.3</v>
      </c>
      <c r="O184" s="63">
        <v>707.9</v>
      </c>
      <c r="P184" s="63">
        <v>504.7</v>
      </c>
      <c r="Q184" s="63">
        <v>258.7</v>
      </c>
      <c r="R184" s="63">
        <v>191.8</v>
      </c>
      <c r="S184" s="63">
        <v>212.6</v>
      </c>
      <c r="T184" s="63">
        <v>126.1</v>
      </c>
      <c r="U184" s="63">
        <v>0</v>
      </c>
      <c r="V184" s="63">
        <v>1739.8</v>
      </c>
      <c r="W184" s="63">
        <v>5.7</v>
      </c>
      <c r="X184" s="63">
        <v>1284.9000000000001</v>
      </c>
      <c r="Y184" s="63">
        <v>4594.3</v>
      </c>
      <c r="Z184" s="63">
        <f t="shared" si="67"/>
        <v>11949.3</v>
      </c>
      <c r="AA184" s="63">
        <v>9791.2999999999993</v>
      </c>
      <c r="AB184" s="63">
        <v>2158</v>
      </c>
      <c r="AC184" s="63">
        <f t="shared" si="68"/>
        <v>15745.300000000001</v>
      </c>
      <c r="AD184" s="63">
        <v>0</v>
      </c>
      <c r="AE184" s="63">
        <v>11.6</v>
      </c>
      <c r="AF184" s="63">
        <v>7182.9</v>
      </c>
      <c r="AG184" s="63">
        <v>5183.1000000000004</v>
      </c>
      <c r="AH184" s="63">
        <v>0.6</v>
      </c>
      <c r="AI184" s="63">
        <v>656.3</v>
      </c>
      <c r="AJ184" s="63">
        <v>22.5</v>
      </c>
      <c r="AK184" s="63">
        <v>3367.1</v>
      </c>
      <c r="AL184" s="63">
        <v>10290.5</v>
      </c>
      <c r="AM184" s="63">
        <v>2288.1</v>
      </c>
    </row>
    <row r="185" spans="1:39">
      <c r="A185" s="50"/>
      <c r="B185" s="54" t="s">
        <v>57</v>
      </c>
      <c r="C185" s="63">
        <f t="shared" si="63"/>
        <v>283002.09999999998</v>
      </c>
      <c r="D185" s="63">
        <f t="shared" si="64"/>
        <v>137129.79999999999</v>
      </c>
      <c r="E185" s="63">
        <v>3</v>
      </c>
      <c r="F185" s="63">
        <v>0</v>
      </c>
      <c r="G185" s="63">
        <v>126405.9</v>
      </c>
      <c r="H185" s="63">
        <v>9416.2999999999993</v>
      </c>
      <c r="I185" s="63">
        <v>1304.5999999999999</v>
      </c>
      <c r="J185" s="63">
        <f t="shared" si="65"/>
        <v>128056.29999999997</v>
      </c>
      <c r="K185" s="63">
        <v>63995.199999999997</v>
      </c>
      <c r="L185" s="63">
        <v>10695.9</v>
      </c>
      <c r="M185" s="63">
        <v>4.9000000000000004</v>
      </c>
      <c r="N185" s="63">
        <f t="shared" si="66"/>
        <v>1478.9</v>
      </c>
      <c r="O185" s="63">
        <v>422.3</v>
      </c>
      <c r="P185" s="63">
        <v>820.7</v>
      </c>
      <c r="Q185" s="63">
        <v>235.9</v>
      </c>
      <c r="R185" s="63">
        <v>280.10000000000002</v>
      </c>
      <c r="S185" s="63">
        <v>522.5</v>
      </c>
      <c r="T185" s="63">
        <v>159.9</v>
      </c>
      <c r="U185" s="63">
        <v>0</v>
      </c>
      <c r="V185" s="63">
        <v>2346.5</v>
      </c>
      <c r="W185" s="63">
        <v>104.5</v>
      </c>
      <c r="X185" s="63">
        <v>1861.2</v>
      </c>
      <c r="Y185" s="63">
        <v>7429.2</v>
      </c>
      <c r="Z185" s="63">
        <f t="shared" si="67"/>
        <v>14782.7</v>
      </c>
      <c r="AA185" s="63">
        <v>12047.2</v>
      </c>
      <c r="AB185" s="63">
        <v>2735.5</v>
      </c>
      <c r="AC185" s="63">
        <f t="shared" si="68"/>
        <v>23631.500000000004</v>
      </c>
      <c r="AD185" s="63">
        <v>0</v>
      </c>
      <c r="AE185" s="63">
        <v>1</v>
      </c>
      <c r="AF185" s="63">
        <v>8746.6</v>
      </c>
      <c r="AG185" s="63">
        <v>10208.700000000001</v>
      </c>
      <c r="AH185" s="63">
        <v>7.5</v>
      </c>
      <c r="AI185" s="63">
        <v>727.1</v>
      </c>
      <c r="AJ185" s="63">
        <v>36.200000000000003</v>
      </c>
      <c r="AK185" s="63">
        <v>4667.7</v>
      </c>
      <c r="AL185" s="63">
        <v>14593.4</v>
      </c>
      <c r="AM185" s="63">
        <v>3222.6</v>
      </c>
    </row>
    <row r="186" spans="1:39">
      <c r="A186" s="50"/>
      <c r="B186" s="44" t="s">
        <v>56</v>
      </c>
      <c r="C186" s="63">
        <f t="shared" si="63"/>
        <v>59196.500000000007</v>
      </c>
      <c r="D186" s="63">
        <f t="shared" si="64"/>
        <v>27305.9</v>
      </c>
      <c r="E186" s="63">
        <v>0</v>
      </c>
      <c r="F186" s="63">
        <v>0</v>
      </c>
      <c r="G186" s="63">
        <v>25084.2</v>
      </c>
      <c r="H186" s="63">
        <v>1640.4</v>
      </c>
      <c r="I186" s="63">
        <v>581.29999999999995</v>
      </c>
      <c r="J186" s="63">
        <f t="shared" si="65"/>
        <v>25813.200000000001</v>
      </c>
      <c r="K186" s="63">
        <v>11936.1</v>
      </c>
      <c r="L186" s="63">
        <v>2716.6</v>
      </c>
      <c r="M186" s="63">
        <v>2.8</v>
      </c>
      <c r="N186" s="63">
        <f t="shared" si="66"/>
        <v>236.20000000000002</v>
      </c>
      <c r="O186" s="63">
        <v>119.9</v>
      </c>
      <c r="P186" s="63">
        <v>101</v>
      </c>
      <c r="Q186" s="63">
        <v>15.3</v>
      </c>
      <c r="R186" s="63">
        <v>55.7</v>
      </c>
      <c r="S186" s="63">
        <v>122.4</v>
      </c>
      <c r="T186" s="63">
        <v>39.200000000000003</v>
      </c>
      <c r="U186" s="63">
        <v>0</v>
      </c>
      <c r="V186" s="63">
        <v>426.1</v>
      </c>
      <c r="W186" s="63">
        <v>33.700000000000003</v>
      </c>
      <c r="X186" s="63">
        <v>332.2</v>
      </c>
      <c r="Y186" s="63">
        <v>1898.6</v>
      </c>
      <c r="Z186" s="63">
        <f t="shared" si="67"/>
        <v>3347.2</v>
      </c>
      <c r="AA186" s="63">
        <v>2652.9</v>
      </c>
      <c r="AB186" s="63">
        <v>694.3</v>
      </c>
      <c r="AC186" s="63">
        <f t="shared" si="68"/>
        <v>4373</v>
      </c>
      <c r="AD186" s="63">
        <v>0</v>
      </c>
      <c r="AE186" s="63">
        <v>3</v>
      </c>
      <c r="AF186" s="63">
        <v>1291.7</v>
      </c>
      <c r="AG186" s="63">
        <v>1343.7</v>
      </c>
      <c r="AH186" s="63">
        <v>10</v>
      </c>
      <c r="AI186" s="63">
        <v>284.10000000000002</v>
      </c>
      <c r="AJ186" s="63">
        <v>9.3000000000000007</v>
      </c>
      <c r="AK186" s="63">
        <v>1724.6</v>
      </c>
      <c r="AL186" s="63">
        <v>5161.1000000000004</v>
      </c>
      <c r="AM186" s="63">
        <v>916.3</v>
      </c>
    </row>
    <row r="187" spans="1:39" ht="22.5">
      <c r="A187" s="50"/>
      <c r="B187" s="54" t="s">
        <v>55</v>
      </c>
      <c r="C187" s="63">
        <f t="shared" si="63"/>
        <v>125729.19999999998</v>
      </c>
      <c r="D187" s="63">
        <f t="shared" si="64"/>
        <v>52779.3</v>
      </c>
      <c r="E187" s="63">
        <v>0</v>
      </c>
      <c r="F187" s="63">
        <v>0</v>
      </c>
      <c r="G187" s="63">
        <v>48120.2</v>
      </c>
      <c r="H187" s="63">
        <v>4197.3</v>
      </c>
      <c r="I187" s="63">
        <v>461.8</v>
      </c>
      <c r="J187" s="63">
        <f t="shared" si="65"/>
        <v>62201.399999999987</v>
      </c>
      <c r="K187" s="63">
        <v>33925.599999999999</v>
      </c>
      <c r="L187" s="63">
        <v>2979.1</v>
      </c>
      <c r="M187" s="63">
        <v>2.2000000000000002</v>
      </c>
      <c r="N187" s="63">
        <f t="shared" si="66"/>
        <v>618.80000000000007</v>
      </c>
      <c r="O187" s="63">
        <v>244.1</v>
      </c>
      <c r="P187" s="63">
        <v>319.5</v>
      </c>
      <c r="Q187" s="63">
        <v>55.2</v>
      </c>
      <c r="R187" s="63">
        <v>45.6</v>
      </c>
      <c r="S187" s="63">
        <v>223</v>
      </c>
      <c r="T187" s="63">
        <v>90.7</v>
      </c>
      <c r="U187" s="63">
        <v>0</v>
      </c>
      <c r="V187" s="63">
        <v>959</v>
      </c>
      <c r="W187" s="63">
        <v>59.2</v>
      </c>
      <c r="X187" s="63">
        <v>456.5</v>
      </c>
      <c r="Y187" s="63">
        <v>3041.1</v>
      </c>
      <c r="Z187" s="63">
        <f t="shared" si="67"/>
        <v>9543.2999999999993</v>
      </c>
      <c r="AA187" s="63">
        <v>8405.9</v>
      </c>
      <c r="AB187" s="63">
        <v>1137.4000000000001</v>
      </c>
      <c r="AC187" s="63">
        <f t="shared" si="68"/>
        <v>9798</v>
      </c>
      <c r="AD187" s="63">
        <v>0</v>
      </c>
      <c r="AE187" s="63">
        <v>4.2</v>
      </c>
      <c r="AF187" s="63">
        <v>5631.9</v>
      </c>
      <c r="AG187" s="63">
        <v>1576</v>
      </c>
      <c r="AH187" s="63">
        <v>10.4</v>
      </c>
      <c r="AI187" s="63">
        <v>440.1</v>
      </c>
      <c r="AJ187" s="63">
        <v>19.2</v>
      </c>
      <c r="AK187" s="63">
        <v>2575.5</v>
      </c>
      <c r="AL187" s="63">
        <v>8486.2999999999993</v>
      </c>
      <c r="AM187" s="63">
        <v>2262.1999999999998</v>
      </c>
    </row>
    <row r="188" spans="1:39">
      <c r="A188" s="50"/>
      <c r="B188" s="54" t="s">
        <v>54</v>
      </c>
      <c r="C188" s="63">
        <f t="shared" si="63"/>
        <v>187012.7</v>
      </c>
      <c r="D188" s="63">
        <f t="shared" si="64"/>
        <v>74003.199999999997</v>
      </c>
      <c r="E188" s="63">
        <v>0</v>
      </c>
      <c r="F188" s="63">
        <v>0</v>
      </c>
      <c r="G188" s="63">
        <v>66774.8</v>
      </c>
      <c r="H188" s="63">
        <v>6277.2</v>
      </c>
      <c r="I188" s="63">
        <v>951.2</v>
      </c>
      <c r="J188" s="63">
        <f t="shared" si="65"/>
        <v>98336.799999999988</v>
      </c>
      <c r="K188" s="63">
        <v>47222.400000000001</v>
      </c>
      <c r="L188" s="63">
        <v>8698.6</v>
      </c>
      <c r="M188" s="63">
        <v>2.1</v>
      </c>
      <c r="N188" s="63">
        <f t="shared" si="66"/>
        <v>1035.7</v>
      </c>
      <c r="O188" s="63">
        <v>398.9</v>
      </c>
      <c r="P188" s="63">
        <v>509.1</v>
      </c>
      <c r="Q188" s="63">
        <v>127.7</v>
      </c>
      <c r="R188" s="63">
        <v>168.9</v>
      </c>
      <c r="S188" s="63">
        <v>210.4</v>
      </c>
      <c r="T188" s="63">
        <v>167.1</v>
      </c>
      <c r="U188" s="63">
        <v>0</v>
      </c>
      <c r="V188" s="63">
        <v>1607.5</v>
      </c>
      <c r="W188" s="63">
        <v>81.5</v>
      </c>
      <c r="X188" s="63">
        <v>1173.5999999999999</v>
      </c>
      <c r="Y188" s="63">
        <v>5395.9</v>
      </c>
      <c r="Z188" s="63">
        <f t="shared" si="67"/>
        <v>13863.3</v>
      </c>
      <c r="AA188" s="63">
        <v>11693.9</v>
      </c>
      <c r="AB188" s="63">
        <v>2169.4</v>
      </c>
      <c r="AC188" s="63">
        <f t="shared" si="68"/>
        <v>18040.7</v>
      </c>
      <c r="AD188" s="63">
        <v>0.2</v>
      </c>
      <c r="AE188" s="63">
        <v>5</v>
      </c>
      <c r="AF188" s="63">
        <v>8763.2999999999993</v>
      </c>
      <c r="AG188" s="63">
        <v>5794.5</v>
      </c>
      <c r="AH188" s="63">
        <v>22.5</v>
      </c>
      <c r="AI188" s="63">
        <v>640.1</v>
      </c>
      <c r="AJ188" s="63">
        <v>29</v>
      </c>
      <c r="AK188" s="63">
        <v>3455.2</v>
      </c>
      <c r="AL188" s="63">
        <v>11431.7</v>
      </c>
      <c r="AM188" s="63">
        <v>3241</v>
      </c>
    </row>
    <row r="189" spans="1:39">
      <c r="A189" s="50"/>
      <c r="B189" s="54" t="s">
        <v>53</v>
      </c>
      <c r="C189" s="63">
        <f t="shared" si="63"/>
        <v>344448.8</v>
      </c>
      <c r="D189" s="63">
        <f t="shared" si="64"/>
        <v>164989.20000000001</v>
      </c>
      <c r="E189" s="63">
        <v>0</v>
      </c>
      <c r="F189" s="63">
        <v>0</v>
      </c>
      <c r="G189" s="63">
        <v>151324</v>
      </c>
      <c r="H189" s="63">
        <v>10700.1</v>
      </c>
      <c r="I189" s="63">
        <v>2965.1</v>
      </c>
      <c r="J189" s="63">
        <f t="shared" si="65"/>
        <v>159302.59999999998</v>
      </c>
      <c r="K189" s="63">
        <v>76377.899999999994</v>
      </c>
      <c r="L189" s="63">
        <v>13228.2</v>
      </c>
      <c r="M189" s="63">
        <v>0</v>
      </c>
      <c r="N189" s="63">
        <f t="shared" si="66"/>
        <v>1357.6</v>
      </c>
      <c r="O189" s="63">
        <v>407.5</v>
      </c>
      <c r="P189" s="63">
        <v>766.5</v>
      </c>
      <c r="Q189" s="63">
        <v>183.6</v>
      </c>
      <c r="R189" s="63">
        <v>916.4</v>
      </c>
      <c r="S189" s="63">
        <v>567.5</v>
      </c>
      <c r="T189" s="63">
        <v>163.6</v>
      </c>
      <c r="U189" s="63">
        <v>0</v>
      </c>
      <c r="V189" s="63">
        <v>2243.8000000000002</v>
      </c>
      <c r="W189" s="63">
        <v>103.3</v>
      </c>
      <c r="X189" s="63">
        <v>2321.3000000000002</v>
      </c>
      <c r="Y189" s="63">
        <v>9412</v>
      </c>
      <c r="Z189" s="63">
        <f t="shared" si="67"/>
        <v>20538.2</v>
      </c>
      <c r="AA189" s="63">
        <v>17789.400000000001</v>
      </c>
      <c r="AB189" s="63">
        <v>2748.8</v>
      </c>
      <c r="AC189" s="63">
        <f t="shared" si="68"/>
        <v>31294.199999999997</v>
      </c>
      <c r="AD189" s="63">
        <v>5.0999999999999996</v>
      </c>
      <c r="AE189" s="63">
        <v>226.1</v>
      </c>
      <c r="AF189" s="63">
        <v>10509.9</v>
      </c>
      <c r="AG189" s="63">
        <v>15558.9</v>
      </c>
      <c r="AH189" s="63">
        <v>49.3</v>
      </c>
      <c r="AI189" s="63">
        <v>748.3</v>
      </c>
      <c r="AJ189" s="63">
        <v>30.3</v>
      </c>
      <c r="AK189" s="63">
        <v>4944.8999999999996</v>
      </c>
      <c r="AL189" s="63">
        <v>16406.599999999999</v>
      </c>
      <c r="AM189" s="63">
        <v>3750.4</v>
      </c>
    </row>
    <row r="190" spans="1:39">
      <c r="A190" s="50"/>
      <c r="B190" s="44" t="s">
        <v>52</v>
      </c>
      <c r="C190" s="63">
        <f t="shared" si="63"/>
        <v>64388.19999999999</v>
      </c>
      <c r="D190" s="63">
        <f t="shared" si="64"/>
        <v>23697.599999999999</v>
      </c>
      <c r="E190" s="63">
        <v>0</v>
      </c>
      <c r="F190" s="63">
        <v>0</v>
      </c>
      <c r="G190" s="63">
        <v>22435.599999999999</v>
      </c>
      <c r="H190" s="63">
        <v>733.4</v>
      </c>
      <c r="I190" s="63">
        <v>528.6</v>
      </c>
      <c r="J190" s="63">
        <f t="shared" si="65"/>
        <v>32676.799999999999</v>
      </c>
      <c r="K190" s="63">
        <v>13487.1</v>
      </c>
      <c r="L190" s="63">
        <v>3526.1</v>
      </c>
      <c r="M190" s="63">
        <v>0</v>
      </c>
      <c r="N190" s="63">
        <f t="shared" si="66"/>
        <v>213</v>
      </c>
      <c r="O190" s="63">
        <v>87.5</v>
      </c>
      <c r="P190" s="63">
        <v>97.3</v>
      </c>
      <c r="Q190" s="63">
        <v>28.2</v>
      </c>
      <c r="R190" s="63">
        <v>55.6</v>
      </c>
      <c r="S190" s="63">
        <v>104.8</v>
      </c>
      <c r="T190" s="63">
        <v>42.1</v>
      </c>
      <c r="U190" s="63">
        <v>0</v>
      </c>
      <c r="V190" s="63">
        <v>618.5</v>
      </c>
      <c r="W190" s="63">
        <v>40.200000000000003</v>
      </c>
      <c r="X190" s="63">
        <v>410.7</v>
      </c>
      <c r="Y190" s="63">
        <v>1294.3</v>
      </c>
      <c r="Z190" s="63">
        <f t="shared" si="67"/>
        <v>8566.9</v>
      </c>
      <c r="AA190" s="63">
        <v>7870.2</v>
      </c>
      <c r="AB190" s="63">
        <v>696.7</v>
      </c>
      <c r="AC190" s="63">
        <f t="shared" si="68"/>
        <v>4048.5</v>
      </c>
      <c r="AD190" s="63">
        <v>6.5</v>
      </c>
      <c r="AE190" s="63">
        <v>0</v>
      </c>
      <c r="AF190" s="63">
        <v>991.9</v>
      </c>
      <c r="AG190" s="63">
        <v>1136.2</v>
      </c>
      <c r="AH190" s="63">
        <v>0.5</v>
      </c>
      <c r="AI190" s="63">
        <v>261</v>
      </c>
      <c r="AJ190" s="63">
        <v>8</v>
      </c>
      <c r="AK190" s="63">
        <v>1913.4</v>
      </c>
      <c r="AL190" s="63">
        <v>6699.7</v>
      </c>
      <c r="AM190" s="63">
        <v>1314.1</v>
      </c>
    </row>
    <row r="191" spans="1:39" ht="22.5">
      <c r="A191" s="50"/>
      <c r="B191" s="54" t="s">
        <v>51</v>
      </c>
      <c r="C191" s="63">
        <f t="shared" si="63"/>
        <v>126543.3</v>
      </c>
      <c r="D191" s="63">
        <f t="shared" si="64"/>
        <v>45798.400000000001</v>
      </c>
      <c r="E191" s="63">
        <v>0</v>
      </c>
      <c r="F191" s="63">
        <v>0</v>
      </c>
      <c r="G191" s="63">
        <v>41645.4</v>
      </c>
      <c r="H191" s="63">
        <v>3373.7</v>
      </c>
      <c r="I191" s="63">
        <v>779.3</v>
      </c>
      <c r="J191" s="63">
        <f t="shared" si="65"/>
        <v>68236.099999999991</v>
      </c>
      <c r="K191" s="63">
        <v>36695.9</v>
      </c>
      <c r="L191" s="63">
        <v>5687.9</v>
      </c>
      <c r="M191" s="63">
        <v>0</v>
      </c>
      <c r="N191" s="63">
        <f t="shared" si="66"/>
        <v>616.09999999999991</v>
      </c>
      <c r="O191" s="63">
        <v>246.6</v>
      </c>
      <c r="P191" s="63">
        <v>299.2</v>
      </c>
      <c r="Q191" s="63">
        <v>70.3</v>
      </c>
      <c r="R191" s="63">
        <v>74.599999999999994</v>
      </c>
      <c r="S191" s="63">
        <v>169.6</v>
      </c>
      <c r="T191" s="63">
        <v>103.1</v>
      </c>
      <c r="U191" s="63">
        <v>0</v>
      </c>
      <c r="V191" s="63">
        <v>989.7</v>
      </c>
      <c r="W191" s="63">
        <v>73.2</v>
      </c>
      <c r="X191" s="63">
        <v>576.79999999999995</v>
      </c>
      <c r="Y191" s="63">
        <v>2931.3</v>
      </c>
      <c r="Z191" s="63">
        <f t="shared" si="67"/>
        <v>11661.1</v>
      </c>
      <c r="AA191" s="63">
        <v>10545.1</v>
      </c>
      <c r="AB191" s="63">
        <v>1116</v>
      </c>
      <c r="AC191" s="63">
        <f t="shared" si="68"/>
        <v>8348</v>
      </c>
      <c r="AD191" s="63">
        <v>6.7</v>
      </c>
      <c r="AE191" s="63">
        <v>0</v>
      </c>
      <c r="AF191" s="63">
        <v>4451.1000000000004</v>
      </c>
      <c r="AG191" s="63">
        <v>1340.9</v>
      </c>
      <c r="AH191" s="63">
        <v>12.4</v>
      </c>
      <c r="AI191" s="63">
        <v>297.60000000000002</v>
      </c>
      <c r="AJ191" s="63">
        <v>11.2</v>
      </c>
      <c r="AK191" s="63">
        <v>2536.9</v>
      </c>
      <c r="AL191" s="63">
        <v>9928.7999999999993</v>
      </c>
      <c r="AM191" s="63">
        <v>2580</v>
      </c>
    </row>
    <row r="192" spans="1:39">
      <c r="A192" s="50"/>
      <c r="B192" s="54" t="s">
        <v>50</v>
      </c>
      <c r="C192" s="63">
        <f t="shared" si="63"/>
        <v>170810.19999999998</v>
      </c>
      <c r="D192" s="63">
        <f t="shared" si="64"/>
        <v>56768.9</v>
      </c>
      <c r="E192" s="63">
        <v>0</v>
      </c>
      <c r="F192" s="63">
        <v>0</v>
      </c>
      <c r="G192" s="63">
        <v>49499.9</v>
      </c>
      <c r="H192" s="63">
        <v>6445.8</v>
      </c>
      <c r="I192" s="63">
        <v>823.2</v>
      </c>
      <c r="J192" s="63">
        <f t="shared" si="65"/>
        <v>97094.299999999988</v>
      </c>
      <c r="K192" s="63">
        <v>47730.7</v>
      </c>
      <c r="L192" s="63">
        <v>11665.6</v>
      </c>
      <c r="M192" s="63">
        <v>0</v>
      </c>
      <c r="N192" s="63">
        <f t="shared" si="66"/>
        <v>1057.6000000000001</v>
      </c>
      <c r="O192" s="63">
        <v>346.6</v>
      </c>
      <c r="P192" s="63">
        <v>554.1</v>
      </c>
      <c r="Q192" s="63">
        <v>156.9</v>
      </c>
      <c r="R192" s="63">
        <v>414.4</v>
      </c>
      <c r="S192" s="63">
        <v>170.5</v>
      </c>
      <c r="T192" s="63">
        <v>170.2</v>
      </c>
      <c r="U192" s="63">
        <v>0</v>
      </c>
      <c r="V192" s="63">
        <v>1587.8</v>
      </c>
      <c r="W192" s="63">
        <v>81.099999999999994</v>
      </c>
      <c r="X192" s="63">
        <v>1178.0999999999999</v>
      </c>
      <c r="Y192" s="63">
        <v>3990.2</v>
      </c>
      <c r="Z192" s="63">
        <f t="shared" si="67"/>
        <v>15204.6</v>
      </c>
      <c r="AA192" s="63">
        <v>13408.4</v>
      </c>
      <c r="AB192" s="63">
        <v>1796.2</v>
      </c>
      <c r="AC192" s="63">
        <f t="shared" si="68"/>
        <v>13236</v>
      </c>
      <c r="AD192" s="63">
        <v>6.7</v>
      </c>
      <c r="AE192" s="63">
        <v>0</v>
      </c>
      <c r="AF192" s="63">
        <v>4691.3999999999996</v>
      </c>
      <c r="AG192" s="63">
        <v>5112.5</v>
      </c>
      <c r="AH192" s="63">
        <v>12.6</v>
      </c>
      <c r="AI192" s="63">
        <v>582.20000000000005</v>
      </c>
      <c r="AJ192" s="63">
        <v>25.3</v>
      </c>
      <c r="AK192" s="63">
        <v>3412.8</v>
      </c>
      <c r="AL192" s="63">
        <v>13313.1</v>
      </c>
      <c r="AM192" s="63">
        <v>3633.9</v>
      </c>
    </row>
    <row r="193" spans="1:39">
      <c r="A193" s="50"/>
      <c r="B193" s="54" t="s">
        <v>49</v>
      </c>
      <c r="C193" s="63">
        <f t="shared" si="63"/>
        <v>281038.59999999998</v>
      </c>
      <c r="D193" s="63">
        <f t="shared" si="64"/>
        <v>99762.5</v>
      </c>
      <c r="E193" s="63">
        <v>0</v>
      </c>
      <c r="F193" s="63">
        <v>0</v>
      </c>
      <c r="G193" s="63">
        <v>86941.6</v>
      </c>
      <c r="H193" s="63">
        <v>10962.9</v>
      </c>
      <c r="I193" s="63">
        <v>1858</v>
      </c>
      <c r="J193" s="63">
        <f t="shared" si="65"/>
        <v>158465.5</v>
      </c>
      <c r="K193" s="63">
        <v>76247.399999999994</v>
      </c>
      <c r="L193" s="63">
        <v>20216</v>
      </c>
      <c r="M193" s="63">
        <v>0</v>
      </c>
      <c r="N193" s="63">
        <f t="shared" si="66"/>
        <v>1529.1</v>
      </c>
      <c r="O193" s="63">
        <v>565.29999999999995</v>
      </c>
      <c r="P193" s="63">
        <v>865.2</v>
      </c>
      <c r="Q193" s="63">
        <v>98.6</v>
      </c>
      <c r="R193" s="63">
        <v>901.2</v>
      </c>
      <c r="S193" s="63">
        <v>543.29999999999995</v>
      </c>
      <c r="T193" s="63">
        <v>186.3</v>
      </c>
      <c r="U193" s="63">
        <v>0</v>
      </c>
      <c r="V193" s="63">
        <v>2222.1999999999998</v>
      </c>
      <c r="W193" s="63">
        <v>95.8</v>
      </c>
      <c r="X193" s="63">
        <v>2422</v>
      </c>
      <c r="Y193" s="63">
        <v>5976.2</v>
      </c>
      <c r="Z193" s="63">
        <f t="shared" si="67"/>
        <v>23539.899999999998</v>
      </c>
      <c r="AA193" s="63">
        <v>21199.3</v>
      </c>
      <c r="AB193" s="63">
        <v>2340.6</v>
      </c>
      <c r="AC193" s="63">
        <f t="shared" si="68"/>
        <v>23826.799999999999</v>
      </c>
      <c r="AD193" s="63">
        <v>3.6</v>
      </c>
      <c r="AE193" s="63">
        <v>141.19999999999999</v>
      </c>
      <c r="AF193" s="63">
        <v>7164.9</v>
      </c>
      <c r="AG193" s="63">
        <v>11503.5</v>
      </c>
      <c r="AH193" s="63">
        <v>50.6</v>
      </c>
      <c r="AI193" s="63">
        <v>709.1</v>
      </c>
      <c r="AJ193" s="63">
        <v>50.2</v>
      </c>
      <c r="AK193" s="63">
        <v>4963</v>
      </c>
      <c r="AL193" s="63">
        <v>18957.8</v>
      </c>
      <c r="AM193" s="63">
        <v>3852.8</v>
      </c>
    </row>
    <row r="194" spans="1:39">
      <c r="A194" s="50"/>
      <c r="B194" s="44" t="s">
        <v>48</v>
      </c>
      <c r="C194" s="63">
        <f t="shared" si="63"/>
        <v>64551.700000000004</v>
      </c>
      <c r="D194" s="63">
        <f t="shared" si="64"/>
        <v>23890.799999999999</v>
      </c>
      <c r="E194" s="63">
        <v>0</v>
      </c>
      <c r="F194" s="63">
        <v>0</v>
      </c>
      <c r="G194" s="63">
        <v>22850.2</v>
      </c>
      <c r="H194" s="63">
        <v>622</v>
      </c>
      <c r="I194" s="63">
        <v>418.6</v>
      </c>
      <c r="J194" s="63">
        <f t="shared" si="65"/>
        <v>32927.199999999997</v>
      </c>
      <c r="K194" s="63">
        <v>18477.2</v>
      </c>
      <c r="L194" s="63">
        <v>3902.7</v>
      </c>
      <c r="M194" s="63">
        <v>0</v>
      </c>
      <c r="N194" s="63">
        <f t="shared" si="66"/>
        <v>278</v>
      </c>
      <c r="O194" s="63">
        <v>160</v>
      </c>
      <c r="P194" s="63">
        <v>101.5</v>
      </c>
      <c r="Q194" s="63">
        <v>16.5</v>
      </c>
      <c r="R194" s="63">
        <v>107.9</v>
      </c>
      <c r="S194" s="63">
        <v>76</v>
      </c>
      <c r="T194" s="63">
        <v>43.3</v>
      </c>
      <c r="U194" s="63">
        <v>0</v>
      </c>
      <c r="V194" s="63">
        <v>241.3</v>
      </c>
      <c r="W194" s="63">
        <v>25.4</v>
      </c>
      <c r="X194" s="63">
        <v>595.6</v>
      </c>
      <c r="Y194" s="63">
        <v>1173</v>
      </c>
      <c r="Z194" s="63">
        <f t="shared" si="67"/>
        <v>4093.1000000000004</v>
      </c>
      <c r="AA194" s="63">
        <v>3649.3</v>
      </c>
      <c r="AB194" s="63">
        <v>443.8</v>
      </c>
      <c r="AC194" s="63">
        <f t="shared" si="68"/>
        <v>3680.4000000000005</v>
      </c>
      <c r="AD194" s="63">
        <v>0.1</v>
      </c>
      <c r="AE194" s="63">
        <v>33.700000000000003</v>
      </c>
      <c r="AF194" s="63">
        <v>1133.2</v>
      </c>
      <c r="AG194" s="63">
        <v>1076.9000000000001</v>
      </c>
      <c r="AH194" s="63">
        <v>18.3</v>
      </c>
      <c r="AI194" s="63">
        <v>223.6</v>
      </c>
      <c r="AJ194" s="63">
        <v>9.6999999999999993</v>
      </c>
      <c r="AK194" s="63">
        <v>1418.2</v>
      </c>
      <c r="AL194" s="63">
        <v>6443.9</v>
      </c>
      <c r="AM194" s="63">
        <v>1289.8</v>
      </c>
    </row>
    <row r="195" spans="1:39" ht="22.5">
      <c r="A195" s="50"/>
      <c r="B195" s="54" t="s">
        <v>47</v>
      </c>
      <c r="C195" s="63">
        <f t="shared" si="63"/>
        <v>140711</v>
      </c>
      <c r="D195" s="63">
        <f t="shared" si="64"/>
        <v>53237.5</v>
      </c>
      <c r="E195" s="63">
        <v>0</v>
      </c>
      <c r="F195" s="63">
        <v>0</v>
      </c>
      <c r="G195" s="63">
        <v>47185.1</v>
      </c>
      <c r="H195" s="63">
        <v>5504.3</v>
      </c>
      <c r="I195" s="63">
        <v>548.1</v>
      </c>
      <c r="J195" s="63">
        <f t="shared" si="65"/>
        <v>74812.100000000006</v>
      </c>
      <c r="K195" s="63">
        <v>48229.4</v>
      </c>
      <c r="L195" s="63">
        <v>7151.9</v>
      </c>
      <c r="M195" s="63">
        <v>0</v>
      </c>
      <c r="N195" s="63">
        <f t="shared" si="66"/>
        <v>529.4</v>
      </c>
      <c r="O195" s="63">
        <v>330.9</v>
      </c>
      <c r="P195" s="63">
        <v>181.1</v>
      </c>
      <c r="Q195" s="63">
        <v>17.399999999999999</v>
      </c>
      <c r="R195" s="63">
        <v>198.6</v>
      </c>
      <c r="S195" s="63">
        <v>134</v>
      </c>
      <c r="T195" s="63">
        <v>66.3</v>
      </c>
      <c r="U195" s="63">
        <v>0</v>
      </c>
      <c r="V195" s="63">
        <v>435.6</v>
      </c>
      <c r="W195" s="63">
        <v>50.8</v>
      </c>
      <c r="X195" s="63">
        <v>945.7</v>
      </c>
      <c r="Y195" s="63">
        <v>1978.3</v>
      </c>
      <c r="Z195" s="63">
        <f t="shared" si="67"/>
        <v>7921.6</v>
      </c>
      <c r="AA195" s="63">
        <v>6804.8</v>
      </c>
      <c r="AB195" s="63">
        <v>1116.8</v>
      </c>
      <c r="AC195" s="63">
        <f t="shared" si="68"/>
        <v>6849.7000000000007</v>
      </c>
      <c r="AD195" s="63">
        <v>0.2</v>
      </c>
      <c r="AE195" s="63">
        <v>45</v>
      </c>
      <c r="AF195" s="63">
        <v>1524.2</v>
      </c>
      <c r="AG195" s="63">
        <v>2905.7</v>
      </c>
      <c r="AH195" s="63">
        <v>41.7</v>
      </c>
      <c r="AI195" s="63">
        <v>311</v>
      </c>
      <c r="AJ195" s="63">
        <v>9.8000000000000007</v>
      </c>
      <c r="AK195" s="63">
        <v>2332.9</v>
      </c>
      <c r="AL195" s="63">
        <v>9687.6</v>
      </c>
      <c r="AM195" s="63">
        <v>2973.8</v>
      </c>
    </row>
    <row r="196" spans="1:39">
      <c r="A196" s="50"/>
      <c r="B196" s="54" t="s">
        <v>46</v>
      </c>
      <c r="C196" s="63">
        <f t="shared" si="63"/>
        <v>221202.49999999997</v>
      </c>
      <c r="D196" s="63">
        <f t="shared" si="64"/>
        <v>77308.899999999994</v>
      </c>
      <c r="E196" s="63">
        <v>0</v>
      </c>
      <c r="F196" s="63">
        <v>0</v>
      </c>
      <c r="G196" s="63">
        <v>66843.399999999994</v>
      </c>
      <c r="H196" s="63">
        <v>9332.1</v>
      </c>
      <c r="I196" s="63">
        <v>1133.4000000000001</v>
      </c>
      <c r="J196" s="63">
        <f t="shared" si="65"/>
        <v>125677.79999999999</v>
      </c>
      <c r="K196" s="63">
        <v>64018.3</v>
      </c>
      <c r="L196" s="63">
        <v>14214.2</v>
      </c>
      <c r="M196" s="63">
        <v>0</v>
      </c>
      <c r="N196" s="63">
        <f t="shared" si="66"/>
        <v>825.89999999999986</v>
      </c>
      <c r="O196" s="63">
        <v>387.2</v>
      </c>
      <c r="P196" s="63">
        <v>420.9</v>
      </c>
      <c r="Q196" s="63">
        <v>17.8</v>
      </c>
      <c r="R196" s="63">
        <v>813</v>
      </c>
      <c r="S196" s="63">
        <v>204.8</v>
      </c>
      <c r="T196" s="63">
        <v>171.8</v>
      </c>
      <c r="U196" s="63">
        <v>0</v>
      </c>
      <c r="V196" s="63">
        <v>1059.9000000000001</v>
      </c>
      <c r="W196" s="63">
        <v>57.2</v>
      </c>
      <c r="X196" s="63">
        <v>1542.2</v>
      </c>
      <c r="Y196" s="63">
        <v>3853.1</v>
      </c>
      <c r="Z196" s="63">
        <f t="shared" si="67"/>
        <v>16979</v>
      </c>
      <c r="AA196" s="63">
        <v>15161.6</v>
      </c>
      <c r="AB196" s="63">
        <v>1817.4</v>
      </c>
      <c r="AC196" s="63">
        <f t="shared" si="68"/>
        <v>21335.600000000002</v>
      </c>
      <c r="AD196" s="63">
        <v>0.2</v>
      </c>
      <c r="AE196" s="63">
        <v>84.4</v>
      </c>
      <c r="AF196" s="63">
        <v>8478.2000000000007</v>
      </c>
      <c r="AG196" s="63">
        <v>10005.9</v>
      </c>
      <c r="AH196" s="63">
        <v>67</v>
      </c>
      <c r="AI196" s="63">
        <v>577.9</v>
      </c>
      <c r="AJ196" s="63">
        <v>24.9</v>
      </c>
      <c r="AK196" s="63">
        <v>2699.9</v>
      </c>
      <c r="AL196" s="63">
        <v>13969.9</v>
      </c>
      <c r="AM196" s="63">
        <v>4245.8999999999996</v>
      </c>
    </row>
    <row r="197" spans="1:39">
      <c r="A197" s="50"/>
      <c r="B197" s="54" t="s">
        <v>45</v>
      </c>
      <c r="C197" s="63">
        <f t="shared" si="63"/>
        <v>342811.1</v>
      </c>
      <c r="D197" s="63">
        <f t="shared" si="64"/>
        <v>135348.4</v>
      </c>
      <c r="E197" s="63">
        <v>0</v>
      </c>
      <c r="F197" s="63">
        <v>0</v>
      </c>
      <c r="G197" s="63">
        <v>119584.8</v>
      </c>
      <c r="H197" s="63">
        <v>12238.5</v>
      </c>
      <c r="I197" s="63">
        <v>3525.1</v>
      </c>
      <c r="J197" s="63">
        <f t="shared" si="65"/>
        <v>181630.89999999997</v>
      </c>
      <c r="K197" s="63">
        <v>98369.5</v>
      </c>
      <c r="L197" s="63">
        <v>4786.2</v>
      </c>
      <c r="M197" s="63">
        <v>0</v>
      </c>
      <c r="N197" s="63">
        <f t="shared" si="66"/>
        <v>1124.4000000000001</v>
      </c>
      <c r="O197" s="63">
        <v>505.3</v>
      </c>
      <c r="P197" s="63">
        <v>619.1</v>
      </c>
      <c r="Q197" s="63">
        <v>0</v>
      </c>
      <c r="R197" s="63">
        <v>1372.9</v>
      </c>
      <c r="S197" s="63">
        <v>339.6</v>
      </c>
      <c r="T197" s="63">
        <v>197.5</v>
      </c>
      <c r="U197" s="63">
        <v>0</v>
      </c>
      <c r="V197" s="63">
        <v>1790.9</v>
      </c>
      <c r="W197" s="63">
        <v>34.6</v>
      </c>
      <c r="X197" s="63">
        <v>2458.5</v>
      </c>
      <c r="Y197" s="63">
        <v>6876.7</v>
      </c>
      <c r="Z197" s="63">
        <f t="shared" si="67"/>
        <v>34386.400000000001</v>
      </c>
      <c r="AA197" s="63">
        <v>31672.9</v>
      </c>
      <c r="AB197" s="63">
        <v>2713.5</v>
      </c>
      <c r="AC197" s="63">
        <f t="shared" si="68"/>
        <v>28952.400000000001</v>
      </c>
      <c r="AD197" s="63">
        <v>0.6</v>
      </c>
      <c r="AE197" s="63">
        <v>184</v>
      </c>
      <c r="AF197" s="63">
        <v>12924.9</v>
      </c>
      <c r="AG197" s="63">
        <v>10028.9</v>
      </c>
      <c r="AH197" s="63">
        <v>82.2</v>
      </c>
      <c r="AI197" s="63">
        <v>884.5</v>
      </c>
      <c r="AJ197" s="63">
        <v>56.8</v>
      </c>
      <c r="AK197" s="63">
        <v>5731.8</v>
      </c>
      <c r="AL197" s="63">
        <v>21436.9</v>
      </c>
      <c r="AM197" s="63">
        <v>4394.8999999999996</v>
      </c>
    </row>
    <row r="198" spans="1:39">
      <c r="A198" s="50"/>
      <c r="B198" s="44" t="s">
        <v>44</v>
      </c>
      <c r="C198" s="63">
        <f t="shared" si="63"/>
        <v>84908.400000000009</v>
      </c>
      <c r="D198" s="63">
        <f t="shared" si="64"/>
        <v>34374.600000000006</v>
      </c>
      <c r="E198" s="63">
        <v>0</v>
      </c>
      <c r="F198" s="63">
        <v>0</v>
      </c>
      <c r="G198" s="63">
        <v>32471.9</v>
      </c>
      <c r="H198" s="63">
        <v>1307.8</v>
      </c>
      <c r="I198" s="63">
        <v>594.9</v>
      </c>
      <c r="J198" s="63">
        <f t="shared" si="65"/>
        <v>41490.100000000006</v>
      </c>
      <c r="K198" s="63">
        <v>23650.799999999999</v>
      </c>
      <c r="L198" s="63">
        <v>1607.3</v>
      </c>
      <c r="M198" s="63">
        <v>0</v>
      </c>
      <c r="N198" s="63">
        <f t="shared" si="66"/>
        <v>194.79999999999998</v>
      </c>
      <c r="O198" s="63">
        <v>108.4</v>
      </c>
      <c r="P198" s="63">
        <v>86.3</v>
      </c>
      <c r="Q198" s="63">
        <v>0.1</v>
      </c>
      <c r="R198" s="63">
        <v>190.4</v>
      </c>
      <c r="S198" s="63">
        <v>83.2</v>
      </c>
      <c r="T198" s="63">
        <v>49.4</v>
      </c>
      <c r="U198" s="63">
        <v>0</v>
      </c>
      <c r="V198" s="63">
        <v>557.29999999999995</v>
      </c>
      <c r="W198" s="63">
        <v>22.4</v>
      </c>
      <c r="X198" s="63">
        <v>500.9</v>
      </c>
      <c r="Y198" s="63">
        <v>1657.6</v>
      </c>
      <c r="Z198" s="63">
        <f t="shared" si="67"/>
        <v>8438.2999999999993</v>
      </c>
      <c r="AA198" s="63">
        <v>7514.4</v>
      </c>
      <c r="AB198" s="63">
        <v>923.9</v>
      </c>
      <c r="AC198" s="63">
        <f t="shared" si="68"/>
        <v>4256.2000000000007</v>
      </c>
      <c r="AD198" s="63">
        <v>0.1</v>
      </c>
      <c r="AE198" s="63">
        <v>45.1</v>
      </c>
      <c r="AF198" s="63">
        <v>1154.2</v>
      </c>
      <c r="AG198" s="63">
        <v>1139.2</v>
      </c>
      <c r="AH198" s="63">
        <v>13.9</v>
      </c>
      <c r="AI198" s="63">
        <v>265.10000000000002</v>
      </c>
      <c r="AJ198" s="63">
        <v>16.399999999999999</v>
      </c>
      <c r="AK198" s="63">
        <v>1903.7</v>
      </c>
      <c r="AL198" s="63">
        <v>7632.3</v>
      </c>
      <c r="AM198" s="63">
        <v>1411.4</v>
      </c>
    </row>
    <row r="199" spans="1:39" ht="22.5">
      <c r="A199" s="50"/>
      <c r="B199" s="54" t="s">
        <v>43</v>
      </c>
      <c r="C199" s="63">
        <f t="shared" si="63"/>
        <v>176206.9</v>
      </c>
      <c r="D199" s="63">
        <f t="shared" si="64"/>
        <v>74015.000000000015</v>
      </c>
      <c r="E199" s="63">
        <v>0</v>
      </c>
      <c r="F199" s="63">
        <v>0</v>
      </c>
      <c r="G199" s="63">
        <v>66903.600000000006</v>
      </c>
      <c r="H199" s="63">
        <v>6200.3</v>
      </c>
      <c r="I199" s="63">
        <v>911.1</v>
      </c>
      <c r="J199" s="63">
        <f t="shared" si="65"/>
        <v>88315.099999999991</v>
      </c>
      <c r="K199" s="63">
        <v>53087.6</v>
      </c>
      <c r="L199" s="63">
        <v>2836.7</v>
      </c>
      <c r="M199" s="63">
        <v>0</v>
      </c>
      <c r="N199" s="63">
        <f t="shared" si="66"/>
        <v>502.80000000000007</v>
      </c>
      <c r="O199" s="63">
        <v>314.10000000000002</v>
      </c>
      <c r="P199" s="63">
        <v>188.6</v>
      </c>
      <c r="Q199" s="63">
        <v>0.1</v>
      </c>
      <c r="R199" s="63">
        <v>282.5</v>
      </c>
      <c r="S199" s="63">
        <v>171.6</v>
      </c>
      <c r="T199" s="63">
        <v>83.3</v>
      </c>
      <c r="U199" s="63">
        <v>0</v>
      </c>
      <c r="V199" s="63">
        <v>621</v>
      </c>
      <c r="W199" s="63">
        <v>7.8</v>
      </c>
      <c r="X199" s="63">
        <v>881.7</v>
      </c>
      <c r="Y199" s="63">
        <v>3235.1</v>
      </c>
      <c r="Z199" s="63">
        <f t="shared" si="67"/>
        <v>11114</v>
      </c>
      <c r="AA199" s="63">
        <v>9460.7999999999993</v>
      </c>
      <c r="AB199" s="63">
        <v>1653.2</v>
      </c>
      <c r="AC199" s="63">
        <f t="shared" si="68"/>
        <v>15140.499999999998</v>
      </c>
      <c r="AD199" s="63">
        <v>0.1</v>
      </c>
      <c r="AE199" s="63">
        <v>88.5</v>
      </c>
      <c r="AF199" s="63">
        <v>2040.3</v>
      </c>
      <c r="AG199" s="63">
        <v>9677.2999999999993</v>
      </c>
      <c r="AH199" s="63">
        <v>46.4</v>
      </c>
      <c r="AI199" s="63">
        <v>333.9</v>
      </c>
      <c r="AJ199" s="63">
        <v>16.600000000000001</v>
      </c>
      <c r="AK199" s="63">
        <v>3287.9</v>
      </c>
      <c r="AL199" s="63">
        <v>10477.299999999999</v>
      </c>
      <c r="AM199" s="63">
        <v>3399.5</v>
      </c>
    </row>
    <row r="200" spans="1:39">
      <c r="A200" s="50"/>
      <c r="B200" s="54" t="s">
        <v>42</v>
      </c>
      <c r="C200" s="63">
        <f t="shared" si="63"/>
        <v>304716.40000000002</v>
      </c>
      <c r="D200" s="63">
        <f t="shared" si="64"/>
        <v>117146.6</v>
      </c>
      <c r="E200" s="63">
        <v>0</v>
      </c>
      <c r="F200" s="63">
        <v>0</v>
      </c>
      <c r="G200" s="63">
        <v>104006.8</v>
      </c>
      <c r="H200" s="63">
        <v>11100.2</v>
      </c>
      <c r="I200" s="63">
        <v>2039.6</v>
      </c>
      <c r="J200" s="63">
        <f t="shared" si="65"/>
        <v>166310.30000000002</v>
      </c>
      <c r="K200" s="63">
        <v>79040.399999999994</v>
      </c>
      <c r="L200" s="63">
        <v>7139.2</v>
      </c>
      <c r="M200" s="63">
        <v>0</v>
      </c>
      <c r="N200" s="63">
        <f t="shared" si="66"/>
        <v>980.5</v>
      </c>
      <c r="O200" s="63">
        <v>562.6</v>
      </c>
      <c r="P200" s="63">
        <v>396.6</v>
      </c>
      <c r="Q200" s="63">
        <v>21.3</v>
      </c>
      <c r="R200" s="63">
        <v>948.3</v>
      </c>
      <c r="S200" s="63">
        <v>298.3</v>
      </c>
      <c r="T200" s="63">
        <v>191.3</v>
      </c>
      <c r="U200" s="63">
        <v>0</v>
      </c>
      <c r="V200" s="63">
        <v>1908.1</v>
      </c>
      <c r="W200" s="63">
        <v>27.7</v>
      </c>
      <c r="X200" s="63">
        <v>1849.3</v>
      </c>
      <c r="Y200" s="63">
        <v>6084.7</v>
      </c>
      <c r="Z200" s="63">
        <f t="shared" si="67"/>
        <v>30646.600000000002</v>
      </c>
      <c r="AA200" s="63">
        <v>27950.400000000001</v>
      </c>
      <c r="AB200" s="63">
        <v>2696.2</v>
      </c>
      <c r="AC200" s="63">
        <f t="shared" si="68"/>
        <v>36211.100000000006</v>
      </c>
      <c r="AD200" s="63">
        <v>0.1</v>
      </c>
      <c r="AE200" s="63">
        <v>144</v>
      </c>
      <c r="AF200" s="63">
        <v>6094.1</v>
      </c>
      <c r="AG200" s="63">
        <v>26205.200000000001</v>
      </c>
      <c r="AH200" s="63">
        <v>185.7</v>
      </c>
      <c r="AI200" s="63">
        <v>965.2</v>
      </c>
      <c r="AJ200" s="63">
        <v>19.600000000000001</v>
      </c>
      <c r="AK200" s="63">
        <v>3582</v>
      </c>
      <c r="AL200" s="63">
        <v>16526.900000000001</v>
      </c>
      <c r="AM200" s="63">
        <v>4732.6000000000004</v>
      </c>
    </row>
    <row r="201" spans="1:39">
      <c r="A201" s="50"/>
      <c r="B201" s="54" t="s">
        <v>41</v>
      </c>
      <c r="C201" s="63">
        <f t="shared" si="63"/>
        <v>442118.10000000003</v>
      </c>
      <c r="D201" s="63">
        <f t="shared" si="64"/>
        <v>158749.40000000002</v>
      </c>
      <c r="E201" s="63">
        <v>19</v>
      </c>
      <c r="F201" s="63">
        <v>0</v>
      </c>
      <c r="G201" s="63">
        <v>140768.20000000001</v>
      </c>
      <c r="H201" s="63">
        <v>13060.6</v>
      </c>
      <c r="I201" s="63">
        <v>4901.6000000000004</v>
      </c>
      <c r="J201" s="63">
        <f t="shared" si="65"/>
        <v>252931</v>
      </c>
      <c r="K201" s="63">
        <v>111503.6</v>
      </c>
      <c r="L201" s="63">
        <v>7807.3</v>
      </c>
      <c r="M201" s="63">
        <v>0</v>
      </c>
      <c r="N201" s="63">
        <f t="shared" si="66"/>
        <v>1358.5</v>
      </c>
      <c r="O201" s="63">
        <v>833.6</v>
      </c>
      <c r="P201" s="63">
        <v>479.4</v>
      </c>
      <c r="Q201" s="63">
        <v>45.5</v>
      </c>
      <c r="R201" s="63">
        <v>1548.6</v>
      </c>
      <c r="S201" s="63">
        <v>539.9</v>
      </c>
      <c r="T201" s="63">
        <v>256</v>
      </c>
      <c r="U201" s="63">
        <v>0.6</v>
      </c>
      <c r="V201" s="63">
        <v>2809.8</v>
      </c>
      <c r="W201" s="63">
        <v>51.7</v>
      </c>
      <c r="X201" s="63">
        <v>3123.9</v>
      </c>
      <c r="Y201" s="63">
        <v>11231.1</v>
      </c>
      <c r="Z201" s="63">
        <f t="shared" si="67"/>
        <v>45187.9</v>
      </c>
      <c r="AA201" s="63">
        <v>41112.300000000003</v>
      </c>
      <c r="AB201" s="63">
        <v>4075.6</v>
      </c>
      <c r="AC201" s="63">
        <f t="shared" si="68"/>
        <v>66613.5</v>
      </c>
      <c r="AD201" s="63">
        <v>0</v>
      </c>
      <c r="AE201" s="63">
        <v>309.7</v>
      </c>
      <c r="AF201" s="63">
        <v>10293.299999999999</v>
      </c>
      <c r="AG201" s="63">
        <v>46420.1</v>
      </c>
      <c r="AH201" s="63">
        <v>206.7</v>
      </c>
      <c r="AI201" s="63">
        <v>797.5</v>
      </c>
      <c r="AJ201" s="63">
        <v>101.1</v>
      </c>
      <c r="AK201" s="63">
        <v>9383.7000000000007</v>
      </c>
      <c r="AL201" s="63">
        <v>25125.3</v>
      </c>
      <c r="AM201" s="63">
        <v>5312.4</v>
      </c>
    </row>
    <row r="202" spans="1:39">
      <c r="A202" s="50"/>
      <c r="B202" s="44" t="s">
        <v>40</v>
      </c>
      <c r="C202" s="63">
        <v>94256.3</v>
      </c>
      <c r="D202" s="63">
        <v>35518.6</v>
      </c>
      <c r="E202" s="63">
        <v>5.0999999999999996</v>
      </c>
      <c r="F202" s="63">
        <v>0</v>
      </c>
      <c r="G202" s="63">
        <v>33615</v>
      </c>
      <c r="H202" s="63">
        <v>1327.9</v>
      </c>
      <c r="I202" s="63">
        <v>570.6</v>
      </c>
      <c r="J202" s="63">
        <v>48720.2</v>
      </c>
      <c r="K202" s="63">
        <v>23186.5</v>
      </c>
      <c r="L202" s="63">
        <v>1995.2</v>
      </c>
      <c r="M202" s="63">
        <v>0</v>
      </c>
      <c r="N202" s="63">
        <v>196.3</v>
      </c>
      <c r="O202" s="63">
        <v>111.2</v>
      </c>
      <c r="P202" s="63">
        <v>85.1</v>
      </c>
      <c r="Q202" s="63">
        <v>0</v>
      </c>
      <c r="R202" s="63">
        <v>246.1</v>
      </c>
      <c r="S202" s="63">
        <v>134.69999999999999</v>
      </c>
      <c r="T202" s="63">
        <v>45.9</v>
      </c>
      <c r="U202" s="63">
        <v>0</v>
      </c>
      <c r="V202" s="63">
        <v>819.9</v>
      </c>
      <c r="W202" s="63">
        <v>12.5</v>
      </c>
      <c r="X202" s="63">
        <v>724.6</v>
      </c>
      <c r="Y202" s="63">
        <v>2306.6999999999998</v>
      </c>
      <c r="Z202" s="63">
        <v>11100</v>
      </c>
      <c r="AA202" s="63">
        <v>10037.799999999999</v>
      </c>
      <c r="AB202" s="63">
        <v>1062.2</v>
      </c>
      <c r="AC202" s="63">
        <v>7675.9</v>
      </c>
      <c r="AD202" s="63">
        <v>0</v>
      </c>
      <c r="AE202" s="63">
        <v>80.7</v>
      </c>
      <c r="AF202" s="63">
        <v>1189.7</v>
      </c>
      <c r="AG202" s="63">
        <v>4214.2</v>
      </c>
      <c r="AH202" s="63">
        <v>37.9</v>
      </c>
      <c r="AI202" s="63">
        <v>266.10000000000002</v>
      </c>
      <c r="AJ202" s="63">
        <v>9.8000000000000007</v>
      </c>
      <c r="AK202" s="63">
        <v>2153.4</v>
      </c>
      <c r="AL202" s="63">
        <v>8055.7</v>
      </c>
      <c r="AM202" s="63">
        <v>1961.8</v>
      </c>
    </row>
    <row r="203" spans="1:39" s="1" customFormat="1" ht="12" customHeight="1">
      <c r="A203" s="50">
        <v>43</v>
      </c>
      <c r="B203" s="62" t="s">
        <v>67</v>
      </c>
      <c r="C203" s="63"/>
      <c r="D203" s="63"/>
      <c r="E203" s="55"/>
      <c r="F203" s="55"/>
      <c r="G203" s="55"/>
      <c r="H203" s="55"/>
      <c r="I203" s="43"/>
      <c r="J203" s="63"/>
      <c r="K203" s="55"/>
      <c r="L203" s="55"/>
      <c r="M203" s="55"/>
      <c r="N203" s="63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63"/>
      <c r="AA203" s="55"/>
      <c r="AB203" s="55"/>
      <c r="AC203" s="63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</row>
    <row r="204" spans="1:39">
      <c r="A204" s="50"/>
      <c r="B204" s="44" t="s">
        <v>60</v>
      </c>
      <c r="C204" s="63">
        <f t="shared" ref="C204:C223" si="69">D204+J204+AL204+AM204</f>
        <v>146950.59999999998</v>
      </c>
      <c r="D204" s="63">
        <f t="shared" ref="D204:D223" si="70">E204+F204+G204+H204+I204</f>
        <v>135397.79999999999</v>
      </c>
      <c r="E204" s="63">
        <v>0</v>
      </c>
      <c r="F204" s="63">
        <v>130334.7</v>
      </c>
      <c r="G204" s="63">
        <v>1477.1</v>
      </c>
      <c r="H204" s="63">
        <v>277.5</v>
      </c>
      <c r="I204" s="63">
        <v>3308.5</v>
      </c>
      <c r="J204" s="63">
        <f t="shared" ref="J204:J223" si="71">K204+L204+M204+N204+R204+S204+T204+U204+V204+W204+X204+Y204+AA204+AB204+AC204+AI204+AJ204</f>
        <v>6629.4000000000005</v>
      </c>
      <c r="K204" s="63">
        <v>1983.1</v>
      </c>
      <c r="L204" s="63">
        <v>5.7</v>
      </c>
      <c r="M204" s="63">
        <v>0</v>
      </c>
      <c r="N204" s="63">
        <f t="shared" ref="N204:N223" si="72">O204+P204+Q204</f>
        <v>20.5</v>
      </c>
      <c r="O204" s="63">
        <v>12.5</v>
      </c>
      <c r="P204" s="63">
        <v>8</v>
      </c>
      <c r="Q204" s="63">
        <v>0</v>
      </c>
      <c r="R204" s="63">
        <v>16.8</v>
      </c>
      <c r="S204" s="63">
        <v>15.8</v>
      </c>
      <c r="T204" s="63">
        <v>8.6</v>
      </c>
      <c r="U204" s="63">
        <v>882.8</v>
      </c>
      <c r="V204" s="63">
        <v>165.3</v>
      </c>
      <c r="W204" s="63">
        <v>0</v>
      </c>
      <c r="X204" s="63">
        <v>221.5</v>
      </c>
      <c r="Y204" s="63">
        <v>1792.8</v>
      </c>
      <c r="Z204" s="63">
        <f t="shared" ref="Z204:Z223" si="73">AA204+AB204</f>
        <v>69.7</v>
      </c>
      <c r="AA204" s="63"/>
      <c r="AB204" s="63">
        <v>69.7</v>
      </c>
      <c r="AC204" s="63">
        <f t="shared" ref="AC204:AC223" si="74">AD204+AE204+AF204+AG204+AH204+AK204</f>
        <v>1440.1</v>
      </c>
      <c r="AD204" s="63">
        <v>0</v>
      </c>
      <c r="AE204" s="63">
        <v>0</v>
      </c>
      <c r="AF204" s="63">
        <v>0</v>
      </c>
      <c r="AG204" s="63">
        <v>0</v>
      </c>
      <c r="AH204" s="63">
        <v>0</v>
      </c>
      <c r="AI204" s="63">
        <v>6.7</v>
      </c>
      <c r="AJ204" s="63">
        <v>0</v>
      </c>
      <c r="AK204" s="63">
        <v>1440.1</v>
      </c>
      <c r="AL204" s="63">
        <v>4337.3</v>
      </c>
      <c r="AM204" s="63">
        <v>586.1</v>
      </c>
    </row>
    <row r="205" spans="1:39" ht="22.5">
      <c r="A205" s="50"/>
      <c r="B205" s="54" t="s">
        <v>59</v>
      </c>
      <c r="C205" s="63">
        <f t="shared" si="69"/>
        <v>288627.40000000002</v>
      </c>
      <c r="D205" s="63">
        <f t="shared" si="70"/>
        <v>262597.8</v>
      </c>
      <c r="E205" s="63">
        <v>0</v>
      </c>
      <c r="F205" s="63">
        <v>248374.8</v>
      </c>
      <c r="G205" s="63">
        <v>4682.8999999999996</v>
      </c>
      <c r="H205" s="63">
        <v>757.5</v>
      </c>
      <c r="I205" s="63">
        <v>8782.6</v>
      </c>
      <c r="J205" s="63">
        <f t="shared" si="71"/>
        <v>17164</v>
      </c>
      <c r="K205" s="63">
        <v>6025.2</v>
      </c>
      <c r="L205" s="63">
        <v>5.9</v>
      </c>
      <c r="M205" s="63">
        <v>0</v>
      </c>
      <c r="N205" s="63">
        <f t="shared" si="72"/>
        <v>39.9</v>
      </c>
      <c r="O205" s="63">
        <v>20.2</v>
      </c>
      <c r="P205" s="63">
        <v>19.7</v>
      </c>
      <c r="Q205" s="63">
        <v>0</v>
      </c>
      <c r="R205" s="63">
        <v>19.100000000000001</v>
      </c>
      <c r="S205" s="63">
        <v>35</v>
      </c>
      <c r="T205" s="63">
        <v>8.6</v>
      </c>
      <c r="U205" s="63">
        <v>2240.6999999999998</v>
      </c>
      <c r="V205" s="63">
        <v>350</v>
      </c>
      <c r="W205" s="63">
        <v>0</v>
      </c>
      <c r="X205" s="63">
        <v>404.2</v>
      </c>
      <c r="Y205" s="63">
        <v>2242.1</v>
      </c>
      <c r="Z205" s="63">
        <f t="shared" si="73"/>
        <v>3442.3</v>
      </c>
      <c r="AA205" s="63">
        <v>3345</v>
      </c>
      <c r="AB205" s="63">
        <v>97.3</v>
      </c>
      <c r="AC205" s="63">
        <f t="shared" si="74"/>
        <v>2343.6</v>
      </c>
      <c r="AD205" s="63">
        <v>0</v>
      </c>
      <c r="AE205" s="63">
        <v>0</v>
      </c>
      <c r="AF205" s="63">
        <v>12.7</v>
      </c>
      <c r="AG205" s="63">
        <v>0</v>
      </c>
      <c r="AH205" s="63">
        <v>0</v>
      </c>
      <c r="AI205" s="63">
        <v>7.4</v>
      </c>
      <c r="AJ205" s="63">
        <v>0</v>
      </c>
      <c r="AK205" s="63">
        <v>2330.9</v>
      </c>
      <c r="AL205" s="63">
        <v>7797.7</v>
      </c>
      <c r="AM205" s="63">
        <v>1067.9000000000001</v>
      </c>
    </row>
    <row r="206" spans="1:39">
      <c r="A206" s="50"/>
      <c r="B206" s="54" t="s">
        <v>58</v>
      </c>
      <c r="C206" s="63">
        <f t="shared" si="69"/>
        <v>457333.60000000003</v>
      </c>
      <c r="D206" s="63">
        <f t="shared" si="70"/>
        <v>421576.7</v>
      </c>
      <c r="E206" s="63">
        <v>0</v>
      </c>
      <c r="F206" s="63">
        <v>393544.7</v>
      </c>
      <c r="G206" s="63">
        <v>6417.5</v>
      </c>
      <c r="H206" s="63">
        <v>1492.9</v>
      </c>
      <c r="I206" s="63">
        <v>20121.599999999999</v>
      </c>
      <c r="J206" s="63">
        <f t="shared" si="71"/>
        <v>23361.900000000005</v>
      </c>
      <c r="K206" s="63">
        <v>8228.7999999999993</v>
      </c>
      <c r="L206" s="63">
        <v>10.199999999999999</v>
      </c>
      <c r="M206" s="63">
        <v>0</v>
      </c>
      <c r="N206" s="63">
        <f t="shared" si="72"/>
        <v>75.599999999999994</v>
      </c>
      <c r="O206" s="63">
        <v>47.4</v>
      </c>
      <c r="P206" s="63">
        <v>28.2</v>
      </c>
      <c r="Q206" s="63">
        <v>0</v>
      </c>
      <c r="R206" s="63">
        <v>36.4</v>
      </c>
      <c r="S206" s="63">
        <v>45.3</v>
      </c>
      <c r="T206" s="63">
        <v>22.5</v>
      </c>
      <c r="U206" s="63">
        <v>3597.9</v>
      </c>
      <c r="V206" s="63">
        <v>1034.4000000000001</v>
      </c>
      <c r="W206" s="63">
        <v>0</v>
      </c>
      <c r="X206" s="63">
        <v>498.7</v>
      </c>
      <c r="Y206" s="63">
        <v>3945.2</v>
      </c>
      <c r="Z206" s="63">
        <f t="shared" si="73"/>
        <v>3177.3</v>
      </c>
      <c r="AA206" s="63">
        <v>3030.4</v>
      </c>
      <c r="AB206" s="63">
        <v>146.9</v>
      </c>
      <c r="AC206" s="63">
        <f t="shared" si="74"/>
        <v>2672.4</v>
      </c>
      <c r="AD206" s="63">
        <v>0</v>
      </c>
      <c r="AE206" s="63">
        <v>0</v>
      </c>
      <c r="AF206" s="63">
        <v>71.400000000000006</v>
      </c>
      <c r="AG206" s="63">
        <v>0</v>
      </c>
      <c r="AH206" s="63">
        <v>0</v>
      </c>
      <c r="AI206" s="63">
        <v>17.2</v>
      </c>
      <c r="AJ206" s="63">
        <v>0</v>
      </c>
      <c r="AK206" s="63">
        <v>2601</v>
      </c>
      <c r="AL206" s="63">
        <v>10524.7</v>
      </c>
      <c r="AM206" s="63">
        <v>1870.3</v>
      </c>
    </row>
    <row r="207" spans="1:39">
      <c r="A207" s="50"/>
      <c r="B207" s="54" t="s">
        <v>57</v>
      </c>
      <c r="C207" s="63">
        <f t="shared" si="69"/>
        <v>586175.09999999986</v>
      </c>
      <c r="D207" s="63">
        <f t="shared" si="70"/>
        <v>535805.19999999995</v>
      </c>
      <c r="E207" s="63">
        <v>0</v>
      </c>
      <c r="F207" s="63">
        <v>487114.4</v>
      </c>
      <c r="G207" s="63">
        <v>20686.099999999999</v>
      </c>
      <c r="H207" s="63">
        <v>1857.3</v>
      </c>
      <c r="I207" s="63">
        <v>26147.4</v>
      </c>
      <c r="J207" s="63">
        <f t="shared" si="71"/>
        <v>33142.199999999997</v>
      </c>
      <c r="K207" s="63">
        <v>9046.6</v>
      </c>
      <c r="L207" s="63">
        <v>25.4</v>
      </c>
      <c r="M207" s="63">
        <v>0</v>
      </c>
      <c r="N207" s="63">
        <f t="shared" si="72"/>
        <v>132.4</v>
      </c>
      <c r="O207" s="63">
        <v>57.4</v>
      </c>
      <c r="P207" s="63">
        <v>75</v>
      </c>
      <c r="Q207" s="63">
        <v>0</v>
      </c>
      <c r="R207" s="63">
        <v>13.3</v>
      </c>
      <c r="S207" s="63">
        <v>242.1</v>
      </c>
      <c r="T207" s="63">
        <v>38.1</v>
      </c>
      <c r="U207" s="63">
        <v>5970.2</v>
      </c>
      <c r="V207" s="63">
        <v>1254.0999999999999</v>
      </c>
      <c r="W207" s="63">
        <v>0</v>
      </c>
      <c r="X207" s="63">
        <v>1131.3</v>
      </c>
      <c r="Y207" s="63">
        <v>6961.6</v>
      </c>
      <c r="Z207" s="63">
        <f t="shared" si="73"/>
        <v>4798.8</v>
      </c>
      <c r="AA207" s="63">
        <v>4701.1000000000004</v>
      </c>
      <c r="AB207" s="63">
        <v>97.7</v>
      </c>
      <c r="AC207" s="63">
        <f t="shared" si="74"/>
        <v>3487.5</v>
      </c>
      <c r="AD207" s="63">
        <v>0</v>
      </c>
      <c r="AE207" s="63">
        <v>0</v>
      </c>
      <c r="AF207" s="63">
        <v>111.4</v>
      </c>
      <c r="AG207" s="63">
        <v>0</v>
      </c>
      <c r="AH207" s="63">
        <v>0</v>
      </c>
      <c r="AI207" s="63">
        <v>40.799999999999997</v>
      </c>
      <c r="AJ207" s="63">
        <v>0</v>
      </c>
      <c r="AK207" s="63">
        <v>3376.1</v>
      </c>
      <c r="AL207" s="63">
        <v>14008.2</v>
      </c>
      <c r="AM207" s="63">
        <v>3219.5</v>
      </c>
    </row>
    <row r="208" spans="1:39">
      <c r="A208" s="50"/>
      <c r="B208" s="44" t="s">
        <v>56</v>
      </c>
      <c r="C208" s="63">
        <f t="shared" si="69"/>
        <v>147340</v>
      </c>
      <c r="D208" s="63">
        <f t="shared" si="70"/>
        <v>134086.5</v>
      </c>
      <c r="E208" s="63">
        <v>0</v>
      </c>
      <c r="F208" s="63">
        <v>126044.8</v>
      </c>
      <c r="G208" s="63">
        <v>2833.1</v>
      </c>
      <c r="H208" s="63">
        <v>362.5</v>
      </c>
      <c r="I208" s="63">
        <v>4846.1000000000004</v>
      </c>
      <c r="J208" s="63">
        <f t="shared" si="71"/>
        <v>8214.2000000000007</v>
      </c>
      <c r="K208" s="63">
        <v>2439.5</v>
      </c>
      <c r="L208" s="63">
        <v>8.3000000000000007</v>
      </c>
      <c r="M208" s="63">
        <v>0</v>
      </c>
      <c r="N208" s="63">
        <f t="shared" si="72"/>
        <v>23.5</v>
      </c>
      <c r="O208" s="63">
        <v>10.7</v>
      </c>
      <c r="P208" s="63">
        <v>12.8</v>
      </c>
      <c r="Q208" s="63">
        <v>0</v>
      </c>
      <c r="R208" s="63">
        <v>16.899999999999999</v>
      </c>
      <c r="S208" s="63">
        <v>22.1</v>
      </c>
      <c r="T208" s="63">
        <v>6.7</v>
      </c>
      <c r="U208" s="63">
        <v>1464.7</v>
      </c>
      <c r="V208" s="63">
        <v>318.3</v>
      </c>
      <c r="W208" s="63">
        <v>0</v>
      </c>
      <c r="X208" s="63">
        <v>360.8</v>
      </c>
      <c r="Y208" s="63">
        <v>908.8</v>
      </c>
      <c r="Z208" s="63">
        <f t="shared" si="73"/>
        <v>1259.4000000000001</v>
      </c>
      <c r="AA208" s="63">
        <v>1196.9000000000001</v>
      </c>
      <c r="AB208" s="63">
        <v>62.5</v>
      </c>
      <c r="AC208" s="63">
        <f t="shared" si="74"/>
        <v>1372.6</v>
      </c>
      <c r="AD208" s="63">
        <v>0</v>
      </c>
      <c r="AE208" s="63">
        <v>0</v>
      </c>
      <c r="AF208" s="63">
        <v>0.1</v>
      </c>
      <c r="AG208" s="63">
        <v>0</v>
      </c>
      <c r="AH208" s="63">
        <v>0</v>
      </c>
      <c r="AI208" s="63">
        <v>12.6</v>
      </c>
      <c r="AJ208" s="63">
        <v>0</v>
      </c>
      <c r="AK208" s="63">
        <v>1372.5</v>
      </c>
      <c r="AL208" s="63">
        <v>4288.8</v>
      </c>
      <c r="AM208" s="63">
        <v>750.5</v>
      </c>
    </row>
    <row r="209" spans="1:39" ht="22.5">
      <c r="A209" s="50"/>
      <c r="B209" s="54" t="s">
        <v>55</v>
      </c>
      <c r="C209" s="63">
        <f t="shared" si="69"/>
        <v>277686.2</v>
      </c>
      <c r="D209" s="63">
        <f t="shared" si="70"/>
        <v>248384.80000000002</v>
      </c>
      <c r="E209" s="63">
        <v>0</v>
      </c>
      <c r="F209" s="63">
        <v>231414.8</v>
      </c>
      <c r="G209" s="63">
        <v>6713.7</v>
      </c>
      <c r="H209" s="63">
        <v>753.2</v>
      </c>
      <c r="I209" s="63">
        <v>9503.1</v>
      </c>
      <c r="J209" s="63">
        <f t="shared" si="71"/>
        <v>18980.699999999993</v>
      </c>
      <c r="K209" s="63">
        <v>6616.6</v>
      </c>
      <c r="L209" s="63">
        <v>7.4</v>
      </c>
      <c r="M209" s="63">
        <v>0</v>
      </c>
      <c r="N209" s="63">
        <f t="shared" si="72"/>
        <v>89.5</v>
      </c>
      <c r="O209" s="63">
        <v>49.9</v>
      </c>
      <c r="P209" s="63">
        <v>39.6</v>
      </c>
      <c r="Q209" s="63">
        <v>0</v>
      </c>
      <c r="R209" s="63">
        <v>25.2</v>
      </c>
      <c r="S209" s="63">
        <v>40.700000000000003</v>
      </c>
      <c r="T209" s="63">
        <v>9.9</v>
      </c>
      <c r="U209" s="63">
        <v>2725.3</v>
      </c>
      <c r="V209" s="63">
        <v>831.9</v>
      </c>
      <c r="W209" s="63">
        <v>0</v>
      </c>
      <c r="X209" s="63">
        <v>425.3</v>
      </c>
      <c r="Y209" s="63">
        <v>1802.4</v>
      </c>
      <c r="Z209" s="63">
        <f t="shared" si="73"/>
        <v>3951.2</v>
      </c>
      <c r="AA209" s="63">
        <v>3859.1</v>
      </c>
      <c r="AB209" s="63">
        <v>92.1</v>
      </c>
      <c r="AC209" s="63">
        <f t="shared" si="74"/>
        <v>2438.1</v>
      </c>
      <c r="AD209" s="63">
        <v>0</v>
      </c>
      <c r="AE209" s="63">
        <v>0</v>
      </c>
      <c r="AF209" s="63">
        <v>0.1</v>
      </c>
      <c r="AG209" s="63">
        <v>0</v>
      </c>
      <c r="AH209" s="63">
        <v>0</v>
      </c>
      <c r="AI209" s="63">
        <v>17.2</v>
      </c>
      <c r="AJ209" s="63">
        <v>0</v>
      </c>
      <c r="AK209" s="63">
        <v>2438</v>
      </c>
      <c r="AL209" s="63">
        <v>8753.7999999999993</v>
      </c>
      <c r="AM209" s="63">
        <v>1566.9</v>
      </c>
    </row>
    <row r="210" spans="1:39">
      <c r="A210" s="50"/>
      <c r="B210" s="54" t="s">
        <v>54</v>
      </c>
      <c r="C210" s="63">
        <f t="shared" si="69"/>
        <v>462951.79999999993</v>
      </c>
      <c r="D210" s="63">
        <f t="shared" si="70"/>
        <v>414367.3</v>
      </c>
      <c r="E210" s="63">
        <v>0</v>
      </c>
      <c r="F210" s="63">
        <v>380758.3</v>
      </c>
      <c r="G210" s="63">
        <v>7799.6</v>
      </c>
      <c r="H210" s="63">
        <v>1224.2</v>
      </c>
      <c r="I210" s="63">
        <v>24585.200000000001</v>
      </c>
      <c r="J210" s="63">
        <f t="shared" si="71"/>
        <v>33775.899999999994</v>
      </c>
      <c r="K210" s="63">
        <v>10993.6</v>
      </c>
      <c r="L210" s="63">
        <v>17.399999999999999</v>
      </c>
      <c r="M210" s="63">
        <v>0</v>
      </c>
      <c r="N210" s="63">
        <f t="shared" si="72"/>
        <v>112.19999999999999</v>
      </c>
      <c r="O210" s="63">
        <v>67.099999999999994</v>
      </c>
      <c r="P210" s="63">
        <v>45.1</v>
      </c>
      <c r="Q210" s="63">
        <v>0</v>
      </c>
      <c r="R210" s="63">
        <v>49.5</v>
      </c>
      <c r="S210" s="63">
        <v>44.9</v>
      </c>
      <c r="T210" s="63">
        <v>23.1</v>
      </c>
      <c r="U210" s="63">
        <v>4354.1000000000004</v>
      </c>
      <c r="V210" s="63">
        <v>1689.7</v>
      </c>
      <c r="W210" s="63">
        <v>0</v>
      </c>
      <c r="X210" s="63">
        <v>593.70000000000005</v>
      </c>
      <c r="Y210" s="63">
        <v>3906.8</v>
      </c>
      <c r="Z210" s="63">
        <f t="shared" si="73"/>
        <v>9165.2000000000007</v>
      </c>
      <c r="AA210" s="63">
        <v>9041.1</v>
      </c>
      <c r="AB210" s="63">
        <v>124.1</v>
      </c>
      <c r="AC210" s="63">
        <f t="shared" si="74"/>
        <v>2778.6</v>
      </c>
      <c r="AD210" s="63">
        <v>0</v>
      </c>
      <c r="AE210" s="63">
        <v>0</v>
      </c>
      <c r="AF210" s="63">
        <v>11.6</v>
      </c>
      <c r="AG210" s="63">
        <v>0</v>
      </c>
      <c r="AH210" s="63">
        <v>0</v>
      </c>
      <c r="AI210" s="63">
        <v>47.1</v>
      </c>
      <c r="AJ210" s="63">
        <v>0</v>
      </c>
      <c r="AK210" s="63">
        <v>2767</v>
      </c>
      <c r="AL210" s="63">
        <v>12211</v>
      </c>
      <c r="AM210" s="63">
        <v>2597.6</v>
      </c>
    </row>
    <row r="211" spans="1:39">
      <c r="A211" s="50"/>
      <c r="B211" s="54" t="s">
        <v>53</v>
      </c>
      <c r="C211" s="63">
        <f t="shared" si="69"/>
        <v>574655.1</v>
      </c>
      <c r="D211" s="63">
        <f t="shared" si="70"/>
        <v>510767.1</v>
      </c>
      <c r="E211" s="63">
        <v>0</v>
      </c>
      <c r="F211" s="63">
        <v>445553</v>
      </c>
      <c r="G211" s="63">
        <v>22106.1</v>
      </c>
      <c r="H211" s="63">
        <v>1432.7</v>
      </c>
      <c r="I211" s="63">
        <v>41675.300000000003</v>
      </c>
      <c r="J211" s="63">
        <f t="shared" si="71"/>
        <v>46841.599999999999</v>
      </c>
      <c r="K211" s="63">
        <v>14543.9</v>
      </c>
      <c r="L211" s="63">
        <v>34.299999999999997</v>
      </c>
      <c r="M211" s="63">
        <v>0</v>
      </c>
      <c r="N211" s="63">
        <f t="shared" si="72"/>
        <v>182.3</v>
      </c>
      <c r="O211" s="63">
        <v>79.3</v>
      </c>
      <c r="P211" s="63">
        <v>103</v>
      </c>
      <c r="Q211" s="63">
        <v>0</v>
      </c>
      <c r="R211" s="63">
        <v>46.9</v>
      </c>
      <c r="S211" s="63">
        <v>123.7</v>
      </c>
      <c r="T211" s="63">
        <v>144.30000000000001</v>
      </c>
      <c r="U211" s="63">
        <v>6557.5</v>
      </c>
      <c r="V211" s="63">
        <v>5762</v>
      </c>
      <c r="W211" s="63">
        <v>0</v>
      </c>
      <c r="X211" s="63">
        <v>1435.1</v>
      </c>
      <c r="Y211" s="63">
        <v>4913</v>
      </c>
      <c r="Z211" s="63">
        <f t="shared" si="73"/>
        <v>8933.1</v>
      </c>
      <c r="AA211" s="63">
        <v>8859.6</v>
      </c>
      <c r="AB211" s="63">
        <v>73.5</v>
      </c>
      <c r="AC211" s="63">
        <f t="shared" si="74"/>
        <v>4094.5</v>
      </c>
      <c r="AD211" s="63">
        <v>0</v>
      </c>
      <c r="AE211" s="63">
        <v>0</v>
      </c>
      <c r="AF211" s="63">
        <v>11.1</v>
      </c>
      <c r="AG211" s="63">
        <v>0</v>
      </c>
      <c r="AH211" s="63">
        <v>0</v>
      </c>
      <c r="AI211" s="63">
        <v>71</v>
      </c>
      <c r="AJ211" s="63">
        <v>0</v>
      </c>
      <c r="AK211" s="63">
        <v>4083.4</v>
      </c>
      <c r="AL211" s="63">
        <v>13855.3</v>
      </c>
      <c r="AM211" s="63">
        <v>3191.1</v>
      </c>
    </row>
    <row r="212" spans="1:39">
      <c r="A212" s="50"/>
      <c r="B212" s="44" t="s">
        <v>52</v>
      </c>
      <c r="C212" s="63">
        <f t="shared" si="69"/>
        <v>112447.00000000001</v>
      </c>
      <c r="D212" s="63">
        <f t="shared" si="70"/>
        <v>93129.900000000009</v>
      </c>
      <c r="E212" s="63">
        <v>0</v>
      </c>
      <c r="F212" s="63">
        <v>82925.100000000006</v>
      </c>
      <c r="G212" s="63">
        <v>3389</v>
      </c>
      <c r="H212" s="63">
        <v>78.3</v>
      </c>
      <c r="I212" s="63">
        <v>6737.5</v>
      </c>
      <c r="J212" s="63">
        <f t="shared" si="71"/>
        <v>13502.1</v>
      </c>
      <c r="K212" s="63">
        <v>3299.8</v>
      </c>
      <c r="L212" s="63">
        <v>7.3</v>
      </c>
      <c r="M212" s="63">
        <v>0</v>
      </c>
      <c r="N212" s="63">
        <f t="shared" si="72"/>
        <v>35.700000000000003</v>
      </c>
      <c r="O212" s="63">
        <v>20</v>
      </c>
      <c r="P212" s="63">
        <v>15.7</v>
      </c>
      <c r="Q212" s="63">
        <v>0</v>
      </c>
      <c r="R212" s="63">
        <v>9.1</v>
      </c>
      <c r="S212" s="63">
        <v>33.4</v>
      </c>
      <c r="T212" s="63">
        <v>14.9</v>
      </c>
      <c r="U212" s="63">
        <v>1411.6</v>
      </c>
      <c r="V212" s="63">
        <v>1236.9000000000001</v>
      </c>
      <c r="W212" s="63">
        <v>0</v>
      </c>
      <c r="X212" s="63">
        <v>342.7</v>
      </c>
      <c r="Y212" s="63">
        <v>395.6</v>
      </c>
      <c r="Z212" s="63">
        <f t="shared" si="73"/>
        <v>4913.6000000000004</v>
      </c>
      <c r="AA212" s="63">
        <v>4894</v>
      </c>
      <c r="AB212" s="63">
        <v>19.600000000000001</v>
      </c>
      <c r="AC212" s="63">
        <f t="shared" si="74"/>
        <v>1783.1</v>
      </c>
      <c r="AD212" s="63">
        <v>0</v>
      </c>
      <c r="AE212" s="63">
        <v>0</v>
      </c>
      <c r="AF212" s="63">
        <v>0</v>
      </c>
      <c r="AG212" s="63">
        <v>0</v>
      </c>
      <c r="AH212" s="63">
        <v>0</v>
      </c>
      <c r="AI212" s="63">
        <v>18.399999999999999</v>
      </c>
      <c r="AJ212" s="63">
        <v>0</v>
      </c>
      <c r="AK212" s="63">
        <v>1783.1</v>
      </c>
      <c r="AL212" s="63">
        <v>4947.6000000000004</v>
      </c>
      <c r="AM212" s="63">
        <v>867.4</v>
      </c>
    </row>
    <row r="213" spans="1:39" ht="22.5">
      <c r="A213" s="50"/>
      <c r="B213" s="54" t="s">
        <v>51</v>
      </c>
      <c r="C213" s="63">
        <f t="shared" si="69"/>
        <v>212349.8</v>
      </c>
      <c r="D213" s="63">
        <f t="shared" si="70"/>
        <v>173896.2</v>
      </c>
      <c r="E213" s="63">
        <v>0</v>
      </c>
      <c r="F213" s="63">
        <v>152137</v>
      </c>
      <c r="G213" s="63">
        <v>10053.5</v>
      </c>
      <c r="H213" s="63">
        <v>490</v>
      </c>
      <c r="I213" s="63">
        <v>11215.7</v>
      </c>
      <c r="J213" s="63">
        <f t="shared" si="71"/>
        <v>28163.4</v>
      </c>
      <c r="K213" s="63">
        <v>8301.7999999999993</v>
      </c>
      <c r="L213" s="63">
        <v>11.5</v>
      </c>
      <c r="M213" s="63">
        <v>0</v>
      </c>
      <c r="N213" s="63">
        <f t="shared" si="72"/>
        <v>77.099999999999994</v>
      </c>
      <c r="O213" s="63">
        <v>56.4</v>
      </c>
      <c r="P213" s="63">
        <v>20.7</v>
      </c>
      <c r="Q213" s="63">
        <v>0</v>
      </c>
      <c r="R213" s="63">
        <v>19.2</v>
      </c>
      <c r="S213" s="63">
        <v>54.9</v>
      </c>
      <c r="T213" s="63">
        <v>39.200000000000003</v>
      </c>
      <c r="U213" s="63">
        <v>2418.1</v>
      </c>
      <c r="V213" s="63">
        <v>2261.4</v>
      </c>
      <c r="W213" s="63">
        <v>0</v>
      </c>
      <c r="X213" s="63">
        <v>480.2</v>
      </c>
      <c r="Y213" s="63">
        <v>1147.4000000000001</v>
      </c>
      <c r="Z213" s="63">
        <f t="shared" si="73"/>
        <v>10738.8</v>
      </c>
      <c r="AA213" s="63">
        <v>10702.4</v>
      </c>
      <c r="AB213" s="63">
        <v>36.4</v>
      </c>
      <c r="AC213" s="63">
        <f t="shared" si="74"/>
        <v>2595</v>
      </c>
      <c r="AD213" s="63">
        <v>0</v>
      </c>
      <c r="AE213" s="63">
        <v>0</v>
      </c>
      <c r="AF213" s="63">
        <v>0</v>
      </c>
      <c r="AG213" s="63">
        <v>0</v>
      </c>
      <c r="AH213" s="63">
        <v>0</v>
      </c>
      <c r="AI213" s="63">
        <v>18.8</v>
      </c>
      <c r="AJ213" s="63">
        <v>0</v>
      </c>
      <c r="AK213" s="63">
        <v>2595</v>
      </c>
      <c r="AL213" s="63">
        <v>8734.4</v>
      </c>
      <c r="AM213" s="63">
        <v>1555.8</v>
      </c>
    </row>
    <row r="214" spans="1:39">
      <c r="A214" s="50"/>
      <c r="B214" s="54" t="s">
        <v>50</v>
      </c>
      <c r="C214" s="63">
        <f t="shared" si="69"/>
        <v>356272.6</v>
      </c>
      <c r="D214" s="63">
        <f t="shared" si="70"/>
        <v>303210.3</v>
      </c>
      <c r="E214" s="63">
        <v>0</v>
      </c>
      <c r="F214" s="63">
        <v>268284.09999999998</v>
      </c>
      <c r="G214" s="63">
        <v>16026.2</v>
      </c>
      <c r="H214" s="63">
        <v>809.5</v>
      </c>
      <c r="I214" s="63">
        <v>18090.5</v>
      </c>
      <c r="J214" s="63">
        <f t="shared" si="71"/>
        <v>38946.5</v>
      </c>
      <c r="K214" s="63">
        <v>11078.7</v>
      </c>
      <c r="L214" s="63">
        <v>18.7</v>
      </c>
      <c r="M214" s="63">
        <v>0</v>
      </c>
      <c r="N214" s="63">
        <f t="shared" si="72"/>
        <v>121.5</v>
      </c>
      <c r="O214" s="63">
        <v>80.3</v>
      </c>
      <c r="P214" s="63">
        <v>41.2</v>
      </c>
      <c r="Q214" s="63">
        <v>0</v>
      </c>
      <c r="R214" s="63">
        <v>49.4</v>
      </c>
      <c r="S214" s="63">
        <v>61.1</v>
      </c>
      <c r="T214" s="63">
        <v>114.6</v>
      </c>
      <c r="U214" s="63">
        <v>3241.4</v>
      </c>
      <c r="V214" s="63">
        <v>3650.7</v>
      </c>
      <c r="W214" s="63">
        <v>0</v>
      </c>
      <c r="X214" s="63">
        <v>483</v>
      </c>
      <c r="Y214" s="63">
        <v>2302.6999999999998</v>
      </c>
      <c r="Z214" s="63">
        <f t="shared" si="73"/>
        <v>13715.1</v>
      </c>
      <c r="AA214" s="63">
        <v>13652.9</v>
      </c>
      <c r="AB214" s="63">
        <v>62.2</v>
      </c>
      <c r="AC214" s="63">
        <f t="shared" si="74"/>
        <v>4071.6</v>
      </c>
      <c r="AD214" s="63">
        <v>0</v>
      </c>
      <c r="AE214" s="63">
        <v>0</v>
      </c>
      <c r="AF214" s="63">
        <v>44</v>
      </c>
      <c r="AG214" s="63">
        <v>0</v>
      </c>
      <c r="AH214" s="63">
        <v>0</v>
      </c>
      <c r="AI214" s="63">
        <v>38</v>
      </c>
      <c r="AJ214" s="63">
        <v>0</v>
      </c>
      <c r="AK214" s="63">
        <v>4027.6</v>
      </c>
      <c r="AL214" s="63">
        <v>11542.2</v>
      </c>
      <c r="AM214" s="63">
        <v>2573.6</v>
      </c>
    </row>
    <row r="215" spans="1:39">
      <c r="A215" s="50"/>
      <c r="B215" s="54" t="s">
        <v>49</v>
      </c>
      <c r="C215" s="63">
        <f t="shared" si="69"/>
        <v>407312</v>
      </c>
      <c r="D215" s="63">
        <f t="shared" si="70"/>
        <v>325967.3</v>
      </c>
      <c r="E215" s="63">
        <v>0</v>
      </c>
      <c r="F215" s="63">
        <v>268003</v>
      </c>
      <c r="G215" s="63">
        <v>24627</v>
      </c>
      <c r="H215" s="63">
        <v>961.6</v>
      </c>
      <c r="I215" s="63">
        <v>32375.7</v>
      </c>
      <c r="J215" s="63">
        <f t="shared" si="71"/>
        <v>60417.000000000007</v>
      </c>
      <c r="K215" s="63">
        <v>20647.900000000001</v>
      </c>
      <c r="L215" s="63">
        <v>22.3</v>
      </c>
      <c r="M215" s="63">
        <v>0</v>
      </c>
      <c r="N215" s="63">
        <f t="shared" si="72"/>
        <v>184.5</v>
      </c>
      <c r="O215" s="63">
        <v>111.2</v>
      </c>
      <c r="P215" s="63">
        <v>73.3</v>
      </c>
      <c r="Q215" s="63">
        <v>0</v>
      </c>
      <c r="R215" s="63">
        <v>49.8</v>
      </c>
      <c r="S215" s="63">
        <v>101.4</v>
      </c>
      <c r="T215" s="63">
        <v>383.6</v>
      </c>
      <c r="U215" s="63">
        <v>2435.6999999999998</v>
      </c>
      <c r="V215" s="63">
        <v>6450.9</v>
      </c>
      <c r="W215" s="63">
        <v>0</v>
      </c>
      <c r="X215" s="63">
        <v>1738.1</v>
      </c>
      <c r="Y215" s="63">
        <v>4701.8</v>
      </c>
      <c r="Z215" s="63">
        <f t="shared" si="73"/>
        <v>19331.7</v>
      </c>
      <c r="AA215" s="63">
        <v>19266.900000000001</v>
      </c>
      <c r="AB215" s="63">
        <v>64.8</v>
      </c>
      <c r="AC215" s="63">
        <f t="shared" si="74"/>
        <v>4256.3</v>
      </c>
      <c r="AD215" s="63">
        <v>0</v>
      </c>
      <c r="AE215" s="63">
        <v>0</v>
      </c>
      <c r="AF215" s="63">
        <v>36.1</v>
      </c>
      <c r="AG215" s="63">
        <v>0</v>
      </c>
      <c r="AH215" s="63">
        <v>0</v>
      </c>
      <c r="AI215" s="63">
        <v>113</v>
      </c>
      <c r="AJ215" s="63">
        <v>0</v>
      </c>
      <c r="AK215" s="63">
        <v>4220.2</v>
      </c>
      <c r="AL215" s="63">
        <v>17870.7</v>
      </c>
      <c r="AM215" s="63">
        <v>3057</v>
      </c>
    </row>
    <row r="216" spans="1:39">
      <c r="A216" s="50"/>
      <c r="B216" s="44" t="s">
        <v>48</v>
      </c>
      <c r="C216" s="63">
        <f t="shared" si="69"/>
        <v>90149.200000000012</v>
      </c>
      <c r="D216" s="63">
        <f t="shared" si="70"/>
        <v>61891.9</v>
      </c>
      <c r="E216" s="63">
        <v>0</v>
      </c>
      <c r="F216" s="63">
        <v>54663.3</v>
      </c>
      <c r="G216" s="63">
        <v>3438.1</v>
      </c>
      <c r="H216" s="63">
        <v>51.4</v>
      </c>
      <c r="I216" s="63">
        <v>3739.1</v>
      </c>
      <c r="J216" s="63">
        <f t="shared" si="71"/>
        <v>23028.200000000004</v>
      </c>
      <c r="K216" s="63">
        <v>4653.3999999999996</v>
      </c>
      <c r="L216" s="63">
        <v>2.5</v>
      </c>
      <c r="M216" s="63">
        <v>0</v>
      </c>
      <c r="N216" s="63">
        <f t="shared" si="72"/>
        <v>29.8</v>
      </c>
      <c r="O216" s="63">
        <v>20.8</v>
      </c>
      <c r="P216" s="63">
        <v>9</v>
      </c>
      <c r="Q216" s="63">
        <v>0</v>
      </c>
      <c r="R216" s="63">
        <v>9</v>
      </c>
      <c r="S216" s="63">
        <v>12.7</v>
      </c>
      <c r="T216" s="63">
        <v>73.599999999999994</v>
      </c>
      <c r="U216" s="63">
        <v>715.1</v>
      </c>
      <c r="V216" s="63">
        <v>1734.4</v>
      </c>
      <c r="W216" s="63">
        <v>0</v>
      </c>
      <c r="X216" s="63">
        <v>482.3</v>
      </c>
      <c r="Y216" s="63">
        <v>718.7</v>
      </c>
      <c r="Z216" s="63">
        <f t="shared" si="73"/>
        <v>12748.1</v>
      </c>
      <c r="AA216" s="63">
        <v>12721.7</v>
      </c>
      <c r="AB216" s="63">
        <v>26.4</v>
      </c>
      <c r="AC216" s="63">
        <f t="shared" si="74"/>
        <v>1812.7</v>
      </c>
      <c r="AD216" s="63">
        <v>0</v>
      </c>
      <c r="AE216" s="63">
        <v>0</v>
      </c>
      <c r="AF216" s="63">
        <v>0</v>
      </c>
      <c r="AG216" s="63">
        <v>0</v>
      </c>
      <c r="AH216" s="63">
        <v>0</v>
      </c>
      <c r="AI216" s="63">
        <v>35.9</v>
      </c>
      <c r="AJ216" s="63">
        <v>0</v>
      </c>
      <c r="AK216" s="63">
        <v>1812.7</v>
      </c>
      <c r="AL216" s="63">
        <v>4483.6000000000004</v>
      </c>
      <c r="AM216" s="63">
        <v>745.5</v>
      </c>
    </row>
    <row r="217" spans="1:39" ht="22.5">
      <c r="A217" s="50"/>
      <c r="B217" s="54" t="s">
        <v>47</v>
      </c>
      <c r="C217" s="63">
        <f t="shared" si="69"/>
        <v>191552.3</v>
      </c>
      <c r="D217" s="63">
        <f t="shared" si="70"/>
        <v>137059.79999999999</v>
      </c>
      <c r="E217" s="63">
        <v>0</v>
      </c>
      <c r="F217" s="63">
        <v>117040.6</v>
      </c>
      <c r="G217" s="63">
        <v>12510.4</v>
      </c>
      <c r="H217" s="63">
        <v>341</v>
      </c>
      <c r="I217" s="63">
        <v>7167.8</v>
      </c>
      <c r="J217" s="63">
        <f t="shared" si="71"/>
        <v>45675.599999999991</v>
      </c>
      <c r="K217" s="63">
        <v>10074.9</v>
      </c>
      <c r="L217" s="63">
        <v>2.6</v>
      </c>
      <c r="M217" s="63">
        <v>0</v>
      </c>
      <c r="N217" s="63">
        <f t="shared" si="72"/>
        <v>48.900000000000006</v>
      </c>
      <c r="O217" s="63">
        <v>36.6</v>
      </c>
      <c r="P217" s="63">
        <v>12.3</v>
      </c>
      <c r="Q217" s="63">
        <v>0</v>
      </c>
      <c r="R217" s="63">
        <v>18.600000000000001</v>
      </c>
      <c r="S217" s="63">
        <v>18.5</v>
      </c>
      <c r="T217" s="63">
        <v>139.5</v>
      </c>
      <c r="U217" s="63">
        <v>1446</v>
      </c>
      <c r="V217" s="63">
        <v>2673.4</v>
      </c>
      <c r="W217" s="63">
        <v>0</v>
      </c>
      <c r="X217" s="63">
        <v>661.2</v>
      </c>
      <c r="Y217" s="63">
        <v>1200.3</v>
      </c>
      <c r="Z217" s="63">
        <f t="shared" si="73"/>
        <v>26155.599999999999</v>
      </c>
      <c r="AA217" s="63">
        <v>26105.1</v>
      </c>
      <c r="AB217" s="63">
        <v>50.5</v>
      </c>
      <c r="AC217" s="63">
        <f t="shared" si="74"/>
        <v>3180.7</v>
      </c>
      <c r="AD217" s="63">
        <v>0</v>
      </c>
      <c r="AE217" s="63">
        <v>0</v>
      </c>
      <c r="AF217" s="63">
        <v>0</v>
      </c>
      <c r="AG217" s="63">
        <v>0</v>
      </c>
      <c r="AH217" s="63">
        <v>0</v>
      </c>
      <c r="AI217" s="63">
        <v>55.2</v>
      </c>
      <c r="AJ217" s="63">
        <v>0.2</v>
      </c>
      <c r="AK217" s="63">
        <v>3180.7</v>
      </c>
      <c r="AL217" s="63">
        <v>7687.2</v>
      </c>
      <c r="AM217" s="63">
        <v>1129.7</v>
      </c>
    </row>
    <row r="218" spans="1:39">
      <c r="A218" s="50"/>
      <c r="B218" s="54" t="s">
        <v>46</v>
      </c>
      <c r="C218" s="63">
        <f t="shared" si="69"/>
        <v>356581.10000000003</v>
      </c>
      <c r="D218" s="63">
        <f t="shared" si="70"/>
        <v>271541.5</v>
      </c>
      <c r="E218" s="63">
        <v>0</v>
      </c>
      <c r="F218" s="63">
        <v>229743.5</v>
      </c>
      <c r="G218" s="63">
        <v>25095</v>
      </c>
      <c r="H218" s="63">
        <v>587.1</v>
      </c>
      <c r="I218" s="63">
        <v>16115.9</v>
      </c>
      <c r="J218" s="63">
        <f t="shared" si="71"/>
        <v>72280.399999999994</v>
      </c>
      <c r="K218" s="63">
        <v>15222.4</v>
      </c>
      <c r="L218" s="63">
        <v>3.1</v>
      </c>
      <c r="M218" s="63">
        <v>0</v>
      </c>
      <c r="N218" s="63">
        <f t="shared" si="72"/>
        <v>105.7</v>
      </c>
      <c r="O218" s="63">
        <v>76.7</v>
      </c>
      <c r="P218" s="63">
        <v>29</v>
      </c>
      <c r="Q218" s="63">
        <v>0</v>
      </c>
      <c r="R218" s="63">
        <v>35.9</v>
      </c>
      <c r="S218" s="63">
        <v>16.600000000000001</v>
      </c>
      <c r="T218" s="63">
        <v>230.4</v>
      </c>
      <c r="U218" s="63">
        <v>1444.5</v>
      </c>
      <c r="V218" s="63">
        <v>4309.5</v>
      </c>
      <c r="W218" s="63">
        <v>0</v>
      </c>
      <c r="X218" s="63">
        <v>1242</v>
      </c>
      <c r="Y218" s="63">
        <v>2449.4</v>
      </c>
      <c r="Z218" s="63">
        <f t="shared" si="73"/>
        <v>43090.5</v>
      </c>
      <c r="AA218" s="63">
        <v>43011.1</v>
      </c>
      <c r="AB218" s="63">
        <v>79.400000000000006</v>
      </c>
      <c r="AC218" s="63">
        <f t="shared" si="74"/>
        <v>4035.4</v>
      </c>
      <c r="AD218" s="63">
        <v>0</v>
      </c>
      <c r="AE218" s="63">
        <v>0</v>
      </c>
      <c r="AF218" s="63">
        <v>0</v>
      </c>
      <c r="AG218" s="63">
        <v>0</v>
      </c>
      <c r="AH218" s="63">
        <v>0</v>
      </c>
      <c r="AI218" s="63">
        <v>93.6</v>
      </c>
      <c r="AJ218" s="63">
        <v>1.4</v>
      </c>
      <c r="AK218" s="63">
        <v>4035.4</v>
      </c>
      <c r="AL218" s="63">
        <v>10760.2</v>
      </c>
      <c r="AM218" s="63">
        <v>1999</v>
      </c>
    </row>
    <row r="219" spans="1:39">
      <c r="A219" s="50"/>
      <c r="B219" s="54" t="s">
        <v>45</v>
      </c>
      <c r="C219" s="63">
        <f t="shared" si="69"/>
        <v>483176.4</v>
      </c>
      <c r="D219" s="63">
        <f t="shared" si="70"/>
        <v>375001.5</v>
      </c>
      <c r="E219" s="63">
        <v>0</v>
      </c>
      <c r="F219" s="63">
        <v>317410.7</v>
      </c>
      <c r="G219" s="63">
        <v>27187.1</v>
      </c>
      <c r="H219" s="63">
        <v>1118.8</v>
      </c>
      <c r="I219" s="63">
        <v>29284.9</v>
      </c>
      <c r="J219" s="63">
        <f t="shared" si="71"/>
        <v>87737.999999999985</v>
      </c>
      <c r="K219" s="63">
        <v>20664.599999999999</v>
      </c>
      <c r="L219" s="63">
        <v>0.5</v>
      </c>
      <c r="M219" s="63">
        <v>0</v>
      </c>
      <c r="N219" s="63">
        <f t="shared" si="72"/>
        <v>132.30000000000001</v>
      </c>
      <c r="O219" s="63">
        <v>77.900000000000006</v>
      </c>
      <c r="P219" s="63">
        <v>54.4</v>
      </c>
      <c r="Q219" s="63">
        <v>0</v>
      </c>
      <c r="R219" s="63">
        <v>52.5</v>
      </c>
      <c r="S219" s="63">
        <v>23.4</v>
      </c>
      <c r="T219" s="63">
        <v>414.8</v>
      </c>
      <c r="U219" s="63">
        <v>4668.8999999999996</v>
      </c>
      <c r="V219" s="63">
        <v>6977.1</v>
      </c>
      <c r="W219" s="63">
        <v>0</v>
      </c>
      <c r="X219" s="63">
        <v>2194.3000000000002</v>
      </c>
      <c r="Y219" s="63">
        <v>5321.6</v>
      </c>
      <c r="Z219" s="63">
        <f t="shared" si="73"/>
        <v>43160.3</v>
      </c>
      <c r="AA219" s="63">
        <v>43026.400000000001</v>
      </c>
      <c r="AB219" s="63">
        <v>133.9</v>
      </c>
      <c r="AC219" s="63">
        <f t="shared" si="74"/>
        <v>4074.4</v>
      </c>
      <c r="AD219" s="63">
        <v>0</v>
      </c>
      <c r="AE219" s="63">
        <v>0</v>
      </c>
      <c r="AF219" s="63">
        <v>0</v>
      </c>
      <c r="AG219" s="63">
        <v>0</v>
      </c>
      <c r="AH219" s="63">
        <v>0</v>
      </c>
      <c r="AI219" s="63">
        <v>47.3</v>
      </c>
      <c r="AJ219" s="63">
        <v>6</v>
      </c>
      <c r="AK219" s="63">
        <v>4074.4</v>
      </c>
      <c r="AL219" s="63">
        <v>17209.400000000001</v>
      </c>
      <c r="AM219" s="63">
        <v>3227.5</v>
      </c>
    </row>
    <row r="220" spans="1:39">
      <c r="A220" s="50"/>
      <c r="B220" s="44" t="s">
        <v>44</v>
      </c>
      <c r="C220" s="63">
        <f t="shared" si="69"/>
        <v>92546.900000000009</v>
      </c>
      <c r="D220" s="63">
        <f t="shared" si="70"/>
        <v>71265.100000000006</v>
      </c>
      <c r="E220" s="63">
        <v>0</v>
      </c>
      <c r="F220" s="63">
        <v>62724.6</v>
      </c>
      <c r="G220" s="63">
        <v>4087.5</v>
      </c>
      <c r="H220" s="63">
        <v>100.7</v>
      </c>
      <c r="I220" s="63">
        <v>4352.3</v>
      </c>
      <c r="J220" s="63">
        <f t="shared" si="71"/>
        <v>15273.5</v>
      </c>
      <c r="K220" s="63">
        <v>4486</v>
      </c>
      <c r="L220" s="63">
        <v>0.3</v>
      </c>
      <c r="M220" s="63">
        <v>0</v>
      </c>
      <c r="N220" s="63">
        <f t="shared" si="72"/>
        <v>26.8</v>
      </c>
      <c r="O220" s="63">
        <v>14</v>
      </c>
      <c r="P220" s="63">
        <v>12.8</v>
      </c>
      <c r="Q220" s="63">
        <v>0</v>
      </c>
      <c r="R220" s="63">
        <v>9.6999999999999993</v>
      </c>
      <c r="S220" s="63">
        <v>4.4000000000000004</v>
      </c>
      <c r="T220" s="63">
        <v>149.80000000000001</v>
      </c>
      <c r="U220" s="63">
        <v>1173.5999999999999</v>
      </c>
      <c r="V220" s="63">
        <v>1777.8</v>
      </c>
      <c r="W220" s="63">
        <v>0</v>
      </c>
      <c r="X220" s="63">
        <v>404</v>
      </c>
      <c r="Y220" s="63">
        <v>1078.2</v>
      </c>
      <c r="Z220" s="63">
        <f t="shared" si="73"/>
        <v>3887.3</v>
      </c>
      <c r="AA220" s="63">
        <v>3851.5</v>
      </c>
      <c r="AB220" s="63">
        <v>35.799999999999997</v>
      </c>
      <c r="AC220" s="63">
        <f t="shared" si="74"/>
        <v>2263.5</v>
      </c>
      <c r="AD220" s="63">
        <v>0</v>
      </c>
      <c r="AE220" s="63">
        <v>0</v>
      </c>
      <c r="AF220" s="63">
        <v>338.4</v>
      </c>
      <c r="AG220" s="63">
        <v>0</v>
      </c>
      <c r="AH220" s="63">
        <v>0</v>
      </c>
      <c r="AI220" s="63">
        <v>11.6</v>
      </c>
      <c r="AJ220" s="63">
        <v>0.5</v>
      </c>
      <c r="AK220" s="63">
        <v>1925.1</v>
      </c>
      <c r="AL220" s="63">
        <v>5279.5</v>
      </c>
      <c r="AM220" s="63">
        <v>728.8</v>
      </c>
    </row>
    <row r="221" spans="1:39" ht="22.5">
      <c r="A221" s="50"/>
      <c r="B221" s="54" t="s">
        <v>43</v>
      </c>
      <c r="C221" s="63">
        <f t="shared" si="69"/>
        <v>228938.3</v>
      </c>
      <c r="D221" s="63">
        <f t="shared" si="70"/>
        <v>187344.8</v>
      </c>
      <c r="E221" s="63">
        <v>0</v>
      </c>
      <c r="F221" s="63">
        <v>161854.9</v>
      </c>
      <c r="G221" s="63">
        <v>14588.1</v>
      </c>
      <c r="H221" s="63">
        <v>640.79999999999995</v>
      </c>
      <c r="I221" s="63">
        <v>10261</v>
      </c>
      <c r="J221" s="63">
        <f t="shared" si="71"/>
        <v>32435</v>
      </c>
      <c r="K221" s="63">
        <v>8852.5</v>
      </c>
      <c r="L221" s="63">
        <v>1.6</v>
      </c>
      <c r="M221" s="63">
        <v>0</v>
      </c>
      <c r="N221" s="63">
        <f t="shared" si="72"/>
        <v>65</v>
      </c>
      <c r="O221" s="63">
        <v>42.8</v>
      </c>
      <c r="P221" s="63">
        <v>22.2</v>
      </c>
      <c r="Q221" s="63">
        <v>0</v>
      </c>
      <c r="R221" s="63">
        <v>17.7</v>
      </c>
      <c r="S221" s="63">
        <v>4.4000000000000004</v>
      </c>
      <c r="T221" s="63">
        <v>280.5</v>
      </c>
      <c r="U221" s="63">
        <v>2767.8</v>
      </c>
      <c r="V221" s="63">
        <v>3131.3</v>
      </c>
      <c r="W221" s="63">
        <v>0</v>
      </c>
      <c r="X221" s="63">
        <v>539</v>
      </c>
      <c r="Y221" s="63">
        <v>1812.6</v>
      </c>
      <c r="Z221" s="63">
        <f t="shared" si="73"/>
        <v>11063.1</v>
      </c>
      <c r="AA221" s="63">
        <v>11020.2</v>
      </c>
      <c r="AB221" s="63">
        <v>42.9</v>
      </c>
      <c r="AC221" s="63">
        <f t="shared" si="74"/>
        <v>3875.7</v>
      </c>
      <c r="AD221" s="63">
        <v>0</v>
      </c>
      <c r="AE221" s="63">
        <v>0</v>
      </c>
      <c r="AF221" s="63">
        <v>926.6</v>
      </c>
      <c r="AG221" s="63">
        <v>0</v>
      </c>
      <c r="AH221" s="63">
        <v>0</v>
      </c>
      <c r="AI221" s="63">
        <v>23.2</v>
      </c>
      <c r="AJ221" s="63">
        <v>0.6</v>
      </c>
      <c r="AK221" s="63">
        <v>2949.1</v>
      </c>
      <c r="AL221" s="63">
        <v>8015.9</v>
      </c>
      <c r="AM221" s="63">
        <v>1142.5999999999999</v>
      </c>
    </row>
    <row r="222" spans="1:39">
      <c r="A222" s="50"/>
      <c r="B222" s="54" t="s">
        <v>42</v>
      </c>
      <c r="C222" s="63">
        <f t="shared" si="69"/>
        <v>395136.30000000005</v>
      </c>
      <c r="D222" s="63">
        <f t="shared" si="70"/>
        <v>328210.90000000002</v>
      </c>
      <c r="E222" s="63">
        <v>0</v>
      </c>
      <c r="F222" s="63">
        <v>279038.09999999998</v>
      </c>
      <c r="G222" s="63">
        <v>26383.5</v>
      </c>
      <c r="H222" s="63">
        <v>1110.9000000000001</v>
      </c>
      <c r="I222" s="63">
        <v>21678.400000000001</v>
      </c>
      <c r="J222" s="63">
        <f t="shared" si="71"/>
        <v>53216.100000000006</v>
      </c>
      <c r="K222" s="63">
        <v>14666.7</v>
      </c>
      <c r="L222" s="63">
        <v>3.1</v>
      </c>
      <c r="M222" s="63">
        <v>0</v>
      </c>
      <c r="N222" s="63">
        <f t="shared" si="72"/>
        <v>251.3</v>
      </c>
      <c r="O222" s="63">
        <v>133.5</v>
      </c>
      <c r="P222" s="63">
        <v>117.8</v>
      </c>
      <c r="Q222" s="63">
        <v>0</v>
      </c>
      <c r="R222" s="63">
        <v>32.4</v>
      </c>
      <c r="S222" s="63">
        <v>10.6</v>
      </c>
      <c r="T222" s="63">
        <v>411.1</v>
      </c>
      <c r="U222" s="63">
        <v>5998.5</v>
      </c>
      <c r="V222" s="63">
        <v>4782.3999999999996</v>
      </c>
      <c r="W222" s="63">
        <v>0</v>
      </c>
      <c r="X222" s="63">
        <v>1297</v>
      </c>
      <c r="Y222" s="63">
        <v>2774.4</v>
      </c>
      <c r="Z222" s="63">
        <f t="shared" si="73"/>
        <v>17645.399999999998</v>
      </c>
      <c r="AA222" s="63">
        <v>17583.099999999999</v>
      </c>
      <c r="AB222" s="63">
        <v>62.3</v>
      </c>
      <c r="AC222" s="63">
        <f t="shared" si="74"/>
        <v>5306.2000000000007</v>
      </c>
      <c r="AD222" s="63">
        <v>0</v>
      </c>
      <c r="AE222" s="63">
        <v>0</v>
      </c>
      <c r="AF222" s="63">
        <v>1206.4000000000001</v>
      </c>
      <c r="AG222" s="63">
        <v>0</v>
      </c>
      <c r="AH222" s="63">
        <v>0</v>
      </c>
      <c r="AI222" s="63">
        <v>35.799999999999997</v>
      </c>
      <c r="AJ222" s="63">
        <v>1.2</v>
      </c>
      <c r="AK222" s="63">
        <v>4099.8</v>
      </c>
      <c r="AL222" s="63">
        <v>11428.9</v>
      </c>
      <c r="AM222" s="63">
        <v>2280.4</v>
      </c>
    </row>
    <row r="223" spans="1:39">
      <c r="A223" s="50"/>
      <c r="B223" s="54" t="s">
        <v>41</v>
      </c>
      <c r="C223" s="63">
        <f t="shared" si="69"/>
        <v>521083.8</v>
      </c>
      <c r="D223" s="63">
        <f t="shared" si="70"/>
        <v>424553.7</v>
      </c>
      <c r="E223" s="63">
        <v>0</v>
      </c>
      <c r="F223" s="63">
        <v>352028.9</v>
      </c>
      <c r="G223" s="63">
        <v>30896.799999999999</v>
      </c>
      <c r="H223" s="63">
        <v>1334.8</v>
      </c>
      <c r="I223" s="63">
        <v>40293.199999999997</v>
      </c>
      <c r="J223" s="63">
        <f t="shared" si="71"/>
        <v>71111.200000000012</v>
      </c>
      <c r="K223" s="63">
        <v>20019.900000000001</v>
      </c>
      <c r="L223" s="63">
        <v>3.3</v>
      </c>
      <c r="M223" s="63">
        <v>0</v>
      </c>
      <c r="N223" s="63">
        <f t="shared" si="72"/>
        <v>885.8</v>
      </c>
      <c r="O223" s="63">
        <v>235.2</v>
      </c>
      <c r="P223" s="63">
        <v>650.6</v>
      </c>
      <c r="Q223" s="63">
        <v>0</v>
      </c>
      <c r="R223" s="63">
        <v>10.9</v>
      </c>
      <c r="S223" s="63">
        <v>29.4</v>
      </c>
      <c r="T223" s="63">
        <v>550.4</v>
      </c>
      <c r="U223" s="63">
        <v>7379.9</v>
      </c>
      <c r="V223" s="63">
        <v>6360</v>
      </c>
      <c r="W223" s="63">
        <v>0</v>
      </c>
      <c r="X223" s="63">
        <v>2319.6</v>
      </c>
      <c r="Y223" s="63">
        <v>5943.4</v>
      </c>
      <c r="Z223" s="63">
        <f t="shared" si="73"/>
        <v>20771.100000000002</v>
      </c>
      <c r="AA223" s="63">
        <v>20664.7</v>
      </c>
      <c r="AB223" s="63">
        <v>106.4</v>
      </c>
      <c r="AC223" s="63">
        <f t="shared" si="74"/>
        <v>6757.3</v>
      </c>
      <c r="AD223" s="63">
        <v>0</v>
      </c>
      <c r="AE223" s="63">
        <v>0</v>
      </c>
      <c r="AF223" s="63">
        <v>2316.8000000000002</v>
      </c>
      <c r="AG223" s="63">
        <v>0</v>
      </c>
      <c r="AH223" s="63">
        <v>0</v>
      </c>
      <c r="AI223" s="63">
        <v>74.099999999999994</v>
      </c>
      <c r="AJ223" s="63">
        <v>6.1</v>
      </c>
      <c r="AK223" s="63">
        <v>4440.5</v>
      </c>
      <c r="AL223" s="63">
        <v>21902.3</v>
      </c>
      <c r="AM223" s="63">
        <v>3516.6</v>
      </c>
    </row>
    <row r="224" spans="1:39">
      <c r="A224" s="50"/>
      <c r="B224" s="44" t="s">
        <v>40</v>
      </c>
      <c r="C224" s="63">
        <v>110715</v>
      </c>
      <c r="D224" s="63">
        <v>88654</v>
      </c>
      <c r="E224" s="63">
        <v>0</v>
      </c>
      <c r="F224" s="63">
        <v>80461.2</v>
      </c>
      <c r="G224" s="63">
        <v>3587.7</v>
      </c>
      <c r="H224" s="63">
        <v>112.9</v>
      </c>
      <c r="I224" s="63">
        <v>4492.2</v>
      </c>
      <c r="J224" s="63">
        <v>15338.3</v>
      </c>
      <c r="K224" s="63">
        <v>5796.5</v>
      </c>
      <c r="L224" s="63">
        <v>0.2</v>
      </c>
      <c r="M224" s="63">
        <v>0</v>
      </c>
      <c r="N224" s="63">
        <v>216.1</v>
      </c>
      <c r="O224" s="63">
        <v>29.1</v>
      </c>
      <c r="P224" s="63">
        <v>187</v>
      </c>
      <c r="Q224" s="63">
        <v>0</v>
      </c>
      <c r="R224" s="63">
        <v>13.7</v>
      </c>
      <c r="S224" s="63">
        <v>15</v>
      </c>
      <c r="T224" s="63">
        <v>133.69999999999999</v>
      </c>
      <c r="U224" s="63">
        <v>981</v>
      </c>
      <c r="V224" s="63">
        <v>1646.9</v>
      </c>
      <c r="W224" s="63">
        <v>0</v>
      </c>
      <c r="X224" s="63">
        <v>566.6</v>
      </c>
      <c r="Y224" s="63">
        <v>1104.3</v>
      </c>
      <c r="Z224" s="63">
        <v>2948.4</v>
      </c>
      <c r="AA224" s="63">
        <v>2909.7</v>
      </c>
      <c r="AB224" s="63">
        <v>38.700000000000003</v>
      </c>
      <c r="AC224" s="63">
        <v>1898.8</v>
      </c>
      <c r="AD224" s="63">
        <v>0</v>
      </c>
      <c r="AE224" s="63">
        <v>0</v>
      </c>
      <c r="AF224" s="63">
        <v>351.1</v>
      </c>
      <c r="AG224" s="63">
        <v>0</v>
      </c>
      <c r="AH224" s="63">
        <v>0</v>
      </c>
      <c r="AI224" s="63">
        <v>14.6</v>
      </c>
      <c r="AJ224" s="63">
        <v>2.5</v>
      </c>
      <c r="AK224" s="63">
        <v>1547.7</v>
      </c>
      <c r="AL224" s="63">
        <v>5755.3</v>
      </c>
      <c r="AM224" s="63">
        <v>967.4</v>
      </c>
    </row>
    <row r="225" spans="1:39" s="1" customFormat="1">
      <c r="A225" s="50">
        <v>47</v>
      </c>
      <c r="B225" s="62" t="s">
        <v>66</v>
      </c>
      <c r="C225" s="63"/>
      <c r="D225" s="63"/>
      <c r="E225" s="55"/>
      <c r="F225" s="55"/>
      <c r="G225" s="55"/>
      <c r="H225" s="55"/>
      <c r="I225" s="43"/>
      <c r="J225" s="63"/>
      <c r="K225" s="55"/>
      <c r="L225" s="55"/>
      <c r="M225" s="55"/>
      <c r="N225" s="63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63"/>
      <c r="AA225" s="55"/>
      <c r="AB225" s="55"/>
      <c r="AC225" s="63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</row>
    <row r="226" spans="1:39">
      <c r="A226" s="50"/>
      <c r="B226" s="44" t="s">
        <v>60</v>
      </c>
      <c r="C226" s="63">
        <f t="shared" ref="C226:C245" si="75">D226+J226+AL226+AM226</f>
        <v>251291.30000000002</v>
      </c>
      <c r="D226" s="63">
        <f t="shared" ref="D226:D245" si="76">E226+F226+G226+H226+I226</f>
        <v>231672.1</v>
      </c>
      <c r="E226" s="63">
        <v>0</v>
      </c>
      <c r="F226" s="63">
        <v>214459.6</v>
      </c>
      <c r="G226" s="63">
        <v>0</v>
      </c>
      <c r="H226" s="63">
        <v>820</v>
      </c>
      <c r="I226" s="63">
        <v>16392.5</v>
      </c>
      <c r="J226" s="63">
        <f t="shared" ref="J226:J245" si="77">K226+L226+M226+N226+R226+S226+T226+U226+V226+W226+X226+Y226+AA226+AB226+AC226+AI226+AJ226</f>
        <v>11191.600000000002</v>
      </c>
      <c r="K226" s="63">
        <v>777.1</v>
      </c>
      <c r="L226" s="63">
        <v>97.7</v>
      </c>
      <c r="M226" s="63">
        <v>0</v>
      </c>
      <c r="N226" s="63">
        <f t="shared" ref="N226:N245" si="78">O226+P226+Q226</f>
        <v>103.4</v>
      </c>
      <c r="O226" s="63">
        <v>3.4</v>
      </c>
      <c r="P226" s="63">
        <v>74.8</v>
      </c>
      <c r="Q226" s="63">
        <v>25.2</v>
      </c>
      <c r="R226" s="63">
        <v>3</v>
      </c>
      <c r="S226" s="63">
        <v>3.4</v>
      </c>
      <c r="T226" s="63">
        <v>111.5</v>
      </c>
      <c r="U226" s="63">
        <v>652.9</v>
      </c>
      <c r="V226" s="63">
        <v>2891.4</v>
      </c>
      <c r="W226" s="63">
        <v>7.6</v>
      </c>
      <c r="X226" s="63">
        <v>648.29999999999995</v>
      </c>
      <c r="Y226" s="63">
        <v>2128.1999999999998</v>
      </c>
      <c r="Z226" s="63">
        <f t="shared" ref="Z226:Z245" si="79">AA226+AB226</f>
        <v>1589.3</v>
      </c>
      <c r="AA226" s="63">
        <v>171.1</v>
      </c>
      <c r="AB226" s="63">
        <v>1418.2</v>
      </c>
      <c r="AC226" s="63">
        <f t="shared" ref="AC226:AC245" si="80">AD226+AE226+AF226+AG226+AH226+AK226</f>
        <v>2131.8000000000002</v>
      </c>
      <c r="AD226" s="63">
        <v>5</v>
      </c>
      <c r="AE226" s="63">
        <v>35.200000000000003</v>
      </c>
      <c r="AF226" s="63">
        <v>183.9</v>
      </c>
      <c r="AG226" s="63">
        <v>0</v>
      </c>
      <c r="AH226" s="63">
        <v>0</v>
      </c>
      <c r="AI226" s="63">
        <v>45.4</v>
      </c>
      <c r="AJ226" s="63">
        <v>0.6</v>
      </c>
      <c r="AK226" s="63">
        <v>1907.7</v>
      </c>
      <c r="AL226" s="63">
        <v>6398.7</v>
      </c>
      <c r="AM226" s="63">
        <v>2028.9</v>
      </c>
    </row>
    <row r="227" spans="1:39" ht="22.5">
      <c r="A227" s="50"/>
      <c r="B227" s="54" t="s">
        <v>59</v>
      </c>
      <c r="C227" s="63">
        <f t="shared" si="75"/>
        <v>445828.6</v>
      </c>
      <c r="D227" s="63">
        <f t="shared" si="76"/>
        <v>406022.39999999997</v>
      </c>
      <c r="E227" s="63">
        <v>0</v>
      </c>
      <c r="F227" s="63">
        <v>374911.1</v>
      </c>
      <c r="G227" s="63">
        <v>0</v>
      </c>
      <c r="H227" s="63">
        <v>2017.2</v>
      </c>
      <c r="I227" s="63">
        <v>29094.1</v>
      </c>
      <c r="J227" s="63">
        <f t="shared" si="77"/>
        <v>22466</v>
      </c>
      <c r="K227" s="63">
        <v>1543.9</v>
      </c>
      <c r="L227" s="63">
        <v>111.7</v>
      </c>
      <c r="M227" s="63">
        <v>0</v>
      </c>
      <c r="N227" s="63">
        <f t="shared" si="78"/>
        <v>232.3</v>
      </c>
      <c r="O227" s="63">
        <v>7.4</v>
      </c>
      <c r="P227" s="63">
        <v>114.6</v>
      </c>
      <c r="Q227" s="63">
        <v>110.3</v>
      </c>
      <c r="R227" s="63">
        <v>2.9</v>
      </c>
      <c r="S227" s="63">
        <v>6.8</v>
      </c>
      <c r="T227" s="63">
        <v>179</v>
      </c>
      <c r="U227" s="63">
        <v>1672.8</v>
      </c>
      <c r="V227" s="63">
        <v>6649.9</v>
      </c>
      <c r="W227" s="63">
        <v>13.6</v>
      </c>
      <c r="X227" s="63">
        <v>762.2</v>
      </c>
      <c r="Y227" s="63">
        <v>3206.4</v>
      </c>
      <c r="Z227" s="63">
        <f t="shared" si="79"/>
        <v>3702.5</v>
      </c>
      <c r="AA227" s="63">
        <v>877.3</v>
      </c>
      <c r="AB227" s="63">
        <v>2825.2</v>
      </c>
      <c r="AC227" s="63">
        <f t="shared" si="80"/>
        <v>4347.8</v>
      </c>
      <c r="AD227" s="63">
        <v>23</v>
      </c>
      <c r="AE227" s="63">
        <v>71</v>
      </c>
      <c r="AF227" s="63">
        <v>817.8</v>
      </c>
      <c r="AG227" s="63">
        <v>0</v>
      </c>
      <c r="AH227" s="63">
        <v>29</v>
      </c>
      <c r="AI227" s="63">
        <v>33.5</v>
      </c>
      <c r="AJ227" s="63">
        <v>0.7</v>
      </c>
      <c r="AK227" s="63">
        <v>3407</v>
      </c>
      <c r="AL227" s="63">
        <v>13068</v>
      </c>
      <c r="AM227" s="63">
        <v>4272.2</v>
      </c>
    </row>
    <row r="228" spans="1:39">
      <c r="A228" s="50"/>
      <c r="B228" s="54" t="s">
        <v>58</v>
      </c>
      <c r="C228" s="63">
        <f t="shared" si="75"/>
        <v>761356.4</v>
      </c>
      <c r="D228" s="63">
        <f t="shared" si="76"/>
        <v>696738.70000000007</v>
      </c>
      <c r="E228" s="63">
        <v>0</v>
      </c>
      <c r="F228" s="63">
        <v>641676.30000000005</v>
      </c>
      <c r="G228" s="63">
        <v>0</v>
      </c>
      <c r="H228" s="63">
        <v>3564.3</v>
      </c>
      <c r="I228" s="63">
        <v>51498.1</v>
      </c>
      <c r="J228" s="63">
        <f t="shared" si="77"/>
        <v>39755.200000000004</v>
      </c>
      <c r="K228" s="63">
        <v>2691.6</v>
      </c>
      <c r="L228" s="63">
        <v>226.3</v>
      </c>
      <c r="M228" s="63">
        <v>0</v>
      </c>
      <c r="N228" s="63">
        <f t="shared" si="78"/>
        <v>601.70000000000005</v>
      </c>
      <c r="O228" s="63">
        <v>42.6</v>
      </c>
      <c r="P228" s="63">
        <v>304.39999999999998</v>
      </c>
      <c r="Q228" s="63">
        <v>254.7</v>
      </c>
      <c r="R228" s="63">
        <v>8.9</v>
      </c>
      <c r="S228" s="63">
        <v>7.5</v>
      </c>
      <c r="T228" s="63">
        <v>333.8</v>
      </c>
      <c r="U228" s="63">
        <v>2712.1</v>
      </c>
      <c r="V228" s="63">
        <v>9522.5</v>
      </c>
      <c r="W228" s="63">
        <v>21.4</v>
      </c>
      <c r="X228" s="63">
        <v>1080.2</v>
      </c>
      <c r="Y228" s="63">
        <v>4588.3999999999996</v>
      </c>
      <c r="Z228" s="63">
        <f t="shared" si="79"/>
        <v>11052.5</v>
      </c>
      <c r="AA228" s="63">
        <v>1628</v>
      </c>
      <c r="AB228" s="63">
        <v>9424.5</v>
      </c>
      <c r="AC228" s="63">
        <f t="shared" si="80"/>
        <v>6832.6</v>
      </c>
      <c r="AD228" s="63">
        <v>5.5</v>
      </c>
      <c r="AE228" s="63">
        <v>105.2</v>
      </c>
      <c r="AF228" s="63">
        <v>2179.6999999999998</v>
      </c>
      <c r="AG228" s="63">
        <v>0</v>
      </c>
      <c r="AH228" s="63">
        <v>52.6</v>
      </c>
      <c r="AI228" s="63">
        <v>73.900000000000006</v>
      </c>
      <c r="AJ228" s="63">
        <v>1.8</v>
      </c>
      <c r="AK228" s="63">
        <v>4489.6000000000004</v>
      </c>
      <c r="AL228" s="63">
        <v>19245.099999999999</v>
      </c>
      <c r="AM228" s="63">
        <v>5617.4</v>
      </c>
    </row>
    <row r="229" spans="1:39">
      <c r="A229" s="50"/>
      <c r="B229" s="54" t="s">
        <v>57</v>
      </c>
      <c r="C229" s="63">
        <f t="shared" si="75"/>
        <v>1023932.5</v>
      </c>
      <c r="D229" s="63">
        <f t="shared" si="76"/>
        <v>928829.39999999991</v>
      </c>
      <c r="E229" s="63">
        <v>0</v>
      </c>
      <c r="F229" s="63">
        <v>821405.5</v>
      </c>
      <c r="G229" s="63">
        <v>0</v>
      </c>
      <c r="H229" s="63">
        <v>3476.2</v>
      </c>
      <c r="I229" s="63">
        <v>103947.7</v>
      </c>
      <c r="J229" s="63">
        <f t="shared" si="77"/>
        <v>57392.400000000009</v>
      </c>
      <c r="K229" s="63">
        <v>3432.9</v>
      </c>
      <c r="L229" s="63">
        <v>586</v>
      </c>
      <c r="M229" s="63">
        <v>0</v>
      </c>
      <c r="N229" s="63">
        <f t="shared" si="78"/>
        <v>1270.3</v>
      </c>
      <c r="O229" s="63">
        <v>13.5</v>
      </c>
      <c r="P229" s="63">
        <v>793.5</v>
      </c>
      <c r="Q229" s="63">
        <v>463.3</v>
      </c>
      <c r="R229" s="63">
        <v>5.3</v>
      </c>
      <c r="S229" s="63">
        <v>18.600000000000001</v>
      </c>
      <c r="T229" s="63">
        <v>240.6</v>
      </c>
      <c r="U229" s="63">
        <v>5766.7</v>
      </c>
      <c r="V229" s="63">
        <v>13967.7</v>
      </c>
      <c r="W229" s="63">
        <v>293.10000000000002</v>
      </c>
      <c r="X229" s="63">
        <v>1354.4</v>
      </c>
      <c r="Y229" s="63">
        <v>7033.7</v>
      </c>
      <c r="Z229" s="63">
        <f t="shared" si="79"/>
        <v>13958.8</v>
      </c>
      <c r="AA229" s="63">
        <v>2829.3</v>
      </c>
      <c r="AB229" s="63">
        <v>11129.5</v>
      </c>
      <c r="AC229" s="63">
        <f t="shared" si="80"/>
        <v>9337.7999999999993</v>
      </c>
      <c r="AD229" s="63">
        <v>3.2</v>
      </c>
      <c r="AE229" s="63">
        <v>58.9</v>
      </c>
      <c r="AF229" s="63">
        <v>5481.5</v>
      </c>
      <c r="AG229" s="63">
        <v>0</v>
      </c>
      <c r="AH229" s="63">
        <v>0</v>
      </c>
      <c r="AI229" s="63">
        <v>124.4</v>
      </c>
      <c r="AJ229" s="63">
        <v>2.1</v>
      </c>
      <c r="AK229" s="63">
        <v>3794.2</v>
      </c>
      <c r="AL229" s="63">
        <v>29492.799999999999</v>
      </c>
      <c r="AM229" s="63">
        <v>8217.9</v>
      </c>
    </row>
    <row r="230" spans="1:39">
      <c r="A230" s="50"/>
      <c r="B230" s="44" t="s">
        <v>56</v>
      </c>
      <c r="C230" s="63">
        <f t="shared" si="75"/>
        <v>286142.09999999998</v>
      </c>
      <c r="D230" s="63">
        <f t="shared" si="76"/>
        <v>260677.19999999998</v>
      </c>
      <c r="E230" s="63">
        <v>0</v>
      </c>
      <c r="F230" s="63">
        <v>238393.4</v>
      </c>
      <c r="G230" s="63">
        <v>0</v>
      </c>
      <c r="H230" s="63">
        <v>615</v>
      </c>
      <c r="I230" s="63">
        <v>21668.799999999999</v>
      </c>
      <c r="J230" s="63">
        <f t="shared" si="77"/>
        <v>14022.4</v>
      </c>
      <c r="K230" s="63">
        <v>555.6</v>
      </c>
      <c r="L230" s="63">
        <v>120.8</v>
      </c>
      <c r="M230" s="63">
        <v>0</v>
      </c>
      <c r="N230" s="63">
        <f t="shared" si="78"/>
        <v>252.5</v>
      </c>
      <c r="O230" s="63">
        <v>6.7</v>
      </c>
      <c r="P230" s="63">
        <v>156.80000000000001</v>
      </c>
      <c r="Q230" s="63">
        <v>89</v>
      </c>
      <c r="R230" s="63">
        <v>3.8</v>
      </c>
      <c r="S230" s="63">
        <v>4</v>
      </c>
      <c r="T230" s="63">
        <v>69.3</v>
      </c>
      <c r="U230" s="63">
        <v>1673.5</v>
      </c>
      <c r="V230" s="63">
        <v>5124.5</v>
      </c>
      <c r="W230" s="63">
        <v>49.4</v>
      </c>
      <c r="X230" s="63">
        <v>464</v>
      </c>
      <c r="Y230" s="63">
        <v>2272.4</v>
      </c>
      <c r="Z230" s="63">
        <f t="shared" si="79"/>
        <v>1109.5</v>
      </c>
      <c r="AA230" s="63">
        <v>374.4</v>
      </c>
      <c r="AB230" s="63">
        <v>735.1</v>
      </c>
      <c r="AC230" s="63">
        <f t="shared" si="80"/>
        <v>2285.6999999999998</v>
      </c>
      <c r="AD230" s="63">
        <v>0.9</v>
      </c>
      <c r="AE230" s="63">
        <v>0</v>
      </c>
      <c r="AF230" s="63">
        <v>482</v>
      </c>
      <c r="AG230" s="63">
        <v>0</v>
      </c>
      <c r="AH230" s="63">
        <v>0.5</v>
      </c>
      <c r="AI230" s="63">
        <v>36.9</v>
      </c>
      <c r="AJ230" s="63">
        <v>0.5</v>
      </c>
      <c r="AK230" s="63">
        <v>1802.3</v>
      </c>
      <c r="AL230" s="63">
        <v>9601.9</v>
      </c>
      <c r="AM230" s="63">
        <v>1840.6</v>
      </c>
    </row>
    <row r="231" spans="1:39" ht="22.5">
      <c r="A231" s="50"/>
      <c r="B231" s="54" t="s">
        <v>55</v>
      </c>
      <c r="C231" s="63">
        <f t="shared" si="75"/>
        <v>514526.39999999991</v>
      </c>
      <c r="D231" s="63">
        <f t="shared" si="76"/>
        <v>467005.39999999997</v>
      </c>
      <c r="E231" s="63">
        <v>0</v>
      </c>
      <c r="F231" s="63">
        <v>423628</v>
      </c>
      <c r="G231" s="63">
        <v>0</v>
      </c>
      <c r="H231" s="63">
        <v>1531.8</v>
      </c>
      <c r="I231" s="63">
        <v>41845.599999999999</v>
      </c>
      <c r="J231" s="63">
        <f t="shared" si="77"/>
        <v>26669.299999999996</v>
      </c>
      <c r="K231" s="63">
        <v>1392.1</v>
      </c>
      <c r="L231" s="63">
        <v>98.1</v>
      </c>
      <c r="M231" s="63">
        <v>0</v>
      </c>
      <c r="N231" s="63">
        <f t="shared" si="78"/>
        <v>454.1</v>
      </c>
      <c r="O231" s="63">
        <v>16.3</v>
      </c>
      <c r="P231" s="63">
        <v>278.10000000000002</v>
      </c>
      <c r="Q231" s="63">
        <v>159.69999999999999</v>
      </c>
      <c r="R231" s="63">
        <v>3.2</v>
      </c>
      <c r="S231" s="63">
        <v>7.3</v>
      </c>
      <c r="T231" s="63">
        <v>164</v>
      </c>
      <c r="U231" s="63">
        <v>3886.6</v>
      </c>
      <c r="V231" s="63">
        <v>7713.8</v>
      </c>
      <c r="W231" s="63">
        <v>75.7</v>
      </c>
      <c r="X231" s="63">
        <v>604.1</v>
      </c>
      <c r="Y231" s="63">
        <v>4413.7</v>
      </c>
      <c r="Z231" s="63">
        <f t="shared" si="79"/>
        <v>2446.6</v>
      </c>
      <c r="AA231" s="63">
        <v>805.6</v>
      </c>
      <c r="AB231" s="63">
        <v>1641</v>
      </c>
      <c r="AC231" s="63">
        <f t="shared" si="80"/>
        <v>5352.4</v>
      </c>
      <c r="AD231" s="63">
        <v>2.1</v>
      </c>
      <c r="AE231" s="63">
        <v>0</v>
      </c>
      <c r="AF231" s="63">
        <v>2441</v>
      </c>
      <c r="AG231" s="63">
        <v>0</v>
      </c>
      <c r="AH231" s="63">
        <v>0.6</v>
      </c>
      <c r="AI231" s="63">
        <v>56.8</v>
      </c>
      <c r="AJ231" s="63">
        <v>0.8</v>
      </c>
      <c r="AK231" s="63">
        <v>2908.7</v>
      </c>
      <c r="AL231" s="63">
        <v>16595.099999999999</v>
      </c>
      <c r="AM231" s="63">
        <v>4256.6000000000004</v>
      </c>
    </row>
    <row r="232" spans="1:39">
      <c r="A232" s="50"/>
      <c r="B232" s="54" t="s">
        <v>54</v>
      </c>
      <c r="C232" s="63">
        <f t="shared" si="75"/>
        <v>936168.79999999993</v>
      </c>
      <c r="D232" s="63">
        <f t="shared" si="76"/>
        <v>855824.1</v>
      </c>
      <c r="E232" s="63">
        <v>0</v>
      </c>
      <c r="F232" s="63">
        <v>777778.7</v>
      </c>
      <c r="G232" s="63">
        <v>0</v>
      </c>
      <c r="H232" s="63">
        <v>1955.3</v>
      </c>
      <c r="I232" s="63">
        <v>76090.100000000006</v>
      </c>
      <c r="J232" s="63">
        <f t="shared" si="77"/>
        <v>49699.799999999988</v>
      </c>
      <c r="K232" s="63">
        <v>2483.1</v>
      </c>
      <c r="L232" s="63">
        <v>251.7</v>
      </c>
      <c r="M232" s="63">
        <v>0</v>
      </c>
      <c r="N232" s="63">
        <f t="shared" si="78"/>
        <v>887.8</v>
      </c>
      <c r="O232" s="63">
        <v>27.7</v>
      </c>
      <c r="P232" s="63">
        <v>481.3</v>
      </c>
      <c r="Q232" s="63">
        <v>378.8</v>
      </c>
      <c r="R232" s="63">
        <v>9.4</v>
      </c>
      <c r="S232" s="63">
        <v>8.9</v>
      </c>
      <c r="T232" s="63">
        <v>237.2</v>
      </c>
      <c r="U232" s="63">
        <v>7276.5</v>
      </c>
      <c r="V232" s="63">
        <v>12724.1</v>
      </c>
      <c r="W232" s="63">
        <v>108.3</v>
      </c>
      <c r="X232" s="63">
        <v>1043</v>
      </c>
      <c r="Y232" s="63">
        <v>7909.8</v>
      </c>
      <c r="Z232" s="63">
        <f t="shared" si="79"/>
        <v>7684.2</v>
      </c>
      <c r="AA232" s="63">
        <v>1428.7</v>
      </c>
      <c r="AB232" s="63">
        <v>6255.5</v>
      </c>
      <c r="AC232" s="63">
        <f t="shared" si="80"/>
        <v>8989.6</v>
      </c>
      <c r="AD232" s="63">
        <v>0.1</v>
      </c>
      <c r="AE232" s="63">
        <v>0</v>
      </c>
      <c r="AF232" s="63">
        <v>4624.2</v>
      </c>
      <c r="AG232" s="63">
        <v>0</v>
      </c>
      <c r="AH232" s="63">
        <v>0.3</v>
      </c>
      <c r="AI232" s="63">
        <v>84.1</v>
      </c>
      <c r="AJ232" s="63">
        <v>2.1</v>
      </c>
      <c r="AK232" s="63">
        <v>4365</v>
      </c>
      <c r="AL232" s="63">
        <v>25226.5</v>
      </c>
      <c r="AM232" s="63">
        <v>5418.4</v>
      </c>
    </row>
    <row r="233" spans="1:39">
      <c r="A233" s="50"/>
      <c r="B233" s="54" t="s">
        <v>53</v>
      </c>
      <c r="C233" s="63">
        <f t="shared" si="75"/>
        <v>1184425.8</v>
      </c>
      <c r="D233" s="63">
        <f t="shared" si="76"/>
        <v>1074599.2</v>
      </c>
      <c r="E233" s="63">
        <v>0</v>
      </c>
      <c r="F233" s="63">
        <v>935423.1</v>
      </c>
      <c r="G233" s="63">
        <v>0</v>
      </c>
      <c r="H233" s="63">
        <v>3211.6</v>
      </c>
      <c r="I233" s="63">
        <v>135964.5</v>
      </c>
      <c r="J233" s="63">
        <f t="shared" si="77"/>
        <v>67930.100000000006</v>
      </c>
      <c r="K233" s="63">
        <v>3236.3</v>
      </c>
      <c r="L233" s="63">
        <v>633</v>
      </c>
      <c r="M233" s="63">
        <v>0</v>
      </c>
      <c r="N233" s="63">
        <f t="shared" si="78"/>
        <v>1523</v>
      </c>
      <c r="O233" s="63">
        <v>29.2</v>
      </c>
      <c r="P233" s="63">
        <v>930.3</v>
      </c>
      <c r="Q233" s="63">
        <v>563.5</v>
      </c>
      <c r="R233" s="63">
        <v>15.2</v>
      </c>
      <c r="S233" s="63">
        <v>32.799999999999997</v>
      </c>
      <c r="T233" s="63">
        <v>269.7</v>
      </c>
      <c r="U233" s="63">
        <v>12267.5</v>
      </c>
      <c r="V233" s="63">
        <v>15703.3</v>
      </c>
      <c r="W233" s="63">
        <v>444.8</v>
      </c>
      <c r="X233" s="63">
        <v>1921.4</v>
      </c>
      <c r="Y233" s="63">
        <v>10912.8</v>
      </c>
      <c r="Z233" s="63">
        <f t="shared" si="79"/>
        <v>8666.5</v>
      </c>
      <c r="AA233" s="63">
        <v>2174.3000000000002</v>
      </c>
      <c r="AB233" s="63">
        <v>6492.2</v>
      </c>
      <c r="AC233" s="63">
        <f t="shared" si="80"/>
        <v>12160.2</v>
      </c>
      <c r="AD233" s="63">
        <v>0</v>
      </c>
      <c r="AE233" s="63">
        <v>0</v>
      </c>
      <c r="AF233" s="63">
        <v>6560.2</v>
      </c>
      <c r="AG233" s="63">
        <v>0</v>
      </c>
      <c r="AH233" s="63">
        <v>0</v>
      </c>
      <c r="AI233" s="63">
        <v>143</v>
      </c>
      <c r="AJ233" s="63">
        <v>0.6</v>
      </c>
      <c r="AK233" s="63">
        <v>5600</v>
      </c>
      <c r="AL233" s="63">
        <v>30992.6</v>
      </c>
      <c r="AM233" s="63">
        <v>10903.9</v>
      </c>
    </row>
    <row r="234" spans="1:39">
      <c r="A234" s="50"/>
      <c r="B234" s="44" t="s">
        <v>52</v>
      </c>
      <c r="C234" s="63">
        <f t="shared" si="75"/>
        <v>231472.60000000003</v>
      </c>
      <c r="D234" s="63">
        <f t="shared" si="76"/>
        <v>205405.7</v>
      </c>
      <c r="E234" s="63">
        <v>0</v>
      </c>
      <c r="F234" s="63">
        <v>187754.2</v>
      </c>
      <c r="G234" s="63">
        <v>0</v>
      </c>
      <c r="H234" s="63">
        <v>300.60000000000002</v>
      </c>
      <c r="I234" s="63">
        <v>17350.900000000001</v>
      </c>
      <c r="J234" s="63">
        <f t="shared" si="77"/>
        <v>14059.100000000002</v>
      </c>
      <c r="K234" s="63">
        <v>653.29999999999995</v>
      </c>
      <c r="L234" s="63">
        <v>106.7</v>
      </c>
      <c r="M234" s="63">
        <v>0</v>
      </c>
      <c r="N234" s="63">
        <f t="shared" si="78"/>
        <v>174</v>
      </c>
      <c r="O234" s="63">
        <v>7.6</v>
      </c>
      <c r="P234" s="63">
        <v>158.4</v>
      </c>
      <c r="Q234" s="63">
        <v>8</v>
      </c>
      <c r="R234" s="63">
        <v>1.6</v>
      </c>
      <c r="S234" s="63">
        <v>3.8</v>
      </c>
      <c r="T234" s="63">
        <v>69.7</v>
      </c>
      <c r="U234" s="63">
        <v>1341.3</v>
      </c>
      <c r="V234" s="63">
        <v>4363.2</v>
      </c>
      <c r="W234" s="63">
        <v>50</v>
      </c>
      <c r="X234" s="63">
        <v>640.4</v>
      </c>
      <c r="Y234" s="63">
        <v>3600.1</v>
      </c>
      <c r="Z234" s="63">
        <f t="shared" si="79"/>
        <v>512.79999999999995</v>
      </c>
      <c r="AA234" s="63">
        <v>362.6</v>
      </c>
      <c r="AB234" s="63">
        <v>150.19999999999999</v>
      </c>
      <c r="AC234" s="63">
        <f t="shared" si="80"/>
        <v>2488.1</v>
      </c>
      <c r="AD234" s="63">
        <v>0</v>
      </c>
      <c r="AE234" s="63">
        <v>0</v>
      </c>
      <c r="AF234" s="63">
        <v>439.9</v>
      </c>
      <c r="AG234" s="63">
        <v>0</v>
      </c>
      <c r="AH234" s="63">
        <v>0</v>
      </c>
      <c r="AI234" s="63">
        <v>53.5</v>
      </c>
      <c r="AJ234" s="63">
        <v>0.6</v>
      </c>
      <c r="AK234" s="63">
        <v>2048.1999999999998</v>
      </c>
      <c r="AL234" s="63">
        <v>9289.6</v>
      </c>
      <c r="AM234" s="63">
        <v>2718.2</v>
      </c>
    </row>
    <row r="235" spans="1:39" ht="22.5">
      <c r="A235" s="50"/>
      <c r="B235" s="54" t="s">
        <v>51</v>
      </c>
      <c r="C235" s="63">
        <f t="shared" si="75"/>
        <v>461685.70000000007</v>
      </c>
      <c r="D235" s="63">
        <f t="shared" si="76"/>
        <v>413895.30000000005</v>
      </c>
      <c r="E235" s="63">
        <v>0</v>
      </c>
      <c r="F235" s="63">
        <v>380528.4</v>
      </c>
      <c r="G235" s="63">
        <v>0</v>
      </c>
      <c r="H235" s="63">
        <v>1576</v>
      </c>
      <c r="I235" s="63">
        <v>31790.9</v>
      </c>
      <c r="J235" s="63">
        <f t="shared" si="77"/>
        <v>24337.899999999998</v>
      </c>
      <c r="K235" s="63">
        <v>1445.2</v>
      </c>
      <c r="L235" s="63">
        <v>135.30000000000001</v>
      </c>
      <c r="M235" s="63">
        <v>0</v>
      </c>
      <c r="N235" s="63">
        <f t="shared" si="78"/>
        <v>412.7</v>
      </c>
      <c r="O235" s="63">
        <v>16.8</v>
      </c>
      <c r="P235" s="63">
        <v>242.9</v>
      </c>
      <c r="Q235" s="63">
        <v>153</v>
      </c>
      <c r="R235" s="63">
        <v>2.1</v>
      </c>
      <c r="S235" s="63">
        <v>5.8</v>
      </c>
      <c r="T235" s="63">
        <v>171.6</v>
      </c>
      <c r="U235" s="63">
        <v>3877</v>
      </c>
      <c r="V235" s="63">
        <v>5363.7</v>
      </c>
      <c r="W235" s="63">
        <v>116.9</v>
      </c>
      <c r="X235" s="63">
        <v>820.9</v>
      </c>
      <c r="Y235" s="63">
        <v>5979.4</v>
      </c>
      <c r="Z235" s="63">
        <f t="shared" si="79"/>
        <v>1956.8</v>
      </c>
      <c r="AA235" s="63">
        <v>1423.3</v>
      </c>
      <c r="AB235" s="63">
        <v>533.5</v>
      </c>
      <c r="AC235" s="63">
        <f t="shared" si="80"/>
        <v>3995.7</v>
      </c>
      <c r="AD235" s="63">
        <v>0</v>
      </c>
      <c r="AE235" s="63">
        <v>0</v>
      </c>
      <c r="AF235" s="63">
        <v>963.5</v>
      </c>
      <c r="AG235" s="63">
        <v>0</v>
      </c>
      <c r="AH235" s="63">
        <v>0</v>
      </c>
      <c r="AI235" s="63">
        <v>54</v>
      </c>
      <c r="AJ235" s="63">
        <v>0.8</v>
      </c>
      <c r="AK235" s="63">
        <v>3032.2</v>
      </c>
      <c r="AL235" s="63">
        <v>17730</v>
      </c>
      <c r="AM235" s="63">
        <v>5722.5</v>
      </c>
    </row>
    <row r="236" spans="1:39">
      <c r="A236" s="50"/>
      <c r="B236" s="54" t="s">
        <v>50</v>
      </c>
      <c r="C236" s="63">
        <f t="shared" si="75"/>
        <v>799871.39999999991</v>
      </c>
      <c r="D236" s="63">
        <f t="shared" si="76"/>
        <v>721889</v>
      </c>
      <c r="E236" s="63">
        <v>0</v>
      </c>
      <c r="F236" s="63">
        <v>654821.5</v>
      </c>
      <c r="G236" s="63">
        <v>0</v>
      </c>
      <c r="H236" s="63">
        <v>2107</v>
      </c>
      <c r="I236" s="63">
        <v>64960.5</v>
      </c>
      <c r="J236" s="63">
        <f t="shared" si="77"/>
        <v>41302.199999999997</v>
      </c>
      <c r="K236" s="63">
        <v>2500.1999999999998</v>
      </c>
      <c r="L236" s="63">
        <v>326.5</v>
      </c>
      <c r="M236" s="63">
        <v>0</v>
      </c>
      <c r="N236" s="63">
        <f t="shared" si="78"/>
        <v>593.70000000000005</v>
      </c>
      <c r="O236" s="63">
        <v>29.6</v>
      </c>
      <c r="P236" s="63">
        <v>275.10000000000002</v>
      </c>
      <c r="Q236" s="63">
        <v>289</v>
      </c>
      <c r="R236" s="63">
        <v>7.6</v>
      </c>
      <c r="S236" s="63">
        <v>7.5</v>
      </c>
      <c r="T236" s="63">
        <v>238.4</v>
      </c>
      <c r="U236" s="63">
        <v>5122</v>
      </c>
      <c r="V236" s="63">
        <v>12513</v>
      </c>
      <c r="W236" s="63">
        <v>181.9</v>
      </c>
      <c r="X236" s="63">
        <v>1454.2</v>
      </c>
      <c r="Y236" s="63">
        <v>9154.5</v>
      </c>
      <c r="Z236" s="63">
        <f t="shared" si="79"/>
        <v>3363</v>
      </c>
      <c r="AA236" s="63">
        <v>2028</v>
      </c>
      <c r="AB236" s="63">
        <v>1335</v>
      </c>
      <c r="AC236" s="63">
        <f t="shared" si="80"/>
        <v>5745.5999999999995</v>
      </c>
      <c r="AD236" s="63">
        <v>0</v>
      </c>
      <c r="AE236" s="63">
        <v>0</v>
      </c>
      <c r="AF236" s="63">
        <v>1502.7</v>
      </c>
      <c r="AG236" s="63">
        <v>0</v>
      </c>
      <c r="AH236" s="63">
        <v>0</v>
      </c>
      <c r="AI236" s="63">
        <v>93.1</v>
      </c>
      <c r="AJ236" s="63">
        <v>1</v>
      </c>
      <c r="AK236" s="63">
        <v>4242.8999999999996</v>
      </c>
      <c r="AL236" s="63">
        <v>30046.6</v>
      </c>
      <c r="AM236" s="63">
        <v>6633.6</v>
      </c>
    </row>
    <row r="237" spans="1:39">
      <c r="A237" s="50"/>
      <c r="B237" s="54" t="s">
        <v>49</v>
      </c>
      <c r="C237" s="63">
        <f t="shared" si="75"/>
        <v>1009241.7</v>
      </c>
      <c r="D237" s="63">
        <f t="shared" si="76"/>
        <v>880050.8</v>
      </c>
      <c r="E237" s="63">
        <v>0</v>
      </c>
      <c r="F237" s="63">
        <v>742899.8</v>
      </c>
      <c r="G237" s="63">
        <v>0</v>
      </c>
      <c r="H237" s="63">
        <v>3209.1</v>
      </c>
      <c r="I237" s="63">
        <v>133941.9</v>
      </c>
      <c r="J237" s="63">
        <f t="shared" si="77"/>
        <v>77097.2</v>
      </c>
      <c r="K237" s="63">
        <v>4518.8999999999996</v>
      </c>
      <c r="L237" s="63">
        <v>641.6</v>
      </c>
      <c r="M237" s="63">
        <v>0</v>
      </c>
      <c r="N237" s="63">
        <f t="shared" si="78"/>
        <v>1087.5</v>
      </c>
      <c r="O237" s="63">
        <v>30.5</v>
      </c>
      <c r="P237" s="63">
        <v>608.20000000000005</v>
      </c>
      <c r="Q237" s="63">
        <v>448.8</v>
      </c>
      <c r="R237" s="63">
        <v>23.5</v>
      </c>
      <c r="S237" s="63">
        <v>21</v>
      </c>
      <c r="T237" s="63">
        <v>249.3</v>
      </c>
      <c r="U237" s="63">
        <v>8442.5</v>
      </c>
      <c r="V237" s="63">
        <v>17705.7</v>
      </c>
      <c r="W237" s="63">
        <v>246.7</v>
      </c>
      <c r="X237" s="63">
        <v>4013.2</v>
      </c>
      <c r="Y237" s="63">
        <v>21401.599999999999</v>
      </c>
      <c r="Z237" s="63">
        <f t="shared" si="79"/>
        <v>9561.5</v>
      </c>
      <c r="AA237" s="63">
        <v>2724.9</v>
      </c>
      <c r="AB237" s="63">
        <v>6836.6</v>
      </c>
      <c r="AC237" s="63">
        <f t="shared" si="80"/>
        <v>9084.2999999999993</v>
      </c>
      <c r="AD237" s="63">
        <v>0</v>
      </c>
      <c r="AE237" s="63">
        <v>0</v>
      </c>
      <c r="AF237" s="63">
        <v>2798.6</v>
      </c>
      <c r="AG237" s="63">
        <v>0</v>
      </c>
      <c r="AH237" s="63">
        <v>0</v>
      </c>
      <c r="AI237" s="63">
        <v>99.5</v>
      </c>
      <c r="AJ237" s="63">
        <v>0.4</v>
      </c>
      <c r="AK237" s="63">
        <v>6285.7</v>
      </c>
      <c r="AL237" s="63">
        <v>42955.5</v>
      </c>
      <c r="AM237" s="63">
        <v>9138.2000000000007</v>
      </c>
    </row>
    <row r="238" spans="1:39">
      <c r="A238" s="50"/>
      <c r="B238" s="44" t="s">
        <v>48</v>
      </c>
      <c r="C238" s="63">
        <f t="shared" si="75"/>
        <v>244078.59999999998</v>
      </c>
      <c r="D238" s="63">
        <f t="shared" si="76"/>
        <v>206885.3</v>
      </c>
      <c r="E238" s="63">
        <v>0</v>
      </c>
      <c r="F238" s="63">
        <v>190446.3</v>
      </c>
      <c r="G238" s="63">
        <v>0</v>
      </c>
      <c r="H238" s="63">
        <v>177.3</v>
      </c>
      <c r="I238" s="63">
        <v>16261.7</v>
      </c>
      <c r="J238" s="63">
        <f t="shared" si="77"/>
        <v>22381.9</v>
      </c>
      <c r="K238" s="63">
        <v>803.6</v>
      </c>
      <c r="L238" s="63">
        <v>76.3</v>
      </c>
      <c r="M238" s="63">
        <v>0</v>
      </c>
      <c r="N238" s="63">
        <f t="shared" si="78"/>
        <v>172</v>
      </c>
      <c r="O238" s="63">
        <v>4.0999999999999996</v>
      </c>
      <c r="P238" s="63">
        <v>105.6</v>
      </c>
      <c r="Q238" s="63">
        <v>62.3</v>
      </c>
      <c r="R238" s="63">
        <v>3.4</v>
      </c>
      <c r="S238" s="63">
        <v>2.2000000000000002</v>
      </c>
      <c r="T238" s="63">
        <v>83.9</v>
      </c>
      <c r="U238" s="63">
        <v>1459.2</v>
      </c>
      <c r="V238" s="63">
        <v>5661.4</v>
      </c>
      <c r="W238" s="63">
        <v>151.5</v>
      </c>
      <c r="X238" s="63">
        <v>648.20000000000005</v>
      </c>
      <c r="Y238" s="63">
        <v>6059.8</v>
      </c>
      <c r="Z238" s="63">
        <f t="shared" si="79"/>
        <v>3805.6</v>
      </c>
      <c r="AA238" s="63">
        <v>22.6</v>
      </c>
      <c r="AB238" s="63">
        <v>3783</v>
      </c>
      <c r="AC238" s="63">
        <f t="shared" si="80"/>
        <v>3417.4</v>
      </c>
      <c r="AD238" s="63">
        <v>0</v>
      </c>
      <c r="AE238" s="63">
        <v>0</v>
      </c>
      <c r="AF238" s="63">
        <v>497.5</v>
      </c>
      <c r="AG238" s="63">
        <v>0</v>
      </c>
      <c r="AH238" s="63">
        <v>0</v>
      </c>
      <c r="AI238" s="63">
        <v>37.4</v>
      </c>
      <c r="AJ238" s="63">
        <v>0</v>
      </c>
      <c r="AK238" s="63">
        <v>2919.9</v>
      </c>
      <c r="AL238" s="63">
        <v>12430.6</v>
      </c>
      <c r="AM238" s="63">
        <v>2380.8000000000002</v>
      </c>
    </row>
    <row r="239" spans="1:39" ht="22.5">
      <c r="A239" s="50"/>
      <c r="B239" s="54" t="s">
        <v>47</v>
      </c>
      <c r="C239" s="63">
        <f t="shared" si="75"/>
        <v>488922.60000000003</v>
      </c>
      <c r="D239" s="63">
        <f t="shared" si="76"/>
        <v>416852.2</v>
      </c>
      <c r="E239" s="63">
        <v>0</v>
      </c>
      <c r="F239" s="63">
        <v>387702.8</v>
      </c>
      <c r="G239" s="63">
        <v>0</v>
      </c>
      <c r="H239" s="63">
        <v>1215.2</v>
      </c>
      <c r="I239" s="63">
        <v>27934.2</v>
      </c>
      <c r="J239" s="63">
        <f t="shared" si="77"/>
        <v>39689.400000000009</v>
      </c>
      <c r="K239" s="63">
        <v>2357.1999999999998</v>
      </c>
      <c r="L239" s="63">
        <v>134.80000000000001</v>
      </c>
      <c r="M239" s="63">
        <v>0</v>
      </c>
      <c r="N239" s="63">
        <f t="shared" si="78"/>
        <v>346.4</v>
      </c>
      <c r="O239" s="63">
        <v>9.6999999999999993</v>
      </c>
      <c r="P239" s="63">
        <v>168.6</v>
      </c>
      <c r="Q239" s="63">
        <v>168.1</v>
      </c>
      <c r="R239" s="63">
        <v>5.6</v>
      </c>
      <c r="S239" s="63">
        <v>4.5999999999999996</v>
      </c>
      <c r="T239" s="63">
        <v>158</v>
      </c>
      <c r="U239" s="63">
        <v>4261.1000000000004</v>
      </c>
      <c r="V239" s="63">
        <v>9960.5</v>
      </c>
      <c r="W239" s="63">
        <v>244.9</v>
      </c>
      <c r="X239" s="63">
        <v>1399.7</v>
      </c>
      <c r="Y239" s="63">
        <v>10335.9</v>
      </c>
      <c r="Z239" s="63">
        <f t="shared" si="79"/>
        <v>4932.7</v>
      </c>
      <c r="AA239" s="63">
        <v>154.19999999999999</v>
      </c>
      <c r="AB239" s="63">
        <v>4778.5</v>
      </c>
      <c r="AC239" s="63">
        <f t="shared" si="80"/>
        <v>5477.5</v>
      </c>
      <c r="AD239" s="63">
        <v>0</v>
      </c>
      <c r="AE239" s="63">
        <v>0</v>
      </c>
      <c r="AF239" s="63">
        <v>1046.7</v>
      </c>
      <c r="AG239" s="63">
        <v>0</v>
      </c>
      <c r="AH239" s="63">
        <v>0</v>
      </c>
      <c r="AI239" s="63">
        <v>70.400000000000006</v>
      </c>
      <c r="AJ239" s="63">
        <v>0.1</v>
      </c>
      <c r="AK239" s="63">
        <v>4430.8</v>
      </c>
      <c r="AL239" s="63">
        <v>27227.4</v>
      </c>
      <c r="AM239" s="63">
        <v>5153.6000000000004</v>
      </c>
    </row>
    <row r="240" spans="1:39">
      <c r="A240" s="50"/>
      <c r="B240" s="54" t="s">
        <v>46</v>
      </c>
      <c r="C240" s="63">
        <f t="shared" si="75"/>
        <v>852695</v>
      </c>
      <c r="D240" s="63">
        <f t="shared" si="76"/>
        <v>741693</v>
      </c>
      <c r="E240" s="63">
        <v>0</v>
      </c>
      <c r="F240" s="63">
        <v>675866.5</v>
      </c>
      <c r="G240" s="63">
        <v>0</v>
      </c>
      <c r="H240" s="63">
        <v>1809.6</v>
      </c>
      <c r="I240" s="63">
        <v>64016.9</v>
      </c>
      <c r="J240" s="63">
        <f t="shared" si="77"/>
        <v>61980.5</v>
      </c>
      <c r="K240" s="63">
        <v>3127.6</v>
      </c>
      <c r="L240" s="63">
        <v>316.2</v>
      </c>
      <c r="M240" s="63">
        <v>0</v>
      </c>
      <c r="N240" s="63">
        <f t="shared" si="78"/>
        <v>608.70000000000005</v>
      </c>
      <c r="O240" s="63">
        <v>16.399999999999999</v>
      </c>
      <c r="P240" s="63">
        <v>267.3</v>
      </c>
      <c r="Q240" s="63">
        <v>325</v>
      </c>
      <c r="R240" s="63">
        <v>11.7</v>
      </c>
      <c r="S240" s="63">
        <v>5.3</v>
      </c>
      <c r="T240" s="63">
        <v>238.7</v>
      </c>
      <c r="U240" s="63">
        <v>6047.6</v>
      </c>
      <c r="V240" s="63">
        <v>15678.6</v>
      </c>
      <c r="W240" s="63">
        <v>297.7</v>
      </c>
      <c r="X240" s="63">
        <v>1604.4</v>
      </c>
      <c r="Y240" s="63">
        <v>16645.599999999999</v>
      </c>
      <c r="Z240" s="63">
        <f t="shared" si="79"/>
        <v>10266.700000000001</v>
      </c>
      <c r="AA240" s="63">
        <v>407.6</v>
      </c>
      <c r="AB240" s="63">
        <v>9859.1</v>
      </c>
      <c r="AC240" s="63">
        <f t="shared" si="80"/>
        <v>7009.1</v>
      </c>
      <c r="AD240" s="63">
        <v>0</v>
      </c>
      <c r="AE240" s="63">
        <v>0</v>
      </c>
      <c r="AF240" s="63">
        <v>1632.8</v>
      </c>
      <c r="AG240" s="63">
        <v>0</v>
      </c>
      <c r="AH240" s="63">
        <v>0</v>
      </c>
      <c r="AI240" s="63">
        <v>122.4</v>
      </c>
      <c r="AJ240" s="63">
        <v>0.2</v>
      </c>
      <c r="AK240" s="63">
        <v>5376.3</v>
      </c>
      <c r="AL240" s="63">
        <v>42785</v>
      </c>
      <c r="AM240" s="63">
        <v>6236.5</v>
      </c>
    </row>
    <row r="241" spans="1:39">
      <c r="A241" s="50"/>
      <c r="B241" s="54" t="s">
        <v>45</v>
      </c>
      <c r="C241" s="63">
        <f t="shared" si="75"/>
        <v>1196912</v>
      </c>
      <c r="D241" s="63">
        <f t="shared" si="76"/>
        <v>1031595.1</v>
      </c>
      <c r="E241" s="63">
        <v>0</v>
      </c>
      <c r="F241" s="63">
        <v>903697.5</v>
      </c>
      <c r="G241" s="63">
        <v>0</v>
      </c>
      <c r="H241" s="63">
        <v>3267.2</v>
      </c>
      <c r="I241" s="63">
        <v>124630.39999999999</v>
      </c>
      <c r="J241" s="63">
        <f t="shared" si="77"/>
        <v>96648.400000000009</v>
      </c>
      <c r="K241" s="63">
        <v>5594.8</v>
      </c>
      <c r="L241" s="63">
        <v>29.8</v>
      </c>
      <c r="M241" s="63">
        <v>0</v>
      </c>
      <c r="N241" s="63">
        <f t="shared" si="78"/>
        <v>1305.5999999999999</v>
      </c>
      <c r="O241" s="63">
        <v>16.600000000000001</v>
      </c>
      <c r="P241" s="63">
        <v>711.7</v>
      </c>
      <c r="Q241" s="63">
        <v>577.29999999999995</v>
      </c>
      <c r="R241" s="63">
        <v>25.6</v>
      </c>
      <c r="S241" s="63">
        <v>19.399999999999999</v>
      </c>
      <c r="T241" s="63">
        <v>292.8</v>
      </c>
      <c r="U241" s="63">
        <v>12024.2</v>
      </c>
      <c r="V241" s="63">
        <v>19465.2</v>
      </c>
      <c r="W241" s="63">
        <v>109.6</v>
      </c>
      <c r="X241" s="63">
        <v>1805.8</v>
      </c>
      <c r="Y241" s="63">
        <v>30199.8</v>
      </c>
      <c r="Z241" s="63">
        <f t="shared" si="79"/>
        <v>17403.400000000001</v>
      </c>
      <c r="AA241" s="63">
        <v>1571.2</v>
      </c>
      <c r="AB241" s="63">
        <v>15832.2</v>
      </c>
      <c r="AC241" s="63">
        <f t="shared" si="80"/>
        <v>8216.1</v>
      </c>
      <c r="AD241" s="63">
        <v>0</v>
      </c>
      <c r="AE241" s="63">
        <v>0</v>
      </c>
      <c r="AF241" s="63">
        <v>2745.5</v>
      </c>
      <c r="AG241" s="63">
        <v>0</v>
      </c>
      <c r="AH241" s="63">
        <v>0</v>
      </c>
      <c r="AI241" s="63">
        <v>155.80000000000001</v>
      </c>
      <c r="AJ241" s="63">
        <v>0.5</v>
      </c>
      <c r="AK241" s="63">
        <v>5470.6</v>
      </c>
      <c r="AL241" s="63">
        <v>58990.400000000001</v>
      </c>
      <c r="AM241" s="63">
        <v>9678.1</v>
      </c>
    </row>
    <row r="242" spans="1:39">
      <c r="A242" s="50"/>
      <c r="B242" s="44" t="s">
        <v>44</v>
      </c>
      <c r="C242" s="63">
        <f t="shared" si="75"/>
        <v>267637.09999999998</v>
      </c>
      <c r="D242" s="63">
        <f t="shared" si="76"/>
        <v>231688.9</v>
      </c>
      <c r="E242" s="63">
        <v>0</v>
      </c>
      <c r="F242" s="63">
        <v>210124.5</v>
      </c>
      <c r="G242" s="63">
        <v>0</v>
      </c>
      <c r="H242" s="63">
        <v>420.1</v>
      </c>
      <c r="I242" s="63">
        <v>21144.3</v>
      </c>
      <c r="J242" s="63">
        <f t="shared" si="77"/>
        <v>18712</v>
      </c>
      <c r="K242" s="63">
        <v>980.1</v>
      </c>
      <c r="L242" s="63">
        <v>66.5</v>
      </c>
      <c r="M242" s="63">
        <v>0</v>
      </c>
      <c r="N242" s="63">
        <f t="shared" si="78"/>
        <v>166.4</v>
      </c>
      <c r="O242" s="63">
        <v>4.5999999999999996</v>
      </c>
      <c r="P242" s="63">
        <v>91.9</v>
      </c>
      <c r="Q242" s="63">
        <v>69.900000000000006</v>
      </c>
      <c r="R242" s="63">
        <v>2.6</v>
      </c>
      <c r="S242" s="63">
        <v>3.1</v>
      </c>
      <c r="T242" s="63">
        <v>74.900000000000006</v>
      </c>
      <c r="U242" s="63">
        <v>1876.7</v>
      </c>
      <c r="V242" s="63">
        <v>6237.9</v>
      </c>
      <c r="W242" s="63">
        <v>40</v>
      </c>
      <c r="X242" s="63">
        <v>417</v>
      </c>
      <c r="Y242" s="63">
        <v>3547.9</v>
      </c>
      <c r="Z242" s="63">
        <f t="shared" si="79"/>
        <v>2328.2000000000003</v>
      </c>
      <c r="AA242" s="63">
        <v>194.8</v>
      </c>
      <c r="AB242" s="63">
        <v>2133.4</v>
      </c>
      <c r="AC242" s="63">
        <f t="shared" si="80"/>
        <v>2928.6000000000004</v>
      </c>
      <c r="AD242" s="63">
        <v>0</v>
      </c>
      <c r="AE242" s="63">
        <v>0</v>
      </c>
      <c r="AF242" s="63">
        <v>663.2</v>
      </c>
      <c r="AG242" s="63">
        <v>0</v>
      </c>
      <c r="AH242" s="63">
        <v>0</v>
      </c>
      <c r="AI242" s="63">
        <v>42</v>
      </c>
      <c r="AJ242" s="63">
        <v>0.1</v>
      </c>
      <c r="AK242" s="63">
        <v>2265.4</v>
      </c>
      <c r="AL242" s="63">
        <v>14633.2</v>
      </c>
      <c r="AM242" s="63">
        <v>2603</v>
      </c>
    </row>
    <row r="243" spans="1:39" ht="22.5">
      <c r="A243" s="50"/>
      <c r="B243" s="54" t="s">
        <v>43</v>
      </c>
      <c r="C243" s="63">
        <f t="shared" si="75"/>
        <v>570488.1</v>
      </c>
      <c r="D243" s="63">
        <f t="shared" si="76"/>
        <v>498025.1</v>
      </c>
      <c r="E243" s="63">
        <v>0</v>
      </c>
      <c r="F243" s="63">
        <v>465071.3</v>
      </c>
      <c r="G243" s="63">
        <v>0</v>
      </c>
      <c r="H243" s="63">
        <v>1565.8</v>
      </c>
      <c r="I243" s="63">
        <v>31388</v>
      </c>
      <c r="J243" s="63">
        <f t="shared" si="77"/>
        <v>39822.5</v>
      </c>
      <c r="K243" s="63">
        <v>2378.3000000000002</v>
      </c>
      <c r="L243" s="63">
        <v>138.6</v>
      </c>
      <c r="M243" s="63">
        <v>0</v>
      </c>
      <c r="N243" s="63">
        <f t="shared" si="78"/>
        <v>404.6</v>
      </c>
      <c r="O243" s="63">
        <v>5.4</v>
      </c>
      <c r="P243" s="63">
        <v>215.3</v>
      </c>
      <c r="Q243" s="63">
        <v>183.9</v>
      </c>
      <c r="R243" s="63">
        <v>6.7</v>
      </c>
      <c r="S243" s="63">
        <v>6.9</v>
      </c>
      <c r="T243" s="63">
        <v>168.2</v>
      </c>
      <c r="U243" s="63">
        <v>5597.5</v>
      </c>
      <c r="V243" s="63">
        <v>10742.1</v>
      </c>
      <c r="W243" s="63">
        <v>19.8</v>
      </c>
      <c r="X243" s="63">
        <v>1266.9000000000001</v>
      </c>
      <c r="Y243" s="63">
        <v>6590.7</v>
      </c>
      <c r="Z243" s="63">
        <f t="shared" si="79"/>
        <v>7607</v>
      </c>
      <c r="AA243" s="63">
        <v>413.5</v>
      </c>
      <c r="AB243" s="63">
        <v>7193.5</v>
      </c>
      <c r="AC243" s="63">
        <f t="shared" si="80"/>
        <v>4812.3999999999996</v>
      </c>
      <c r="AD243" s="63">
        <v>0</v>
      </c>
      <c r="AE243" s="63">
        <v>0</v>
      </c>
      <c r="AF243" s="63">
        <v>2247.6999999999998</v>
      </c>
      <c r="AG243" s="63">
        <v>0</v>
      </c>
      <c r="AH243" s="63">
        <v>0</v>
      </c>
      <c r="AI243" s="63">
        <v>82.6</v>
      </c>
      <c r="AJ243" s="63">
        <v>0.2</v>
      </c>
      <c r="AK243" s="63">
        <v>2564.6999999999998</v>
      </c>
      <c r="AL243" s="63">
        <v>27256.799999999999</v>
      </c>
      <c r="AM243" s="63">
        <v>5383.7</v>
      </c>
    </row>
    <row r="244" spans="1:39">
      <c r="A244" s="50"/>
      <c r="B244" s="54" t="s">
        <v>42</v>
      </c>
      <c r="C244" s="63">
        <f t="shared" si="75"/>
        <v>944760.59999999986</v>
      </c>
      <c r="D244" s="63">
        <f t="shared" si="76"/>
        <v>819208.79999999993</v>
      </c>
      <c r="E244" s="63">
        <v>0</v>
      </c>
      <c r="F244" s="63">
        <v>744030.4</v>
      </c>
      <c r="G244" s="63">
        <v>0</v>
      </c>
      <c r="H244" s="63">
        <v>2186.6999999999998</v>
      </c>
      <c r="I244" s="63">
        <v>72991.7</v>
      </c>
      <c r="J244" s="63">
        <f t="shared" si="77"/>
        <v>71728.400000000009</v>
      </c>
      <c r="K244" s="63">
        <v>3094.2</v>
      </c>
      <c r="L244" s="63">
        <v>139.9</v>
      </c>
      <c r="M244" s="63">
        <v>0</v>
      </c>
      <c r="N244" s="63">
        <f t="shared" si="78"/>
        <v>780.7</v>
      </c>
      <c r="O244" s="63">
        <v>8.6</v>
      </c>
      <c r="P244" s="63">
        <v>403.4</v>
      </c>
      <c r="Q244" s="63">
        <v>368.7</v>
      </c>
      <c r="R244" s="63">
        <v>13.1</v>
      </c>
      <c r="S244" s="63">
        <v>10.8</v>
      </c>
      <c r="T244" s="63">
        <v>237.4</v>
      </c>
      <c r="U244" s="63">
        <v>7337.1</v>
      </c>
      <c r="V244" s="63">
        <v>15127.7</v>
      </c>
      <c r="W244" s="63">
        <v>42.7</v>
      </c>
      <c r="X244" s="63">
        <v>1391.1</v>
      </c>
      <c r="Y244" s="63">
        <v>10879.1</v>
      </c>
      <c r="Z244" s="63">
        <f t="shared" si="79"/>
        <v>25045.8</v>
      </c>
      <c r="AA244" s="63">
        <v>722.1</v>
      </c>
      <c r="AB244" s="63">
        <v>24323.7</v>
      </c>
      <c r="AC244" s="63">
        <f t="shared" si="80"/>
        <v>7485.1</v>
      </c>
      <c r="AD244" s="63">
        <v>0</v>
      </c>
      <c r="AE244" s="63">
        <v>0</v>
      </c>
      <c r="AF244" s="63">
        <v>3309.5</v>
      </c>
      <c r="AG244" s="63">
        <v>0</v>
      </c>
      <c r="AH244" s="63">
        <v>0</v>
      </c>
      <c r="AI244" s="63">
        <v>143.5</v>
      </c>
      <c r="AJ244" s="63">
        <v>0.2</v>
      </c>
      <c r="AK244" s="63">
        <v>4175.6000000000004</v>
      </c>
      <c r="AL244" s="63">
        <v>46571.7</v>
      </c>
      <c r="AM244" s="63">
        <v>7251.7</v>
      </c>
    </row>
    <row r="245" spans="1:39">
      <c r="A245" s="50"/>
      <c r="B245" s="54" t="s">
        <v>41</v>
      </c>
      <c r="C245" s="63">
        <f t="shared" si="75"/>
        <v>1940908.9000000001</v>
      </c>
      <c r="D245" s="63">
        <f t="shared" si="76"/>
        <v>1770044.7</v>
      </c>
      <c r="E245" s="63">
        <v>0</v>
      </c>
      <c r="F245" s="63">
        <v>1616820.5</v>
      </c>
      <c r="G245" s="63">
        <v>0</v>
      </c>
      <c r="H245" s="63">
        <v>3381</v>
      </c>
      <c r="I245" s="63">
        <v>149843.20000000001</v>
      </c>
      <c r="J245" s="63">
        <f t="shared" si="77"/>
        <v>96233.800000000017</v>
      </c>
      <c r="K245" s="63">
        <v>4169.2</v>
      </c>
      <c r="L245" s="63">
        <v>443.9</v>
      </c>
      <c r="M245" s="63">
        <v>0</v>
      </c>
      <c r="N245" s="63">
        <f t="shared" si="78"/>
        <v>1394</v>
      </c>
      <c r="O245" s="63">
        <v>13.9</v>
      </c>
      <c r="P245" s="63">
        <v>732.4</v>
      </c>
      <c r="Q245" s="63">
        <v>647.70000000000005</v>
      </c>
      <c r="R245" s="63">
        <v>28</v>
      </c>
      <c r="S245" s="63">
        <v>123.9</v>
      </c>
      <c r="T245" s="63">
        <v>562.29999999999995</v>
      </c>
      <c r="U245" s="63">
        <v>13250.5</v>
      </c>
      <c r="V245" s="63">
        <v>21079.9</v>
      </c>
      <c r="W245" s="63">
        <v>83.6</v>
      </c>
      <c r="X245" s="63">
        <v>2869.4</v>
      </c>
      <c r="Y245" s="63">
        <v>23521.7</v>
      </c>
      <c r="Z245" s="63">
        <f t="shared" si="79"/>
        <v>15740.1</v>
      </c>
      <c r="AA245" s="63">
        <v>1977.5</v>
      </c>
      <c r="AB245" s="63">
        <v>13762.6</v>
      </c>
      <c r="AC245" s="63">
        <f t="shared" si="80"/>
        <v>12576.1</v>
      </c>
      <c r="AD245" s="63">
        <v>0</v>
      </c>
      <c r="AE245" s="63">
        <v>0</v>
      </c>
      <c r="AF245" s="63">
        <v>5231.3</v>
      </c>
      <c r="AG245" s="63">
        <v>0</v>
      </c>
      <c r="AH245" s="63">
        <v>0</v>
      </c>
      <c r="AI245" s="63">
        <v>390.6</v>
      </c>
      <c r="AJ245" s="63">
        <v>0.6</v>
      </c>
      <c r="AK245" s="63">
        <v>7344.8</v>
      </c>
      <c r="AL245" s="63">
        <v>64040.1</v>
      </c>
      <c r="AM245" s="63">
        <v>10590.3</v>
      </c>
    </row>
    <row r="246" spans="1:39">
      <c r="A246" s="50"/>
      <c r="B246" s="44" t="s">
        <v>40</v>
      </c>
      <c r="C246" s="63">
        <v>334700</v>
      </c>
      <c r="D246" s="63">
        <v>279903</v>
      </c>
      <c r="E246" s="63">
        <v>0</v>
      </c>
      <c r="F246" s="63">
        <v>256894.5</v>
      </c>
      <c r="G246" s="63">
        <v>0</v>
      </c>
      <c r="H246" s="63">
        <v>389.1</v>
      </c>
      <c r="I246" s="63">
        <v>22619.4</v>
      </c>
      <c r="J246" s="63">
        <v>37538.300000000003</v>
      </c>
      <c r="K246" s="63">
        <v>886</v>
      </c>
      <c r="L246" s="63">
        <v>84.9</v>
      </c>
      <c r="M246" s="63">
        <v>0</v>
      </c>
      <c r="N246" s="63">
        <v>204.9</v>
      </c>
      <c r="O246" s="63">
        <v>4.3</v>
      </c>
      <c r="P246" s="63">
        <v>98.6</v>
      </c>
      <c r="Q246" s="63">
        <v>102</v>
      </c>
      <c r="R246" s="63">
        <v>4</v>
      </c>
      <c r="S246" s="63">
        <v>3</v>
      </c>
      <c r="T246" s="63">
        <v>96.3</v>
      </c>
      <c r="U246" s="63">
        <v>1990.8</v>
      </c>
      <c r="V246" s="63">
        <v>6234.6</v>
      </c>
      <c r="W246" s="63">
        <v>20.6</v>
      </c>
      <c r="X246" s="63">
        <v>787</v>
      </c>
      <c r="Y246" s="63">
        <v>16947.7</v>
      </c>
      <c r="Z246" s="63">
        <v>6948.1</v>
      </c>
      <c r="AA246" s="63">
        <v>211.2</v>
      </c>
      <c r="AB246" s="63">
        <v>6736.9</v>
      </c>
      <c r="AC246" s="63">
        <v>3278</v>
      </c>
      <c r="AD246" s="63">
        <v>0</v>
      </c>
      <c r="AE246" s="63">
        <v>0</v>
      </c>
      <c r="AF246" s="63">
        <v>1399.5</v>
      </c>
      <c r="AG246" s="63">
        <v>0</v>
      </c>
      <c r="AH246" s="63">
        <v>0</v>
      </c>
      <c r="AI246" s="63">
        <v>52.4</v>
      </c>
      <c r="AJ246" s="63">
        <v>0</v>
      </c>
      <c r="AK246" s="63">
        <v>1878.5</v>
      </c>
      <c r="AL246" s="63">
        <v>15028.6</v>
      </c>
      <c r="AM246" s="63">
        <v>2230.1</v>
      </c>
    </row>
    <row r="247" spans="1:39" s="1" customFormat="1">
      <c r="A247" s="50">
        <v>51</v>
      </c>
      <c r="B247" s="62" t="s">
        <v>65</v>
      </c>
      <c r="C247" s="63"/>
      <c r="D247" s="63"/>
      <c r="E247" s="55"/>
      <c r="F247" s="55"/>
      <c r="G247" s="55"/>
      <c r="H247" s="55"/>
      <c r="I247" s="43"/>
      <c r="J247" s="63"/>
      <c r="K247" s="55"/>
      <c r="L247" s="55"/>
      <c r="M247" s="55"/>
      <c r="N247" s="63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63"/>
      <c r="AA247" s="55"/>
      <c r="AB247" s="55"/>
      <c r="AC247" s="63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</row>
    <row r="248" spans="1:39">
      <c r="A248" s="50"/>
      <c r="B248" s="44" t="s">
        <v>60</v>
      </c>
      <c r="C248" s="63">
        <f t="shared" ref="C248:C267" si="81">D248+J248+AL248+AM248</f>
        <v>93041.9</v>
      </c>
      <c r="D248" s="63">
        <f t="shared" ref="D248:D267" si="82">E248+F248+G248+H248+I248</f>
        <v>13540.800000000001</v>
      </c>
      <c r="E248" s="63">
        <v>0</v>
      </c>
      <c r="F248" s="63">
        <v>0</v>
      </c>
      <c r="G248" s="63">
        <v>12973.9</v>
      </c>
      <c r="H248" s="63">
        <v>458.2</v>
      </c>
      <c r="I248" s="63">
        <v>108.7</v>
      </c>
      <c r="J248" s="63">
        <f t="shared" ref="J248:J267" si="83">K248+L248+M248+N248+R248+S248+T248+U248+V248+W248+X248+Y248+AA248+AB248+AC248+AI248+AJ248</f>
        <v>70770.2</v>
      </c>
      <c r="K248" s="63">
        <v>12614.1</v>
      </c>
      <c r="L248" s="63">
        <v>2479.5</v>
      </c>
      <c r="M248" s="63">
        <v>0.2</v>
      </c>
      <c r="N248" s="63">
        <f t="shared" ref="N248:N267" si="84">O248+P248+Q248</f>
        <v>4323.5000000000009</v>
      </c>
      <c r="O248" s="63">
        <v>4268.6000000000004</v>
      </c>
      <c r="P248" s="63">
        <v>51.8</v>
      </c>
      <c r="Q248" s="63">
        <v>3.1</v>
      </c>
      <c r="R248" s="63">
        <v>189.8</v>
      </c>
      <c r="S248" s="63">
        <v>307.60000000000002</v>
      </c>
      <c r="T248" s="63">
        <v>228.9</v>
      </c>
      <c r="U248" s="63">
        <v>36382.400000000001</v>
      </c>
      <c r="V248" s="63">
        <v>428.2</v>
      </c>
      <c r="W248" s="63">
        <v>1028.8</v>
      </c>
      <c r="X248" s="63">
        <v>448</v>
      </c>
      <c r="Y248" s="63">
        <v>5355.2</v>
      </c>
      <c r="Z248" s="63">
        <f t="shared" ref="Z248:Z267" si="85">AA248+AB248</f>
        <v>3769.3</v>
      </c>
      <c r="AA248" s="63">
        <v>2549.5</v>
      </c>
      <c r="AB248" s="63">
        <v>1219.8</v>
      </c>
      <c r="AC248" s="63">
        <f t="shared" ref="AC248:AC267" si="86">AD248+AE248+AF248+AG248+AH248+AK248</f>
        <v>2890.8</v>
      </c>
      <c r="AD248" s="63">
        <v>8.3000000000000007</v>
      </c>
      <c r="AE248" s="63">
        <v>1445.6</v>
      </c>
      <c r="AF248" s="63">
        <v>213.4</v>
      </c>
      <c r="AG248" s="63">
        <v>8.8000000000000007</v>
      </c>
      <c r="AH248" s="63">
        <v>0</v>
      </c>
      <c r="AI248" s="63">
        <v>136.69999999999999</v>
      </c>
      <c r="AJ248" s="63">
        <v>187.2</v>
      </c>
      <c r="AK248" s="63">
        <v>1214.7</v>
      </c>
      <c r="AL248" s="63">
        <v>7993.2</v>
      </c>
      <c r="AM248" s="63">
        <v>737.7</v>
      </c>
    </row>
    <row r="249" spans="1:39" ht="22.5">
      <c r="A249" s="50"/>
      <c r="B249" s="54" t="s">
        <v>59</v>
      </c>
      <c r="C249" s="63">
        <f t="shared" si="81"/>
        <v>198184.89999999994</v>
      </c>
      <c r="D249" s="63">
        <f t="shared" si="82"/>
        <v>21572.5</v>
      </c>
      <c r="E249" s="63">
        <v>0</v>
      </c>
      <c r="F249" s="63">
        <v>0</v>
      </c>
      <c r="G249" s="63">
        <v>19790.5</v>
      </c>
      <c r="H249" s="63">
        <v>1247.4000000000001</v>
      </c>
      <c r="I249" s="63">
        <v>534.6</v>
      </c>
      <c r="J249" s="63">
        <f t="shared" si="83"/>
        <v>164440.79999999993</v>
      </c>
      <c r="K249" s="63">
        <v>40885.199999999997</v>
      </c>
      <c r="L249" s="63">
        <v>3659.1</v>
      </c>
      <c r="M249" s="63">
        <v>0.5</v>
      </c>
      <c r="N249" s="63">
        <f t="shared" si="84"/>
        <v>8468</v>
      </c>
      <c r="O249" s="63">
        <v>8129.8</v>
      </c>
      <c r="P249" s="63">
        <v>319.3</v>
      </c>
      <c r="Q249" s="63">
        <v>18.899999999999999</v>
      </c>
      <c r="R249" s="63">
        <v>245.7</v>
      </c>
      <c r="S249" s="63">
        <v>650.20000000000005</v>
      </c>
      <c r="T249" s="63">
        <v>317.2</v>
      </c>
      <c r="U249" s="63">
        <v>74608.2</v>
      </c>
      <c r="V249" s="63">
        <v>728.3</v>
      </c>
      <c r="W249" s="63">
        <v>1589.5</v>
      </c>
      <c r="X249" s="63">
        <v>854.1</v>
      </c>
      <c r="Y249" s="63">
        <v>12278.8</v>
      </c>
      <c r="Z249" s="63">
        <f t="shared" si="85"/>
        <v>11323.9</v>
      </c>
      <c r="AA249" s="63">
        <v>9539</v>
      </c>
      <c r="AB249" s="63">
        <v>1784.9</v>
      </c>
      <c r="AC249" s="63">
        <f t="shared" si="86"/>
        <v>8517.9</v>
      </c>
      <c r="AD249" s="63">
        <v>10.3</v>
      </c>
      <c r="AE249" s="63">
        <v>5354.7</v>
      </c>
      <c r="AF249" s="63">
        <v>452.9</v>
      </c>
      <c r="AG249" s="63">
        <v>7.2</v>
      </c>
      <c r="AH249" s="63">
        <v>0</v>
      </c>
      <c r="AI249" s="63">
        <v>121.4</v>
      </c>
      <c r="AJ249" s="63">
        <v>192.8</v>
      </c>
      <c r="AK249" s="63">
        <v>2692.8</v>
      </c>
      <c r="AL249" s="63">
        <v>10655.2</v>
      </c>
      <c r="AM249" s="63">
        <v>1516.4</v>
      </c>
    </row>
    <row r="250" spans="1:39">
      <c r="A250" s="50"/>
      <c r="B250" s="54" t="s">
        <v>58</v>
      </c>
      <c r="C250" s="63">
        <f t="shared" si="81"/>
        <v>292498.90000000002</v>
      </c>
      <c r="D250" s="63">
        <f t="shared" si="82"/>
        <v>35551.9</v>
      </c>
      <c r="E250" s="63">
        <v>0</v>
      </c>
      <c r="F250" s="63">
        <v>0</v>
      </c>
      <c r="G250" s="63">
        <v>32187.7</v>
      </c>
      <c r="H250" s="63">
        <v>2375.4</v>
      </c>
      <c r="I250" s="63">
        <v>988.8</v>
      </c>
      <c r="J250" s="63">
        <f t="shared" si="83"/>
        <v>240210.6</v>
      </c>
      <c r="K250" s="63">
        <v>52889.4</v>
      </c>
      <c r="L250" s="63">
        <v>7875.7</v>
      </c>
      <c r="M250" s="63">
        <v>0.4</v>
      </c>
      <c r="N250" s="63">
        <f t="shared" si="84"/>
        <v>10524.3</v>
      </c>
      <c r="O250" s="63">
        <v>9736.4</v>
      </c>
      <c r="P250" s="63">
        <v>757.9</v>
      </c>
      <c r="Q250" s="63">
        <v>30</v>
      </c>
      <c r="R250" s="63">
        <v>787.7</v>
      </c>
      <c r="S250" s="63">
        <v>689.4</v>
      </c>
      <c r="T250" s="63">
        <v>669.6</v>
      </c>
      <c r="U250" s="63">
        <v>111845</v>
      </c>
      <c r="V250" s="63">
        <v>1318.1</v>
      </c>
      <c r="W250" s="63">
        <v>2056</v>
      </c>
      <c r="X250" s="63">
        <v>1192.4000000000001</v>
      </c>
      <c r="Y250" s="63">
        <v>18498.099999999999</v>
      </c>
      <c r="Z250" s="63">
        <f t="shared" si="85"/>
        <v>19612.400000000001</v>
      </c>
      <c r="AA250" s="63">
        <v>16537.7</v>
      </c>
      <c r="AB250" s="63">
        <v>3074.7</v>
      </c>
      <c r="AC250" s="63">
        <f t="shared" si="86"/>
        <v>11584</v>
      </c>
      <c r="AD250" s="63">
        <v>8.9</v>
      </c>
      <c r="AE250" s="63">
        <v>8258.2999999999993</v>
      </c>
      <c r="AF250" s="63">
        <v>672.7</v>
      </c>
      <c r="AG250" s="63">
        <v>11.7</v>
      </c>
      <c r="AH250" s="63">
        <v>0</v>
      </c>
      <c r="AI250" s="63">
        <v>268.3</v>
      </c>
      <c r="AJ250" s="63">
        <v>399.8</v>
      </c>
      <c r="AK250" s="63">
        <v>2632.4</v>
      </c>
      <c r="AL250" s="63">
        <v>14644.2</v>
      </c>
      <c r="AM250" s="63">
        <v>2092.1999999999998</v>
      </c>
    </row>
    <row r="251" spans="1:39">
      <c r="A251" s="50"/>
      <c r="B251" s="54" t="s">
        <v>57</v>
      </c>
      <c r="C251" s="63">
        <f t="shared" si="81"/>
        <v>545001.5</v>
      </c>
      <c r="D251" s="63">
        <f t="shared" si="82"/>
        <v>120391.7</v>
      </c>
      <c r="E251" s="63">
        <v>0</v>
      </c>
      <c r="F251" s="63">
        <v>0</v>
      </c>
      <c r="G251" s="63">
        <v>111313.5</v>
      </c>
      <c r="H251" s="63">
        <v>4494.8999999999996</v>
      </c>
      <c r="I251" s="63">
        <v>4583.3</v>
      </c>
      <c r="J251" s="63">
        <f t="shared" si="83"/>
        <v>399486.2</v>
      </c>
      <c r="K251" s="63">
        <v>68218.5</v>
      </c>
      <c r="L251" s="63">
        <v>22109.9</v>
      </c>
      <c r="M251" s="63">
        <v>0</v>
      </c>
      <c r="N251" s="63">
        <f t="shared" si="84"/>
        <v>15961</v>
      </c>
      <c r="O251" s="63">
        <v>14039.2</v>
      </c>
      <c r="P251" s="63">
        <v>1863.3</v>
      </c>
      <c r="Q251" s="63">
        <v>58.5</v>
      </c>
      <c r="R251" s="63">
        <v>1031.3</v>
      </c>
      <c r="S251" s="63">
        <v>2409.4</v>
      </c>
      <c r="T251" s="63">
        <v>945.2</v>
      </c>
      <c r="U251" s="63">
        <v>171324</v>
      </c>
      <c r="V251" s="63">
        <v>2327.4</v>
      </c>
      <c r="W251" s="63">
        <v>37795.699999999997</v>
      </c>
      <c r="X251" s="63">
        <v>3063.5</v>
      </c>
      <c r="Y251" s="63">
        <v>28823.3</v>
      </c>
      <c r="Z251" s="63">
        <f t="shared" si="85"/>
        <v>27040.2</v>
      </c>
      <c r="AA251" s="63">
        <v>23125.4</v>
      </c>
      <c r="AB251" s="63">
        <v>3914.8</v>
      </c>
      <c r="AC251" s="63">
        <f t="shared" si="86"/>
        <v>17333.7</v>
      </c>
      <c r="AD251" s="63">
        <v>116.5</v>
      </c>
      <c r="AE251" s="63">
        <v>11401.9</v>
      </c>
      <c r="AF251" s="63">
        <v>1713</v>
      </c>
      <c r="AG251" s="63">
        <v>16.7</v>
      </c>
      <c r="AH251" s="63">
        <v>0</v>
      </c>
      <c r="AI251" s="63">
        <v>400</v>
      </c>
      <c r="AJ251" s="63">
        <v>703.1</v>
      </c>
      <c r="AK251" s="63">
        <v>4085.6</v>
      </c>
      <c r="AL251" s="63">
        <v>21015</v>
      </c>
      <c r="AM251" s="63">
        <v>4108.6000000000004</v>
      </c>
    </row>
    <row r="252" spans="1:39">
      <c r="A252" s="50"/>
      <c r="B252" s="44" t="s">
        <v>56</v>
      </c>
      <c r="C252" s="63">
        <f t="shared" si="81"/>
        <v>135020.29999999999</v>
      </c>
      <c r="D252" s="63">
        <f t="shared" si="82"/>
        <v>19609.8</v>
      </c>
      <c r="E252" s="63">
        <v>0</v>
      </c>
      <c r="F252" s="63">
        <v>0</v>
      </c>
      <c r="G252" s="63">
        <v>18986.3</v>
      </c>
      <c r="H252" s="63">
        <v>607.4</v>
      </c>
      <c r="I252" s="63">
        <v>16.100000000000001</v>
      </c>
      <c r="J252" s="63">
        <f t="shared" si="83"/>
        <v>105073.79999999999</v>
      </c>
      <c r="K252" s="63">
        <v>15556.1</v>
      </c>
      <c r="L252" s="63">
        <v>6265.2</v>
      </c>
      <c r="M252" s="63">
        <v>0</v>
      </c>
      <c r="N252" s="63">
        <f t="shared" si="84"/>
        <v>4232.3</v>
      </c>
      <c r="O252" s="63">
        <v>4035.2</v>
      </c>
      <c r="P252" s="63">
        <v>183</v>
      </c>
      <c r="Q252" s="63">
        <v>14.1</v>
      </c>
      <c r="R252" s="63">
        <v>330.1</v>
      </c>
      <c r="S252" s="63">
        <v>510.3</v>
      </c>
      <c r="T252" s="63">
        <v>202.1</v>
      </c>
      <c r="U252" s="63">
        <v>46286.1</v>
      </c>
      <c r="V252" s="63">
        <v>480.4</v>
      </c>
      <c r="W252" s="63">
        <v>9407.5</v>
      </c>
      <c r="X252" s="63">
        <v>681.8</v>
      </c>
      <c r="Y252" s="63">
        <v>7018.2</v>
      </c>
      <c r="Z252" s="63">
        <f t="shared" si="85"/>
        <v>9044.2000000000007</v>
      </c>
      <c r="AA252" s="63">
        <v>7853.5</v>
      </c>
      <c r="AB252" s="63">
        <v>1190.7</v>
      </c>
      <c r="AC252" s="63">
        <f t="shared" si="86"/>
        <v>4640</v>
      </c>
      <c r="AD252" s="63">
        <v>50</v>
      </c>
      <c r="AE252" s="63">
        <v>2500.9</v>
      </c>
      <c r="AF252" s="63">
        <v>400.3</v>
      </c>
      <c r="AG252" s="63">
        <v>4.0999999999999996</v>
      </c>
      <c r="AH252" s="63">
        <v>0</v>
      </c>
      <c r="AI252" s="63">
        <v>179.7</v>
      </c>
      <c r="AJ252" s="63">
        <v>239.8</v>
      </c>
      <c r="AK252" s="63">
        <v>1684.7</v>
      </c>
      <c r="AL252" s="63">
        <v>9426.9</v>
      </c>
      <c r="AM252" s="63">
        <v>909.8</v>
      </c>
    </row>
    <row r="253" spans="1:39" ht="22.5">
      <c r="A253" s="50"/>
      <c r="B253" s="54" t="s">
        <v>55</v>
      </c>
      <c r="C253" s="63">
        <f t="shared" si="81"/>
        <v>295775.69999999995</v>
      </c>
      <c r="D253" s="63">
        <f t="shared" si="82"/>
        <v>30207.599999999999</v>
      </c>
      <c r="E253" s="63">
        <v>0</v>
      </c>
      <c r="F253" s="63">
        <v>0</v>
      </c>
      <c r="G253" s="63">
        <v>28341.200000000001</v>
      </c>
      <c r="H253" s="63">
        <v>1727.6</v>
      </c>
      <c r="I253" s="63">
        <v>138.80000000000001</v>
      </c>
      <c r="J253" s="63">
        <f t="shared" si="83"/>
        <v>246442.39999999997</v>
      </c>
      <c r="K253" s="63">
        <v>42963.6</v>
      </c>
      <c r="L253" s="63">
        <v>8493.1</v>
      </c>
      <c r="M253" s="63">
        <v>0</v>
      </c>
      <c r="N253" s="63">
        <f t="shared" si="84"/>
        <v>8276.5</v>
      </c>
      <c r="O253" s="63">
        <v>7777</v>
      </c>
      <c r="P253" s="63">
        <v>482.4</v>
      </c>
      <c r="Q253" s="63">
        <v>17.100000000000001</v>
      </c>
      <c r="R253" s="63">
        <v>395.9</v>
      </c>
      <c r="S253" s="63">
        <v>1042.9000000000001</v>
      </c>
      <c r="T253" s="63">
        <v>513.29999999999995</v>
      </c>
      <c r="U253" s="63">
        <v>123802.2</v>
      </c>
      <c r="V253" s="63">
        <v>775.2</v>
      </c>
      <c r="W253" s="63">
        <v>15886.9</v>
      </c>
      <c r="X253" s="63">
        <v>911.4</v>
      </c>
      <c r="Y253" s="63">
        <v>15496.4</v>
      </c>
      <c r="Z253" s="63">
        <f t="shared" si="85"/>
        <v>16301.4</v>
      </c>
      <c r="AA253" s="63">
        <v>14213.9</v>
      </c>
      <c r="AB253" s="63">
        <v>2087.5</v>
      </c>
      <c r="AC253" s="63">
        <f t="shared" si="86"/>
        <v>10957.3</v>
      </c>
      <c r="AD253" s="63">
        <v>0.1</v>
      </c>
      <c r="AE253" s="63">
        <v>7324.8</v>
      </c>
      <c r="AF253" s="63">
        <v>750.2</v>
      </c>
      <c r="AG253" s="63">
        <v>3.2</v>
      </c>
      <c r="AH253" s="63">
        <v>0</v>
      </c>
      <c r="AI253" s="63">
        <v>206.5</v>
      </c>
      <c r="AJ253" s="63">
        <v>419.8</v>
      </c>
      <c r="AK253" s="63">
        <v>2879</v>
      </c>
      <c r="AL253" s="63">
        <v>17011.5</v>
      </c>
      <c r="AM253" s="63">
        <v>2114.1999999999998</v>
      </c>
    </row>
    <row r="254" spans="1:39">
      <c r="A254" s="50"/>
      <c r="B254" s="54" t="s">
        <v>54</v>
      </c>
      <c r="C254" s="63">
        <f t="shared" si="81"/>
        <v>402468.10000000015</v>
      </c>
      <c r="D254" s="63">
        <f t="shared" si="82"/>
        <v>43237.8</v>
      </c>
      <c r="E254" s="63">
        <v>0</v>
      </c>
      <c r="F254" s="63">
        <v>0</v>
      </c>
      <c r="G254" s="63">
        <v>39983.300000000003</v>
      </c>
      <c r="H254" s="63">
        <v>2597.4</v>
      </c>
      <c r="I254" s="63">
        <v>657.1</v>
      </c>
      <c r="J254" s="63">
        <f t="shared" si="83"/>
        <v>337553.50000000012</v>
      </c>
      <c r="K254" s="63">
        <v>55065.3</v>
      </c>
      <c r="L254" s="63">
        <v>20327.8</v>
      </c>
      <c r="M254" s="63">
        <v>0.2</v>
      </c>
      <c r="N254" s="63">
        <f t="shared" si="84"/>
        <v>10784.1</v>
      </c>
      <c r="O254" s="63">
        <v>9855</v>
      </c>
      <c r="P254" s="63">
        <v>905.4</v>
      </c>
      <c r="Q254" s="63">
        <v>23.7</v>
      </c>
      <c r="R254" s="63">
        <v>839.1</v>
      </c>
      <c r="S254" s="63">
        <v>1061.0999999999999</v>
      </c>
      <c r="T254" s="63">
        <v>794</v>
      </c>
      <c r="U254" s="63">
        <v>149680</v>
      </c>
      <c r="V254" s="63">
        <v>1517.7</v>
      </c>
      <c r="W254" s="63">
        <v>25292.400000000001</v>
      </c>
      <c r="X254" s="63">
        <v>1677.7</v>
      </c>
      <c r="Y254" s="63">
        <v>22511</v>
      </c>
      <c r="Z254" s="63">
        <f t="shared" si="85"/>
        <v>31823.4</v>
      </c>
      <c r="AA254" s="63">
        <v>28194.400000000001</v>
      </c>
      <c r="AB254" s="63">
        <v>3629</v>
      </c>
      <c r="AC254" s="63">
        <f t="shared" si="86"/>
        <v>15221.400000000001</v>
      </c>
      <c r="AD254" s="63">
        <v>79.3</v>
      </c>
      <c r="AE254" s="63">
        <v>10152.200000000001</v>
      </c>
      <c r="AF254" s="63">
        <v>1039.7</v>
      </c>
      <c r="AG254" s="63">
        <v>15</v>
      </c>
      <c r="AH254" s="63">
        <v>0</v>
      </c>
      <c r="AI254" s="63">
        <v>358.5</v>
      </c>
      <c r="AJ254" s="63">
        <v>599.79999999999995</v>
      </c>
      <c r="AK254" s="63">
        <v>3935.2</v>
      </c>
      <c r="AL254" s="63">
        <v>19029.900000000001</v>
      </c>
      <c r="AM254" s="63">
        <v>2646.9</v>
      </c>
    </row>
    <row r="255" spans="1:39">
      <c r="A255" s="50"/>
      <c r="B255" s="54" t="s">
        <v>53</v>
      </c>
      <c r="C255" s="63">
        <f t="shared" si="81"/>
        <v>640575.1</v>
      </c>
      <c r="D255" s="63">
        <f t="shared" si="82"/>
        <v>136825.69999999998</v>
      </c>
      <c r="E255" s="63">
        <v>0</v>
      </c>
      <c r="F255" s="63">
        <v>0</v>
      </c>
      <c r="G255" s="63">
        <v>130018.9</v>
      </c>
      <c r="H255" s="63">
        <v>3164.3</v>
      </c>
      <c r="I255" s="63">
        <v>3642.5</v>
      </c>
      <c r="J255" s="63">
        <f t="shared" si="83"/>
        <v>474296.89999999997</v>
      </c>
      <c r="K255" s="63">
        <v>74495.5</v>
      </c>
      <c r="L255" s="63">
        <v>30918.9</v>
      </c>
      <c r="M255" s="63">
        <v>0.3</v>
      </c>
      <c r="N255" s="63">
        <f t="shared" si="84"/>
        <v>12200</v>
      </c>
      <c r="O255" s="63">
        <v>9695.9</v>
      </c>
      <c r="P255" s="63">
        <v>2370.4</v>
      </c>
      <c r="Q255" s="63">
        <v>133.69999999999999</v>
      </c>
      <c r="R255" s="63">
        <v>532.20000000000005</v>
      </c>
      <c r="S255" s="63">
        <v>3205.2</v>
      </c>
      <c r="T255" s="63">
        <v>431.2</v>
      </c>
      <c r="U255" s="63">
        <v>225537.1</v>
      </c>
      <c r="V255" s="63">
        <v>2496.8000000000002</v>
      </c>
      <c r="W255" s="63">
        <v>34472.800000000003</v>
      </c>
      <c r="X255" s="63">
        <v>3600.3</v>
      </c>
      <c r="Y255" s="63">
        <v>32497.599999999999</v>
      </c>
      <c r="Z255" s="63">
        <f t="shared" si="85"/>
        <v>34242.5</v>
      </c>
      <c r="AA255" s="63">
        <v>31162.5</v>
      </c>
      <c r="AB255" s="63">
        <v>3080</v>
      </c>
      <c r="AC255" s="63">
        <f t="shared" si="86"/>
        <v>18329.599999999999</v>
      </c>
      <c r="AD255" s="63">
        <v>96.6</v>
      </c>
      <c r="AE255" s="63">
        <v>12882.5</v>
      </c>
      <c r="AF255" s="63">
        <v>1200.7</v>
      </c>
      <c r="AG255" s="63">
        <v>28.9</v>
      </c>
      <c r="AH255" s="63">
        <v>0</v>
      </c>
      <c r="AI255" s="63">
        <v>521.5</v>
      </c>
      <c r="AJ255" s="63">
        <v>815.4</v>
      </c>
      <c r="AK255" s="63">
        <v>4120.8999999999996</v>
      </c>
      <c r="AL255" s="63">
        <v>25482.2</v>
      </c>
      <c r="AM255" s="63">
        <v>3970.3</v>
      </c>
    </row>
    <row r="256" spans="1:39">
      <c r="A256" s="50"/>
      <c r="B256" s="44" t="s">
        <v>52</v>
      </c>
      <c r="C256" s="63">
        <f t="shared" si="81"/>
        <v>134260.29999999999</v>
      </c>
      <c r="D256" s="63">
        <f t="shared" si="82"/>
        <v>21619.199999999997</v>
      </c>
      <c r="E256" s="63">
        <v>0</v>
      </c>
      <c r="F256" s="63">
        <v>0</v>
      </c>
      <c r="G256" s="63">
        <v>20993.5</v>
      </c>
      <c r="H256" s="63">
        <v>300.10000000000002</v>
      </c>
      <c r="I256" s="63">
        <v>325.60000000000002</v>
      </c>
      <c r="J256" s="63">
        <f t="shared" si="83"/>
        <v>102028.29999999999</v>
      </c>
      <c r="K256" s="63">
        <v>17001.599999999999</v>
      </c>
      <c r="L256" s="63">
        <v>4407.6000000000004</v>
      </c>
      <c r="M256" s="63">
        <v>0.1</v>
      </c>
      <c r="N256" s="63">
        <f t="shared" si="84"/>
        <v>3808.8</v>
      </c>
      <c r="O256" s="63">
        <v>3567.5</v>
      </c>
      <c r="P256" s="63">
        <v>202</v>
      </c>
      <c r="Q256" s="63">
        <v>39.299999999999997</v>
      </c>
      <c r="R256" s="63">
        <v>230</v>
      </c>
      <c r="S256" s="63">
        <v>616</v>
      </c>
      <c r="T256" s="63">
        <v>255.9</v>
      </c>
      <c r="U256" s="63">
        <v>43603.6</v>
      </c>
      <c r="V256" s="63">
        <v>448.2</v>
      </c>
      <c r="W256" s="63">
        <v>10353.4</v>
      </c>
      <c r="X256" s="63">
        <v>1047.8</v>
      </c>
      <c r="Y256" s="63">
        <v>7138.9</v>
      </c>
      <c r="Z256" s="63">
        <f t="shared" si="85"/>
        <v>8820.5</v>
      </c>
      <c r="AA256" s="63">
        <v>7643.3</v>
      </c>
      <c r="AB256" s="63">
        <v>1177.2</v>
      </c>
      <c r="AC256" s="63">
        <f t="shared" si="86"/>
        <v>3626.2999999999993</v>
      </c>
      <c r="AD256" s="63">
        <v>44.2</v>
      </c>
      <c r="AE256" s="63">
        <v>2359.6999999999998</v>
      </c>
      <c r="AF256" s="63">
        <v>132.5</v>
      </c>
      <c r="AG256" s="63">
        <v>4.7</v>
      </c>
      <c r="AH256" s="63">
        <v>0</v>
      </c>
      <c r="AI256" s="63">
        <v>252.5</v>
      </c>
      <c r="AJ256" s="63">
        <v>417.1</v>
      </c>
      <c r="AK256" s="63">
        <v>1085.2</v>
      </c>
      <c r="AL256" s="63">
        <v>9436.4</v>
      </c>
      <c r="AM256" s="63">
        <v>1176.4000000000001</v>
      </c>
    </row>
    <row r="257" spans="1:39" ht="22.5">
      <c r="A257" s="50"/>
      <c r="B257" s="54" t="s">
        <v>51</v>
      </c>
      <c r="C257" s="63">
        <f t="shared" si="81"/>
        <v>291749.3</v>
      </c>
      <c r="D257" s="63">
        <f t="shared" si="82"/>
        <v>41653.9</v>
      </c>
      <c r="E257" s="63">
        <v>0</v>
      </c>
      <c r="F257" s="63">
        <v>0</v>
      </c>
      <c r="G257" s="63">
        <v>38383.9</v>
      </c>
      <c r="H257" s="63">
        <v>1206.2</v>
      </c>
      <c r="I257" s="63">
        <v>2063.8000000000002</v>
      </c>
      <c r="J257" s="63">
        <f t="shared" si="83"/>
        <v>230571.09999999998</v>
      </c>
      <c r="K257" s="63">
        <v>43754.7</v>
      </c>
      <c r="L257" s="63">
        <v>8460</v>
      </c>
      <c r="M257" s="63">
        <v>0.1</v>
      </c>
      <c r="N257" s="63">
        <f t="shared" si="84"/>
        <v>6960.8</v>
      </c>
      <c r="O257" s="63">
        <v>6306.3</v>
      </c>
      <c r="P257" s="63">
        <v>583.9</v>
      </c>
      <c r="Q257" s="63">
        <v>70.599999999999994</v>
      </c>
      <c r="R257" s="63">
        <v>257.10000000000002</v>
      </c>
      <c r="S257" s="63">
        <v>1445.2</v>
      </c>
      <c r="T257" s="63">
        <v>609</v>
      </c>
      <c r="U257" s="63">
        <v>110931.7</v>
      </c>
      <c r="V257" s="63">
        <v>809.3</v>
      </c>
      <c r="W257" s="63">
        <v>18691.2</v>
      </c>
      <c r="X257" s="63">
        <v>1194</v>
      </c>
      <c r="Y257" s="63">
        <v>17386</v>
      </c>
      <c r="Z257" s="63">
        <f t="shared" si="85"/>
        <v>12372.599999999999</v>
      </c>
      <c r="AA257" s="63">
        <v>10320.4</v>
      </c>
      <c r="AB257" s="63">
        <v>2052.1999999999998</v>
      </c>
      <c r="AC257" s="63">
        <f t="shared" si="86"/>
        <v>7021.6</v>
      </c>
      <c r="AD257" s="63">
        <v>57.9</v>
      </c>
      <c r="AE257" s="63">
        <v>4730.6000000000004</v>
      </c>
      <c r="AF257" s="63">
        <v>406.6</v>
      </c>
      <c r="AG257" s="63">
        <v>6.7</v>
      </c>
      <c r="AH257" s="63">
        <v>0</v>
      </c>
      <c r="AI257" s="63">
        <v>258.39999999999998</v>
      </c>
      <c r="AJ257" s="63">
        <v>419.4</v>
      </c>
      <c r="AK257" s="63">
        <v>1819.8</v>
      </c>
      <c r="AL257" s="63">
        <v>17042.8</v>
      </c>
      <c r="AM257" s="63">
        <v>2481.5</v>
      </c>
    </row>
    <row r="258" spans="1:39">
      <c r="A258" s="50"/>
      <c r="B258" s="54" t="s">
        <v>50</v>
      </c>
      <c r="C258" s="63">
        <f t="shared" si="81"/>
        <v>396102.7</v>
      </c>
      <c r="D258" s="63">
        <f t="shared" si="82"/>
        <v>63477.900000000009</v>
      </c>
      <c r="E258" s="63">
        <v>0</v>
      </c>
      <c r="F258" s="63">
        <v>0</v>
      </c>
      <c r="G258" s="63">
        <v>58597.3</v>
      </c>
      <c r="H258" s="63">
        <v>2427.8000000000002</v>
      </c>
      <c r="I258" s="63">
        <v>2452.8000000000002</v>
      </c>
      <c r="J258" s="63">
        <f t="shared" si="83"/>
        <v>310483.20000000001</v>
      </c>
      <c r="K258" s="63">
        <v>55521.2</v>
      </c>
      <c r="L258" s="63">
        <v>14375.3</v>
      </c>
      <c r="M258" s="63">
        <v>0.2</v>
      </c>
      <c r="N258" s="63">
        <f t="shared" si="84"/>
        <v>9136.5</v>
      </c>
      <c r="O258" s="63">
        <v>7988.3</v>
      </c>
      <c r="P258" s="63">
        <v>956.9</v>
      </c>
      <c r="Q258" s="63">
        <v>191.3</v>
      </c>
      <c r="R258" s="63">
        <v>634.29999999999995</v>
      </c>
      <c r="S258" s="63">
        <v>1505.6</v>
      </c>
      <c r="T258" s="63">
        <v>942.3</v>
      </c>
      <c r="U258" s="63">
        <v>143692.6</v>
      </c>
      <c r="V258" s="63">
        <v>1682</v>
      </c>
      <c r="W258" s="63">
        <v>24154</v>
      </c>
      <c r="X258" s="63">
        <v>1739.8</v>
      </c>
      <c r="Y258" s="63">
        <v>23425.4</v>
      </c>
      <c r="Z258" s="63">
        <f t="shared" si="85"/>
        <v>21420</v>
      </c>
      <c r="AA258" s="63">
        <v>17840.400000000001</v>
      </c>
      <c r="AB258" s="63">
        <v>3579.6</v>
      </c>
      <c r="AC258" s="63">
        <f t="shared" si="86"/>
        <v>11306.4</v>
      </c>
      <c r="AD258" s="63">
        <v>60.5</v>
      </c>
      <c r="AE258" s="63">
        <v>8253.6</v>
      </c>
      <c r="AF258" s="63">
        <v>784.8</v>
      </c>
      <c r="AG258" s="63">
        <v>12.5</v>
      </c>
      <c r="AH258" s="63">
        <v>0</v>
      </c>
      <c r="AI258" s="63">
        <v>360.3</v>
      </c>
      <c r="AJ258" s="63">
        <v>587.29999999999995</v>
      </c>
      <c r="AK258" s="63">
        <v>2195</v>
      </c>
      <c r="AL258" s="63">
        <v>18908.599999999999</v>
      </c>
      <c r="AM258" s="63">
        <v>3233</v>
      </c>
    </row>
    <row r="259" spans="1:39">
      <c r="A259" s="50"/>
      <c r="B259" s="54" t="s">
        <v>49</v>
      </c>
      <c r="C259" s="63">
        <f t="shared" si="81"/>
        <v>658204.19999999984</v>
      </c>
      <c r="D259" s="63">
        <f t="shared" si="82"/>
        <v>139639.20000000001</v>
      </c>
      <c r="E259" s="63">
        <v>0</v>
      </c>
      <c r="F259" s="63">
        <v>0</v>
      </c>
      <c r="G259" s="63">
        <v>131314.5</v>
      </c>
      <c r="H259" s="63">
        <v>3642.1</v>
      </c>
      <c r="I259" s="63">
        <v>4682.6000000000004</v>
      </c>
      <c r="J259" s="63">
        <f t="shared" si="83"/>
        <v>484481.19999999995</v>
      </c>
      <c r="K259" s="63">
        <v>83190.2</v>
      </c>
      <c r="L259" s="63">
        <v>27560.400000000001</v>
      </c>
      <c r="M259" s="63">
        <v>0.3</v>
      </c>
      <c r="N259" s="63">
        <f t="shared" si="84"/>
        <v>13437</v>
      </c>
      <c r="O259" s="63">
        <v>9575.2999999999993</v>
      </c>
      <c r="P259" s="63">
        <v>3250.6</v>
      </c>
      <c r="Q259" s="63">
        <v>611.1</v>
      </c>
      <c r="R259" s="63">
        <v>954.8</v>
      </c>
      <c r="S259" s="63">
        <v>4570.5</v>
      </c>
      <c r="T259" s="63">
        <v>1038.8</v>
      </c>
      <c r="U259" s="63">
        <v>220382.2</v>
      </c>
      <c r="V259" s="63">
        <v>2751.3</v>
      </c>
      <c r="W259" s="63">
        <v>39334.300000000003</v>
      </c>
      <c r="X259" s="63">
        <v>5844.9</v>
      </c>
      <c r="Y259" s="63">
        <v>37641.699999999997</v>
      </c>
      <c r="Z259" s="63">
        <f t="shared" si="85"/>
        <v>29466.1</v>
      </c>
      <c r="AA259" s="63">
        <v>25559.1</v>
      </c>
      <c r="AB259" s="63">
        <v>3907</v>
      </c>
      <c r="AC259" s="63">
        <f t="shared" si="86"/>
        <v>17055.8</v>
      </c>
      <c r="AD259" s="63">
        <v>111.9</v>
      </c>
      <c r="AE259" s="63">
        <v>12375.8</v>
      </c>
      <c r="AF259" s="63">
        <v>1465.2</v>
      </c>
      <c r="AG259" s="63">
        <v>23.8</v>
      </c>
      <c r="AH259" s="63">
        <v>0</v>
      </c>
      <c r="AI259" s="63">
        <v>509.1</v>
      </c>
      <c r="AJ259" s="63">
        <v>743.8</v>
      </c>
      <c r="AK259" s="63">
        <v>3079.1</v>
      </c>
      <c r="AL259" s="63">
        <v>29227.599999999999</v>
      </c>
      <c r="AM259" s="63">
        <v>4856.2</v>
      </c>
    </row>
    <row r="260" spans="1:39">
      <c r="A260" s="50"/>
      <c r="B260" s="44" t="s">
        <v>48</v>
      </c>
      <c r="C260" s="63">
        <f t="shared" si="81"/>
        <v>156717.20000000001</v>
      </c>
      <c r="D260" s="63">
        <f t="shared" si="82"/>
        <v>27621.3</v>
      </c>
      <c r="E260" s="63">
        <v>0</v>
      </c>
      <c r="F260" s="63">
        <v>0</v>
      </c>
      <c r="G260" s="63">
        <v>25429</v>
      </c>
      <c r="H260" s="63">
        <v>469.3</v>
      </c>
      <c r="I260" s="63">
        <v>1723</v>
      </c>
      <c r="J260" s="63">
        <f t="shared" si="83"/>
        <v>116851.1</v>
      </c>
      <c r="K260" s="63">
        <v>17816.8</v>
      </c>
      <c r="L260" s="63">
        <v>4949.2</v>
      </c>
      <c r="M260" s="63">
        <v>0.1</v>
      </c>
      <c r="N260" s="63">
        <f t="shared" si="84"/>
        <v>2969.2000000000003</v>
      </c>
      <c r="O260" s="63">
        <v>2719.3</v>
      </c>
      <c r="P260" s="63">
        <v>147.4</v>
      </c>
      <c r="Q260" s="63">
        <v>102.5</v>
      </c>
      <c r="R260" s="63">
        <v>115.1</v>
      </c>
      <c r="S260" s="63">
        <v>734.5</v>
      </c>
      <c r="T260" s="63">
        <v>103</v>
      </c>
      <c r="U260" s="63">
        <v>53662.6</v>
      </c>
      <c r="V260" s="63">
        <v>445</v>
      </c>
      <c r="W260" s="63">
        <v>6892.3</v>
      </c>
      <c r="X260" s="63">
        <v>1379.3</v>
      </c>
      <c r="Y260" s="63">
        <v>6782.8</v>
      </c>
      <c r="Z260" s="63">
        <f t="shared" si="85"/>
        <v>14949.300000000001</v>
      </c>
      <c r="AA260" s="63">
        <v>13832.7</v>
      </c>
      <c r="AB260" s="63">
        <v>1116.5999999999999</v>
      </c>
      <c r="AC260" s="63">
        <f t="shared" si="86"/>
        <v>5691</v>
      </c>
      <c r="AD260" s="63">
        <v>27.2</v>
      </c>
      <c r="AE260" s="63">
        <v>3401.9</v>
      </c>
      <c r="AF260" s="63">
        <v>1359.7</v>
      </c>
      <c r="AG260" s="63">
        <v>10.199999999999999</v>
      </c>
      <c r="AH260" s="63">
        <v>0</v>
      </c>
      <c r="AI260" s="63">
        <v>183.2</v>
      </c>
      <c r="AJ260" s="63">
        <v>177.7</v>
      </c>
      <c r="AK260" s="63">
        <v>892</v>
      </c>
      <c r="AL260" s="63">
        <v>11068.2</v>
      </c>
      <c r="AM260" s="63">
        <v>1176.5999999999999</v>
      </c>
    </row>
    <row r="261" spans="1:39" ht="22.5">
      <c r="A261" s="50"/>
      <c r="B261" s="54" t="s">
        <v>47</v>
      </c>
      <c r="C261" s="63">
        <f t="shared" si="81"/>
        <v>339220.30000000005</v>
      </c>
      <c r="D261" s="63">
        <f t="shared" si="82"/>
        <v>59096.7</v>
      </c>
      <c r="E261" s="63">
        <v>0</v>
      </c>
      <c r="F261" s="63">
        <v>0</v>
      </c>
      <c r="G261" s="63">
        <v>55356.4</v>
      </c>
      <c r="H261" s="63">
        <v>1322.1</v>
      </c>
      <c r="I261" s="63">
        <v>2418.1999999999998</v>
      </c>
      <c r="J261" s="63">
        <f t="shared" si="83"/>
        <v>258411.90000000005</v>
      </c>
      <c r="K261" s="63">
        <v>45282.5</v>
      </c>
      <c r="L261" s="63">
        <v>9571.2999999999993</v>
      </c>
      <c r="M261" s="63">
        <v>0.1</v>
      </c>
      <c r="N261" s="63">
        <f t="shared" si="84"/>
        <v>7301</v>
      </c>
      <c r="O261" s="63">
        <v>6430.5</v>
      </c>
      <c r="P261" s="63">
        <v>750.3</v>
      </c>
      <c r="Q261" s="63">
        <v>120.2</v>
      </c>
      <c r="R261" s="63">
        <v>434.8</v>
      </c>
      <c r="S261" s="63">
        <v>1530</v>
      </c>
      <c r="T261" s="63">
        <v>1033.3</v>
      </c>
      <c r="U261" s="63">
        <v>113096.2</v>
      </c>
      <c r="V261" s="63">
        <v>732.7</v>
      </c>
      <c r="W261" s="63">
        <v>17801.400000000001</v>
      </c>
      <c r="X261" s="63">
        <v>1882.7</v>
      </c>
      <c r="Y261" s="63">
        <v>19786.2</v>
      </c>
      <c r="Z261" s="63">
        <f t="shared" si="85"/>
        <v>28970.100000000002</v>
      </c>
      <c r="AA261" s="63">
        <v>26807.4</v>
      </c>
      <c r="AB261" s="63">
        <v>2162.6999999999998</v>
      </c>
      <c r="AC261" s="63">
        <f t="shared" si="86"/>
        <v>10291.600000000002</v>
      </c>
      <c r="AD261" s="63">
        <v>33</v>
      </c>
      <c r="AE261" s="63">
        <v>6398.3</v>
      </c>
      <c r="AF261" s="63">
        <v>2618.3000000000002</v>
      </c>
      <c r="AG261" s="63">
        <v>10.199999999999999</v>
      </c>
      <c r="AH261" s="63">
        <v>1.2</v>
      </c>
      <c r="AI261" s="63">
        <v>280.60000000000002</v>
      </c>
      <c r="AJ261" s="63">
        <v>417.4</v>
      </c>
      <c r="AK261" s="63">
        <v>1230.5999999999999</v>
      </c>
      <c r="AL261" s="63">
        <v>18965.400000000001</v>
      </c>
      <c r="AM261" s="63">
        <v>2746.3</v>
      </c>
    </row>
    <row r="262" spans="1:39">
      <c r="A262" s="50"/>
      <c r="B262" s="54" t="s">
        <v>46</v>
      </c>
      <c r="C262" s="63">
        <f t="shared" si="81"/>
        <v>465883</v>
      </c>
      <c r="D262" s="63">
        <f t="shared" si="82"/>
        <v>76943.8</v>
      </c>
      <c r="E262" s="63">
        <v>0</v>
      </c>
      <c r="F262" s="63">
        <v>0</v>
      </c>
      <c r="G262" s="63">
        <v>71306.5</v>
      </c>
      <c r="H262" s="63">
        <v>2362.6999999999998</v>
      </c>
      <c r="I262" s="63">
        <v>3274.6</v>
      </c>
      <c r="J262" s="63">
        <f t="shared" si="83"/>
        <v>364199.60000000003</v>
      </c>
      <c r="K262" s="63">
        <v>57741.1</v>
      </c>
      <c r="L262" s="63">
        <v>20078.5</v>
      </c>
      <c r="M262" s="63">
        <v>0.2</v>
      </c>
      <c r="N262" s="63">
        <f t="shared" si="84"/>
        <v>9852.9</v>
      </c>
      <c r="O262" s="63">
        <v>8089.8</v>
      </c>
      <c r="P262" s="63">
        <v>1470.1</v>
      </c>
      <c r="Q262" s="63">
        <v>293</v>
      </c>
      <c r="R262" s="63">
        <v>2008.8</v>
      </c>
      <c r="S262" s="63">
        <v>1304.0999999999999</v>
      </c>
      <c r="T262" s="63">
        <v>1224.0999999999999</v>
      </c>
      <c r="U262" s="63">
        <v>160045.5</v>
      </c>
      <c r="V262" s="63">
        <v>1970</v>
      </c>
      <c r="W262" s="63">
        <v>26003.4</v>
      </c>
      <c r="X262" s="63">
        <v>2199.1</v>
      </c>
      <c r="Y262" s="63">
        <v>33070</v>
      </c>
      <c r="Z262" s="63">
        <f t="shared" si="85"/>
        <v>30908.2</v>
      </c>
      <c r="AA262" s="63">
        <v>27162.5</v>
      </c>
      <c r="AB262" s="63">
        <v>3745.7</v>
      </c>
      <c r="AC262" s="63">
        <f t="shared" si="86"/>
        <v>16933.000000000004</v>
      </c>
      <c r="AD262" s="63">
        <v>42.7</v>
      </c>
      <c r="AE262" s="63">
        <v>11307.6</v>
      </c>
      <c r="AF262" s="63">
        <v>3279</v>
      </c>
      <c r="AG262" s="63">
        <v>13.2</v>
      </c>
      <c r="AH262" s="63">
        <v>1.2</v>
      </c>
      <c r="AI262" s="63">
        <v>356.8</v>
      </c>
      <c r="AJ262" s="63">
        <v>503.9</v>
      </c>
      <c r="AK262" s="63">
        <v>2289.3000000000002</v>
      </c>
      <c r="AL262" s="63">
        <v>21264.5</v>
      </c>
      <c r="AM262" s="63">
        <v>3475.1</v>
      </c>
    </row>
    <row r="263" spans="1:39">
      <c r="A263" s="50"/>
      <c r="B263" s="54" t="s">
        <v>45</v>
      </c>
      <c r="C263" s="63">
        <f t="shared" si="81"/>
        <v>696938.70000000007</v>
      </c>
      <c r="D263" s="63">
        <f t="shared" si="82"/>
        <v>152831.9</v>
      </c>
      <c r="E263" s="63">
        <v>0</v>
      </c>
      <c r="F263" s="63">
        <v>0</v>
      </c>
      <c r="G263" s="63">
        <v>144600.79999999999</v>
      </c>
      <c r="H263" s="63">
        <v>3844.7</v>
      </c>
      <c r="I263" s="63">
        <v>4386.3999999999996</v>
      </c>
      <c r="J263" s="63">
        <f t="shared" si="83"/>
        <v>499050.5</v>
      </c>
      <c r="K263" s="63">
        <v>99989.9</v>
      </c>
      <c r="L263" s="63">
        <v>29974.5</v>
      </c>
      <c r="M263" s="63">
        <v>0.3</v>
      </c>
      <c r="N263" s="63">
        <f t="shared" si="84"/>
        <v>19516.5</v>
      </c>
      <c r="O263" s="63">
        <v>16505.900000000001</v>
      </c>
      <c r="P263" s="63">
        <v>2611.8000000000002</v>
      </c>
      <c r="Q263" s="63">
        <v>398.8</v>
      </c>
      <c r="R263" s="63">
        <v>644.4</v>
      </c>
      <c r="S263" s="63">
        <v>4499.3</v>
      </c>
      <c r="T263" s="63">
        <v>472.1</v>
      </c>
      <c r="U263" s="63">
        <v>215133.4</v>
      </c>
      <c r="V263" s="63">
        <v>3262.8</v>
      </c>
      <c r="W263" s="63">
        <v>13434.1</v>
      </c>
      <c r="X263" s="63">
        <v>6443.7</v>
      </c>
      <c r="Y263" s="63">
        <v>46506.3</v>
      </c>
      <c r="Z263" s="63">
        <f t="shared" si="85"/>
        <v>32837.5</v>
      </c>
      <c r="AA263" s="63">
        <v>27710.7</v>
      </c>
      <c r="AB263" s="63">
        <v>5126.8</v>
      </c>
      <c r="AC263" s="63">
        <f t="shared" si="86"/>
        <v>24665.200000000001</v>
      </c>
      <c r="AD263" s="63">
        <v>316.8</v>
      </c>
      <c r="AE263" s="63">
        <v>17032.400000000001</v>
      </c>
      <c r="AF263" s="63">
        <v>3285.2</v>
      </c>
      <c r="AG263" s="63">
        <v>171</v>
      </c>
      <c r="AH263" s="63">
        <v>1.2</v>
      </c>
      <c r="AI263" s="63">
        <v>668.6</v>
      </c>
      <c r="AJ263" s="63">
        <v>1001.9</v>
      </c>
      <c r="AK263" s="63">
        <v>3858.6</v>
      </c>
      <c r="AL263" s="63">
        <v>38178.800000000003</v>
      </c>
      <c r="AM263" s="63">
        <v>6877.5</v>
      </c>
    </row>
    <row r="264" spans="1:39">
      <c r="A264" s="50"/>
      <c r="B264" s="44" t="s">
        <v>44</v>
      </c>
      <c r="C264" s="63">
        <f t="shared" si="81"/>
        <v>174041.3</v>
      </c>
      <c r="D264" s="63">
        <f t="shared" si="82"/>
        <v>16685.900000000001</v>
      </c>
      <c r="E264" s="63">
        <v>0</v>
      </c>
      <c r="F264" s="63">
        <v>0</v>
      </c>
      <c r="G264" s="63">
        <v>15392.7</v>
      </c>
      <c r="H264" s="63">
        <v>569.4</v>
      </c>
      <c r="I264" s="63">
        <v>723.8</v>
      </c>
      <c r="J264" s="63">
        <f t="shared" si="83"/>
        <v>141155.4</v>
      </c>
      <c r="K264" s="63">
        <v>21675</v>
      </c>
      <c r="L264" s="63">
        <v>7247.4</v>
      </c>
      <c r="M264" s="63">
        <v>0.1</v>
      </c>
      <c r="N264" s="63">
        <f t="shared" si="84"/>
        <v>5761.7000000000007</v>
      </c>
      <c r="O264" s="63">
        <v>5478.5</v>
      </c>
      <c r="P264" s="63">
        <v>262.60000000000002</v>
      </c>
      <c r="Q264" s="63">
        <v>20.6</v>
      </c>
      <c r="R264" s="63">
        <v>109.2</v>
      </c>
      <c r="S264" s="63">
        <v>864.5</v>
      </c>
      <c r="T264" s="63">
        <v>104.6</v>
      </c>
      <c r="U264" s="63">
        <v>55890.2</v>
      </c>
      <c r="V264" s="63">
        <v>602.6</v>
      </c>
      <c r="W264" s="63">
        <v>18195.3</v>
      </c>
      <c r="X264" s="63">
        <v>1156</v>
      </c>
      <c r="Y264" s="63">
        <v>8107.7</v>
      </c>
      <c r="Z264" s="63">
        <f t="shared" si="85"/>
        <v>14650</v>
      </c>
      <c r="AA264" s="63">
        <v>12406.3</v>
      </c>
      <c r="AB264" s="63">
        <v>2243.6999999999998</v>
      </c>
      <c r="AC264" s="63">
        <f t="shared" si="86"/>
        <v>6356.7000000000007</v>
      </c>
      <c r="AD264" s="63">
        <v>36.1</v>
      </c>
      <c r="AE264" s="63">
        <v>5041</v>
      </c>
      <c r="AF264" s="63">
        <v>264.5</v>
      </c>
      <c r="AG264" s="63">
        <v>2.1</v>
      </c>
      <c r="AH264" s="63">
        <v>0</v>
      </c>
      <c r="AI264" s="63">
        <v>282.3</v>
      </c>
      <c r="AJ264" s="63">
        <v>152.1</v>
      </c>
      <c r="AK264" s="63">
        <v>1013</v>
      </c>
      <c r="AL264" s="63">
        <v>14825.6</v>
      </c>
      <c r="AM264" s="63">
        <v>1374.4</v>
      </c>
    </row>
    <row r="265" spans="1:39" ht="22.5">
      <c r="A265" s="50"/>
      <c r="B265" s="54" t="s">
        <v>43</v>
      </c>
      <c r="C265" s="63">
        <f t="shared" si="81"/>
        <v>315499.99999999994</v>
      </c>
      <c r="D265" s="63">
        <f t="shared" si="82"/>
        <v>26532.3</v>
      </c>
      <c r="E265" s="63">
        <v>0</v>
      </c>
      <c r="F265" s="63">
        <v>0</v>
      </c>
      <c r="G265" s="63">
        <v>24322.5</v>
      </c>
      <c r="H265" s="63">
        <v>1451.8</v>
      </c>
      <c r="I265" s="63">
        <v>758</v>
      </c>
      <c r="J265" s="63">
        <f t="shared" si="83"/>
        <v>263402.3</v>
      </c>
      <c r="K265" s="63">
        <v>57762.1</v>
      </c>
      <c r="L265" s="63">
        <v>11636.8</v>
      </c>
      <c r="M265" s="63">
        <v>0.1</v>
      </c>
      <c r="N265" s="63">
        <f t="shared" si="84"/>
        <v>12102.699999999999</v>
      </c>
      <c r="O265" s="63">
        <v>11299.8</v>
      </c>
      <c r="P265" s="63">
        <v>723.3</v>
      </c>
      <c r="Q265" s="63">
        <v>79.599999999999994</v>
      </c>
      <c r="R265" s="63">
        <v>282.8</v>
      </c>
      <c r="S265" s="63">
        <v>1674.9</v>
      </c>
      <c r="T265" s="63">
        <v>240.8</v>
      </c>
      <c r="U265" s="63">
        <v>109969.4</v>
      </c>
      <c r="V265" s="63">
        <v>1079.8</v>
      </c>
      <c r="W265" s="63">
        <v>14360.9</v>
      </c>
      <c r="X265" s="63">
        <v>1953.5</v>
      </c>
      <c r="Y265" s="63">
        <v>22066.5</v>
      </c>
      <c r="Z265" s="63">
        <f t="shared" si="85"/>
        <v>19694.2</v>
      </c>
      <c r="AA265" s="63">
        <v>16368.6</v>
      </c>
      <c r="AB265" s="63">
        <v>3325.6</v>
      </c>
      <c r="AC265" s="63">
        <f t="shared" si="86"/>
        <v>9811.1</v>
      </c>
      <c r="AD265" s="63">
        <v>60.1</v>
      </c>
      <c r="AE265" s="63">
        <v>7466.9</v>
      </c>
      <c r="AF265" s="63">
        <v>949.6</v>
      </c>
      <c r="AG265" s="63">
        <v>72.5</v>
      </c>
      <c r="AH265" s="63">
        <v>0</v>
      </c>
      <c r="AI265" s="63">
        <v>283.8</v>
      </c>
      <c r="AJ265" s="63">
        <v>482.9</v>
      </c>
      <c r="AK265" s="63">
        <v>1262</v>
      </c>
      <c r="AL265" s="63">
        <v>22331.3</v>
      </c>
      <c r="AM265" s="63">
        <v>3234.1</v>
      </c>
    </row>
    <row r="266" spans="1:39">
      <c r="A266" s="50"/>
      <c r="B266" s="54" t="s">
        <v>42</v>
      </c>
      <c r="C266" s="63">
        <f t="shared" si="81"/>
        <v>477495.3</v>
      </c>
      <c r="D266" s="63">
        <f t="shared" si="82"/>
        <v>63185.299999999996</v>
      </c>
      <c r="E266" s="63">
        <v>0</v>
      </c>
      <c r="F266" s="63">
        <v>0</v>
      </c>
      <c r="G266" s="63">
        <v>56997.7</v>
      </c>
      <c r="H266" s="63">
        <v>3481.2</v>
      </c>
      <c r="I266" s="63">
        <v>2706.4</v>
      </c>
      <c r="J266" s="63">
        <f t="shared" si="83"/>
        <v>383450.8</v>
      </c>
      <c r="K266" s="63">
        <v>67812.3</v>
      </c>
      <c r="L266" s="63">
        <v>21778.5</v>
      </c>
      <c r="M266" s="63">
        <v>0.1</v>
      </c>
      <c r="N266" s="63">
        <f t="shared" si="84"/>
        <v>15850.300000000001</v>
      </c>
      <c r="O266" s="63">
        <v>14240.2</v>
      </c>
      <c r="P266" s="63">
        <v>1441.6</v>
      </c>
      <c r="Q266" s="63">
        <v>168.5</v>
      </c>
      <c r="R266" s="63">
        <v>284.5</v>
      </c>
      <c r="S266" s="63">
        <v>1845.5</v>
      </c>
      <c r="T266" s="63">
        <v>542.5</v>
      </c>
      <c r="U266" s="63">
        <v>155816.1</v>
      </c>
      <c r="V266" s="63">
        <v>2034</v>
      </c>
      <c r="W266" s="63">
        <v>23182.3</v>
      </c>
      <c r="X266" s="63">
        <v>1960</v>
      </c>
      <c r="Y266" s="63">
        <v>34846.199999999997</v>
      </c>
      <c r="Z266" s="63">
        <f t="shared" si="85"/>
        <v>38921.699999999997</v>
      </c>
      <c r="AA266" s="63">
        <v>33828.6</v>
      </c>
      <c r="AB266" s="63">
        <v>5093.1000000000004</v>
      </c>
      <c r="AC266" s="63">
        <f t="shared" si="86"/>
        <v>16963.3</v>
      </c>
      <c r="AD266" s="63">
        <v>146.1</v>
      </c>
      <c r="AE266" s="63">
        <v>12597.7</v>
      </c>
      <c r="AF266" s="63">
        <v>1552.4</v>
      </c>
      <c r="AG266" s="63">
        <v>120.9</v>
      </c>
      <c r="AH266" s="63">
        <v>0</v>
      </c>
      <c r="AI266" s="63">
        <v>804</v>
      </c>
      <c r="AJ266" s="63">
        <v>809.5</v>
      </c>
      <c r="AK266" s="63">
        <v>2546.1999999999998</v>
      </c>
      <c r="AL266" s="63">
        <v>26797.9</v>
      </c>
      <c r="AM266" s="63">
        <v>4061.3</v>
      </c>
    </row>
    <row r="267" spans="1:39">
      <c r="A267" s="50"/>
      <c r="B267" s="54" t="s">
        <v>41</v>
      </c>
      <c r="C267" s="63">
        <f t="shared" si="81"/>
        <v>777267.60000000009</v>
      </c>
      <c r="D267" s="63">
        <f t="shared" si="82"/>
        <v>121071.3</v>
      </c>
      <c r="E267" s="63">
        <v>0</v>
      </c>
      <c r="F267" s="63">
        <v>0</v>
      </c>
      <c r="G267" s="63">
        <v>112340.5</v>
      </c>
      <c r="H267" s="63">
        <v>3741</v>
      </c>
      <c r="I267" s="63">
        <v>4989.8</v>
      </c>
      <c r="J267" s="63">
        <f t="shared" si="83"/>
        <v>600659.20000000007</v>
      </c>
      <c r="K267" s="63">
        <v>108615.2</v>
      </c>
      <c r="L267" s="63">
        <v>41438.199999999997</v>
      </c>
      <c r="M267" s="63">
        <v>0</v>
      </c>
      <c r="N267" s="63">
        <f t="shared" si="84"/>
        <v>20809.900000000001</v>
      </c>
      <c r="O267" s="63">
        <v>17335.900000000001</v>
      </c>
      <c r="P267" s="63">
        <v>2936.2</v>
      </c>
      <c r="Q267" s="63">
        <v>537.79999999999995</v>
      </c>
      <c r="R267" s="63">
        <v>523.9</v>
      </c>
      <c r="S267" s="63">
        <v>5849.5</v>
      </c>
      <c r="T267" s="63">
        <v>861.9</v>
      </c>
      <c r="U267" s="63">
        <v>249158.3</v>
      </c>
      <c r="V267" s="63">
        <v>3910.1</v>
      </c>
      <c r="W267" s="63">
        <v>24654.6</v>
      </c>
      <c r="X267" s="63">
        <v>7452.7</v>
      </c>
      <c r="Y267" s="63">
        <v>54386.9</v>
      </c>
      <c r="Z267" s="63">
        <f t="shared" si="85"/>
        <v>48587.700000000004</v>
      </c>
      <c r="AA267" s="63">
        <v>40589.9</v>
      </c>
      <c r="AB267" s="63">
        <v>7997.8</v>
      </c>
      <c r="AC267" s="63">
        <f t="shared" si="86"/>
        <v>30666.299999999996</v>
      </c>
      <c r="AD267" s="63">
        <v>167.8</v>
      </c>
      <c r="AE267" s="63">
        <v>21782.1</v>
      </c>
      <c r="AF267" s="63">
        <v>2849</v>
      </c>
      <c r="AG267" s="63">
        <v>303.10000000000002</v>
      </c>
      <c r="AH267" s="63">
        <v>2.2000000000000002</v>
      </c>
      <c r="AI267" s="63">
        <v>2272.8000000000002</v>
      </c>
      <c r="AJ267" s="63">
        <v>1471.2</v>
      </c>
      <c r="AK267" s="63">
        <v>5562.1</v>
      </c>
      <c r="AL267" s="63">
        <v>47583.7</v>
      </c>
      <c r="AM267" s="63">
        <v>7953.4</v>
      </c>
    </row>
    <row r="268" spans="1:39">
      <c r="A268" s="50"/>
      <c r="B268" s="44" t="s">
        <v>40</v>
      </c>
      <c r="C268" s="63">
        <v>198033.4</v>
      </c>
      <c r="D268" s="63">
        <v>18733.900000000001</v>
      </c>
      <c r="E268" s="63">
        <v>0</v>
      </c>
      <c r="F268" s="63">
        <v>0</v>
      </c>
      <c r="G268" s="63">
        <v>17023.3</v>
      </c>
      <c r="H268" s="63">
        <v>745.6</v>
      </c>
      <c r="I268" s="63">
        <v>965</v>
      </c>
      <c r="J268" s="63">
        <v>160084.5</v>
      </c>
      <c r="K268" s="63">
        <v>25963</v>
      </c>
      <c r="L268" s="63">
        <v>9788</v>
      </c>
      <c r="M268" s="63">
        <v>0.1</v>
      </c>
      <c r="N268" s="63">
        <v>5588.1</v>
      </c>
      <c r="O268" s="63">
        <v>5257.2</v>
      </c>
      <c r="P268" s="63">
        <v>279.39999999999998</v>
      </c>
      <c r="Q268" s="63">
        <v>51.5</v>
      </c>
      <c r="R268" s="63">
        <v>119.8</v>
      </c>
      <c r="S268" s="63">
        <v>874.2</v>
      </c>
      <c r="T268" s="63">
        <v>216.3</v>
      </c>
      <c r="U268" s="63">
        <v>73469.8</v>
      </c>
      <c r="V268" s="63">
        <v>764.6</v>
      </c>
      <c r="W268" s="63">
        <v>5581.8</v>
      </c>
      <c r="X268" s="63">
        <v>1365.6</v>
      </c>
      <c r="Y268" s="63">
        <v>11893.5</v>
      </c>
      <c r="Z268" s="63">
        <v>17321.5</v>
      </c>
      <c r="AA268" s="63">
        <v>14307.5</v>
      </c>
      <c r="AB268" s="63">
        <v>3014</v>
      </c>
      <c r="AC268" s="63">
        <v>6388.4</v>
      </c>
      <c r="AD268" s="63">
        <v>30.8</v>
      </c>
      <c r="AE268" s="63">
        <v>4742.8999999999996</v>
      </c>
      <c r="AF268" s="63">
        <v>415.9</v>
      </c>
      <c r="AG268" s="63">
        <v>2.4</v>
      </c>
      <c r="AH268" s="63">
        <v>0</v>
      </c>
      <c r="AI268" s="63">
        <v>484.4</v>
      </c>
      <c r="AJ268" s="63">
        <v>265.39999999999998</v>
      </c>
      <c r="AK268" s="63">
        <v>1196.4000000000001</v>
      </c>
      <c r="AL268" s="63">
        <v>16589.5</v>
      </c>
      <c r="AM268" s="63">
        <v>2625.5</v>
      </c>
    </row>
    <row r="269" spans="1:39" s="1" customFormat="1">
      <c r="A269" s="50">
        <v>55</v>
      </c>
      <c r="B269" s="62" t="s">
        <v>64</v>
      </c>
      <c r="C269" s="63"/>
      <c r="D269" s="63"/>
      <c r="E269" s="55"/>
      <c r="F269" s="55"/>
      <c r="G269" s="55"/>
      <c r="H269" s="55"/>
      <c r="I269" s="43"/>
      <c r="J269" s="63"/>
      <c r="K269" s="55"/>
      <c r="L269" s="55"/>
      <c r="M269" s="55"/>
      <c r="N269" s="63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63"/>
      <c r="AA269" s="55"/>
      <c r="AB269" s="55"/>
      <c r="AC269" s="63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</row>
    <row r="270" spans="1:39">
      <c r="A270" s="50"/>
      <c r="B270" s="44" t="s">
        <v>60</v>
      </c>
      <c r="C270" s="63">
        <f t="shared" ref="C270:C289" si="87">D270+J270+AL270+AM270</f>
        <v>149297</v>
      </c>
      <c r="D270" s="63">
        <f t="shared" ref="D270:D289" si="88">E270+F270+G270+H270+I270</f>
        <v>14175.5</v>
      </c>
      <c r="E270" s="63">
        <v>12798.4</v>
      </c>
      <c r="F270" s="63">
        <v>0</v>
      </c>
      <c r="G270" s="63">
        <v>856</v>
      </c>
      <c r="H270" s="63">
        <v>500.1</v>
      </c>
      <c r="I270" s="63">
        <v>21</v>
      </c>
      <c r="J270" s="63">
        <f t="shared" ref="J270:J289" si="89">K270+L270+M270+N270+R270+S270+T270+U270+V270+W270+X270+Y270+AA270+AB270+AC270+AI270+AJ270</f>
        <v>88330.8</v>
      </c>
      <c r="K270" s="63">
        <v>4711.8999999999996</v>
      </c>
      <c r="L270" s="63">
        <v>147.1</v>
      </c>
      <c r="M270" s="63">
        <v>0</v>
      </c>
      <c r="N270" s="63">
        <f t="shared" ref="N270:N289" si="90">O270+P270+Q270</f>
        <v>305.70000000000005</v>
      </c>
      <c r="O270" s="63">
        <v>159.9</v>
      </c>
      <c r="P270" s="63">
        <v>143.69999999999999</v>
      </c>
      <c r="Q270" s="63">
        <v>2.1</v>
      </c>
      <c r="R270" s="63">
        <v>156.9</v>
      </c>
      <c r="S270" s="63">
        <v>254</v>
      </c>
      <c r="T270" s="63">
        <v>143.69999999999999</v>
      </c>
      <c r="U270" s="63">
        <v>22961.4</v>
      </c>
      <c r="V270" s="63">
        <v>2601.1</v>
      </c>
      <c r="W270" s="63">
        <v>148.30000000000001</v>
      </c>
      <c r="X270" s="63">
        <v>367.3</v>
      </c>
      <c r="Y270" s="63">
        <v>1237.3</v>
      </c>
      <c r="Z270" s="63">
        <f t="shared" ref="Z270:Z289" si="91">AA270+AB270</f>
        <v>45062.5</v>
      </c>
      <c r="AA270" s="63">
        <v>40176.300000000003</v>
      </c>
      <c r="AB270" s="63">
        <v>4886.2</v>
      </c>
      <c r="AC270" s="63">
        <f t="shared" ref="AC270:AC289" si="92">AD270+AE270+AF270+AG270+AH270+AK270</f>
        <v>9414.2999999999993</v>
      </c>
      <c r="AD270" s="63">
        <v>0.7</v>
      </c>
      <c r="AE270" s="63">
        <v>777.1</v>
      </c>
      <c r="AF270" s="63">
        <v>463.9</v>
      </c>
      <c r="AG270" s="63">
        <v>133.69999999999999</v>
      </c>
      <c r="AH270" s="63">
        <v>739.6</v>
      </c>
      <c r="AI270" s="63">
        <v>703.2</v>
      </c>
      <c r="AJ270" s="63">
        <v>116.1</v>
      </c>
      <c r="AK270" s="63">
        <v>7299.3</v>
      </c>
      <c r="AL270" s="63">
        <v>44445.599999999999</v>
      </c>
      <c r="AM270" s="63">
        <v>2345.1</v>
      </c>
    </row>
    <row r="271" spans="1:39" ht="22.5">
      <c r="A271" s="50"/>
      <c r="B271" s="54" t="s">
        <v>59</v>
      </c>
      <c r="C271" s="63">
        <f t="shared" si="87"/>
        <v>283684.09999999998</v>
      </c>
      <c r="D271" s="63">
        <f t="shared" si="88"/>
        <v>22662.799999999999</v>
      </c>
      <c r="E271" s="63">
        <v>19506.7</v>
      </c>
      <c r="F271" s="63">
        <v>0</v>
      </c>
      <c r="G271" s="63">
        <v>1689.6</v>
      </c>
      <c r="H271" s="63">
        <v>1322.3</v>
      </c>
      <c r="I271" s="63">
        <v>144.19999999999999</v>
      </c>
      <c r="J271" s="63">
        <f t="shared" si="89"/>
        <v>190832.5</v>
      </c>
      <c r="K271" s="63">
        <v>10386.1</v>
      </c>
      <c r="L271" s="63">
        <v>263.39999999999998</v>
      </c>
      <c r="M271" s="63">
        <v>0</v>
      </c>
      <c r="N271" s="63">
        <f t="shared" si="90"/>
        <v>414.49999999999994</v>
      </c>
      <c r="O271" s="63">
        <v>273.89999999999998</v>
      </c>
      <c r="P271" s="63">
        <v>137.19999999999999</v>
      </c>
      <c r="Q271" s="63">
        <v>3.4</v>
      </c>
      <c r="R271" s="63">
        <v>257.89999999999998</v>
      </c>
      <c r="S271" s="63">
        <v>771.4</v>
      </c>
      <c r="T271" s="63">
        <v>335.7</v>
      </c>
      <c r="U271" s="63">
        <v>56637.8</v>
      </c>
      <c r="V271" s="63">
        <v>3356.9</v>
      </c>
      <c r="W271" s="63">
        <v>114</v>
      </c>
      <c r="X271" s="63">
        <v>797.8</v>
      </c>
      <c r="Y271" s="63">
        <v>3265.6</v>
      </c>
      <c r="Z271" s="63">
        <f t="shared" si="91"/>
        <v>95301.400000000009</v>
      </c>
      <c r="AA271" s="63">
        <v>87473.1</v>
      </c>
      <c r="AB271" s="63">
        <v>7828.3</v>
      </c>
      <c r="AC271" s="63">
        <f t="shared" si="92"/>
        <v>17839.300000000003</v>
      </c>
      <c r="AD271" s="63">
        <v>0.6</v>
      </c>
      <c r="AE271" s="63">
        <v>2246.9</v>
      </c>
      <c r="AF271" s="63">
        <v>1081.0999999999999</v>
      </c>
      <c r="AG271" s="63">
        <v>128.1</v>
      </c>
      <c r="AH271" s="63">
        <v>1341.9</v>
      </c>
      <c r="AI271" s="63">
        <v>905.5</v>
      </c>
      <c r="AJ271" s="63">
        <v>185.2</v>
      </c>
      <c r="AK271" s="63">
        <v>13040.7</v>
      </c>
      <c r="AL271" s="63">
        <v>65490</v>
      </c>
      <c r="AM271" s="63">
        <v>4698.8</v>
      </c>
    </row>
    <row r="272" spans="1:39">
      <c r="A272" s="50"/>
      <c r="B272" s="54" t="s">
        <v>58</v>
      </c>
      <c r="C272" s="63">
        <f t="shared" si="87"/>
        <v>456803.80000000005</v>
      </c>
      <c r="D272" s="63">
        <f t="shared" si="88"/>
        <v>35439.9</v>
      </c>
      <c r="E272" s="63">
        <v>30061.200000000001</v>
      </c>
      <c r="F272" s="63">
        <v>0</v>
      </c>
      <c r="G272" s="63">
        <v>2810.7</v>
      </c>
      <c r="H272" s="63">
        <v>2263.8000000000002</v>
      </c>
      <c r="I272" s="63">
        <v>304.2</v>
      </c>
      <c r="J272" s="63">
        <f t="shared" si="89"/>
        <v>319345.2</v>
      </c>
      <c r="K272" s="63">
        <v>17590.599999999999</v>
      </c>
      <c r="L272" s="63">
        <v>463.7</v>
      </c>
      <c r="M272" s="63">
        <v>0</v>
      </c>
      <c r="N272" s="63">
        <f t="shared" si="90"/>
        <v>891.7</v>
      </c>
      <c r="O272" s="63">
        <v>657.6</v>
      </c>
      <c r="P272" s="63">
        <v>226.9</v>
      </c>
      <c r="Q272" s="63">
        <v>7.2</v>
      </c>
      <c r="R272" s="63">
        <v>528.20000000000005</v>
      </c>
      <c r="S272" s="63">
        <v>859.4</v>
      </c>
      <c r="T272" s="63">
        <v>493</v>
      </c>
      <c r="U272" s="63">
        <v>96661.5</v>
      </c>
      <c r="V272" s="63">
        <v>6953.4</v>
      </c>
      <c r="W272" s="63">
        <v>292.10000000000002</v>
      </c>
      <c r="X272" s="63">
        <v>1252.7</v>
      </c>
      <c r="Y272" s="63">
        <v>4927.5</v>
      </c>
      <c r="Z272" s="63">
        <f t="shared" si="91"/>
        <v>164141</v>
      </c>
      <c r="AA272" s="63">
        <v>149815.79999999999</v>
      </c>
      <c r="AB272" s="63">
        <v>14325.2</v>
      </c>
      <c r="AC272" s="63">
        <f t="shared" si="92"/>
        <v>22317</v>
      </c>
      <c r="AD272" s="63">
        <v>0.6</v>
      </c>
      <c r="AE272" s="63">
        <v>3393.2</v>
      </c>
      <c r="AF272" s="63">
        <v>1229.5999999999999</v>
      </c>
      <c r="AG272" s="63">
        <v>203.9</v>
      </c>
      <c r="AH272" s="63">
        <v>2396.9</v>
      </c>
      <c r="AI272" s="63">
        <v>1729.2</v>
      </c>
      <c r="AJ272" s="63">
        <v>244.2</v>
      </c>
      <c r="AK272" s="63">
        <v>15092.8</v>
      </c>
      <c r="AL272" s="63">
        <v>93954.6</v>
      </c>
      <c r="AM272" s="63">
        <v>8064.1</v>
      </c>
    </row>
    <row r="273" spans="1:39">
      <c r="A273" s="50"/>
      <c r="B273" s="54" t="s">
        <v>57</v>
      </c>
      <c r="C273" s="63">
        <f t="shared" si="87"/>
        <v>709071.2</v>
      </c>
      <c r="D273" s="63">
        <f t="shared" si="88"/>
        <v>50281.599999999999</v>
      </c>
      <c r="E273" s="63">
        <v>43739.1</v>
      </c>
      <c r="F273" s="63">
        <v>0</v>
      </c>
      <c r="G273" s="63">
        <v>3003.1</v>
      </c>
      <c r="H273" s="63">
        <v>3216.9</v>
      </c>
      <c r="I273" s="63">
        <v>322.5</v>
      </c>
      <c r="J273" s="63">
        <f t="shared" si="89"/>
        <v>497692.19999999995</v>
      </c>
      <c r="K273" s="63">
        <v>27621.1</v>
      </c>
      <c r="L273" s="63">
        <v>1568</v>
      </c>
      <c r="M273" s="63">
        <v>0</v>
      </c>
      <c r="N273" s="63">
        <f t="shared" si="90"/>
        <v>1066.7</v>
      </c>
      <c r="O273" s="63">
        <v>641.1</v>
      </c>
      <c r="P273" s="63">
        <v>421.2</v>
      </c>
      <c r="Q273" s="63">
        <v>4.4000000000000004</v>
      </c>
      <c r="R273" s="63">
        <v>280.2</v>
      </c>
      <c r="S273" s="63">
        <v>2359.9</v>
      </c>
      <c r="T273" s="63">
        <v>538.1</v>
      </c>
      <c r="U273" s="63">
        <v>198879.7</v>
      </c>
      <c r="V273" s="63">
        <v>9275.4</v>
      </c>
      <c r="W273" s="63">
        <v>2836</v>
      </c>
      <c r="X273" s="63">
        <v>1827</v>
      </c>
      <c r="Y273" s="63">
        <v>6700.7</v>
      </c>
      <c r="Z273" s="63">
        <f t="shared" si="91"/>
        <v>199447.59999999998</v>
      </c>
      <c r="AA273" s="63">
        <v>181873.8</v>
      </c>
      <c r="AB273" s="63">
        <v>17573.8</v>
      </c>
      <c r="AC273" s="63">
        <f t="shared" si="92"/>
        <v>44125</v>
      </c>
      <c r="AD273" s="63">
        <v>10.1</v>
      </c>
      <c r="AE273" s="63">
        <v>4104.2</v>
      </c>
      <c r="AF273" s="63">
        <v>1322</v>
      </c>
      <c r="AG273" s="63">
        <v>444.7</v>
      </c>
      <c r="AH273" s="63">
        <v>5759.4</v>
      </c>
      <c r="AI273" s="63">
        <v>830.5</v>
      </c>
      <c r="AJ273" s="63">
        <v>336.3</v>
      </c>
      <c r="AK273" s="63">
        <v>32484.6</v>
      </c>
      <c r="AL273" s="63">
        <v>149816.1</v>
      </c>
      <c r="AM273" s="63">
        <v>11281.3</v>
      </c>
    </row>
    <row r="274" spans="1:39">
      <c r="A274" s="50"/>
      <c r="B274" s="44" t="s">
        <v>56</v>
      </c>
      <c r="C274" s="63">
        <f t="shared" si="87"/>
        <v>160887.80000000002</v>
      </c>
      <c r="D274" s="63">
        <f t="shared" si="88"/>
        <v>13839.300000000001</v>
      </c>
      <c r="E274" s="63">
        <v>12171.2</v>
      </c>
      <c r="F274" s="63">
        <v>0</v>
      </c>
      <c r="G274" s="63">
        <v>1101.9000000000001</v>
      </c>
      <c r="H274" s="63">
        <v>485.1</v>
      </c>
      <c r="I274" s="63">
        <v>81.099999999999994</v>
      </c>
      <c r="J274" s="63">
        <f t="shared" si="89"/>
        <v>100472.7</v>
      </c>
      <c r="K274" s="63">
        <v>4606.3</v>
      </c>
      <c r="L274" s="63">
        <v>443.9</v>
      </c>
      <c r="M274" s="63">
        <v>0</v>
      </c>
      <c r="N274" s="63">
        <f t="shared" si="90"/>
        <v>247.79999999999998</v>
      </c>
      <c r="O274" s="63">
        <v>116.8</v>
      </c>
      <c r="P274" s="63">
        <v>129.6</v>
      </c>
      <c r="Q274" s="63">
        <v>1.4</v>
      </c>
      <c r="R274" s="63">
        <v>60.5</v>
      </c>
      <c r="S274" s="63">
        <v>486.3</v>
      </c>
      <c r="T274" s="63">
        <v>135.80000000000001</v>
      </c>
      <c r="U274" s="63">
        <v>12317.2</v>
      </c>
      <c r="V274" s="63">
        <v>2052.5</v>
      </c>
      <c r="W274" s="63">
        <v>700.9</v>
      </c>
      <c r="X274" s="63">
        <v>450.5</v>
      </c>
      <c r="Y274" s="63">
        <v>1036.9000000000001</v>
      </c>
      <c r="Z274" s="63">
        <f t="shared" si="91"/>
        <v>54813.399999999994</v>
      </c>
      <c r="AA274" s="63">
        <v>50500.7</v>
      </c>
      <c r="AB274" s="63">
        <v>4312.7</v>
      </c>
      <c r="AC274" s="63">
        <f t="shared" si="92"/>
        <v>22383.599999999999</v>
      </c>
      <c r="AD274" s="63">
        <v>6.2</v>
      </c>
      <c r="AE274" s="63">
        <v>748.1</v>
      </c>
      <c r="AF274" s="63">
        <v>160.4</v>
      </c>
      <c r="AG274" s="63">
        <v>94.7</v>
      </c>
      <c r="AH274" s="63">
        <v>1922.4</v>
      </c>
      <c r="AI274" s="63">
        <v>707.7</v>
      </c>
      <c r="AJ274" s="63">
        <v>29.4</v>
      </c>
      <c r="AK274" s="63">
        <v>19451.8</v>
      </c>
      <c r="AL274" s="63">
        <v>44218.2</v>
      </c>
      <c r="AM274" s="63">
        <v>2357.6</v>
      </c>
    </row>
    <row r="275" spans="1:39" ht="22.5">
      <c r="A275" s="50"/>
      <c r="B275" s="54" t="s">
        <v>55</v>
      </c>
      <c r="C275" s="63">
        <f t="shared" si="87"/>
        <v>284318.09999999998</v>
      </c>
      <c r="D275" s="63">
        <f t="shared" si="88"/>
        <v>21959.699999999997</v>
      </c>
      <c r="E275" s="63">
        <v>18953.599999999999</v>
      </c>
      <c r="F275" s="63">
        <v>0</v>
      </c>
      <c r="G275" s="63">
        <v>1457.9</v>
      </c>
      <c r="H275" s="63">
        <v>1338.6</v>
      </c>
      <c r="I275" s="63">
        <v>209.6</v>
      </c>
      <c r="J275" s="63">
        <f t="shared" si="89"/>
        <v>186510.99999999997</v>
      </c>
      <c r="K275" s="63">
        <v>12219</v>
      </c>
      <c r="L275" s="63">
        <v>588.9</v>
      </c>
      <c r="M275" s="63">
        <v>0</v>
      </c>
      <c r="N275" s="63">
        <f t="shared" si="90"/>
        <v>790</v>
      </c>
      <c r="O275" s="63">
        <v>441.3</v>
      </c>
      <c r="P275" s="63">
        <v>347.5</v>
      </c>
      <c r="Q275" s="63">
        <v>1.2</v>
      </c>
      <c r="R275" s="63">
        <v>130.19999999999999</v>
      </c>
      <c r="S275" s="63">
        <v>857.1</v>
      </c>
      <c r="T275" s="63">
        <v>307.10000000000002</v>
      </c>
      <c r="U275" s="63">
        <v>25110</v>
      </c>
      <c r="V275" s="63">
        <v>4796.6000000000004</v>
      </c>
      <c r="W275" s="63">
        <v>1012.8</v>
      </c>
      <c r="X275" s="63">
        <v>787.5</v>
      </c>
      <c r="Y275" s="63">
        <v>2805.4</v>
      </c>
      <c r="Z275" s="63">
        <f t="shared" si="91"/>
        <v>114592</v>
      </c>
      <c r="AA275" s="63">
        <v>107881</v>
      </c>
      <c r="AB275" s="63">
        <v>6711</v>
      </c>
      <c r="AC275" s="63">
        <f t="shared" si="92"/>
        <v>21460.3</v>
      </c>
      <c r="AD275" s="63">
        <v>5</v>
      </c>
      <c r="AE275" s="63">
        <v>2106.6999999999998</v>
      </c>
      <c r="AF275" s="63">
        <v>430.3</v>
      </c>
      <c r="AG275" s="63">
        <v>40</v>
      </c>
      <c r="AH275" s="63">
        <v>2201.8000000000002</v>
      </c>
      <c r="AI275" s="63">
        <v>988.3</v>
      </c>
      <c r="AJ275" s="63">
        <v>65.8</v>
      </c>
      <c r="AK275" s="63">
        <v>16676.5</v>
      </c>
      <c r="AL275" s="63">
        <v>71667.199999999997</v>
      </c>
      <c r="AM275" s="63">
        <v>4180.2</v>
      </c>
    </row>
    <row r="276" spans="1:39">
      <c r="A276" s="50"/>
      <c r="B276" s="54" t="s">
        <v>54</v>
      </c>
      <c r="C276" s="63">
        <f t="shared" si="87"/>
        <v>455199.39999999997</v>
      </c>
      <c r="D276" s="63">
        <f t="shared" si="88"/>
        <v>37068.299999999996</v>
      </c>
      <c r="E276" s="63">
        <v>30416.1</v>
      </c>
      <c r="F276" s="63">
        <v>0</v>
      </c>
      <c r="G276" s="63">
        <v>3080.2</v>
      </c>
      <c r="H276" s="63">
        <v>2718.2</v>
      </c>
      <c r="I276" s="63">
        <v>853.8</v>
      </c>
      <c r="J276" s="63">
        <f t="shared" si="89"/>
        <v>307600.8</v>
      </c>
      <c r="K276" s="63">
        <v>21239.3</v>
      </c>
      <c r="L276" s="63">
        <v>1608.7</v>
      </c>
      <c r="M276" s="63">
        <v>0</v>
      </c>
      <c r="N276" s="63">
        <f t="shared" si="90"/>
        <v>1116.5</v>
      </c>
      <c r="O276" s="63">
        <v>788.2</v>
      </c>
      <c r="P276" s="63">
        <v>326.5</v>
      </c>
      <c r="Q276" s="63">
        <v>1.8</v>
      </c>
      <c r="R276" s="63">
        <v>152.1</v>
      </c>
      <c r="S276" s="63">
        <v>963</v>
      </c>
      <c r="T276" s="63">
        <v>441.6</v>
      </c>
      <c r="U276" s="63">
        <v>42259.199999999997</v>
      </c>
      <c r="V276" s="63">
        <v>8412.2999999999993</v>
      </c>
      <c r="W276" s="63">
        <v>1478.4</v>
      </c>
      <c r="X276" s="63">
        <v>1673.3</v>
      </c>
      <c r="Y276" s="63">
        <v>5722.4</v>
      </c>
      <c r="Z276" s="63">
        <f t="shared" si="91"/>
        <v>197533.7</v>
      </c>
      <c r="AA276" s="63">
        <v>183144.1</v>
      </c>
      <c r="AB276" s="63">
        <v>14389.6</v>
      </c>
      <c r="AC276" s="63">
        <f t="shared" si="92"/>
        <v>23208.800000000003</v>
      </c>
      <c r="AD276" s="63">
        <v>4.5999999999999996</v>
      </c>
      <c r="AE276" s="63">
        <v>3196.6</v>
      </c>
      <c r="AF276" s="63">
        <v>654.4</v>
      </c>
      <c r="AG276" s="63">
        <v>130</v>
      </c>
      <c r="AH276" s="63">
        <v>4405.5</v>
      </c>
      <c r="AI276" s="63">
        <v>1712.8</v>
      </c>
      <c r="AJ276" s="63">
        <v>78.7</v>
      </c>
      <c r="AK276" s="63">
        <v>14817.7</v>
      </c>
      <c r="AL276" s="63">
        <v>103027.1</v>
      </c>
      <c r="AM276" s="63">
        <v>7503.2</v>
      </c>
    </row>
    <row r="277" spans="1:39">
      <c r="A277" s="50"/>
      <c r="B277" s="54" t="s">
        <v>53</v>
      </c>
      <c r="C277" s="63">
        <f t="shared" si="87"/>
        <v>620945.5</v>
      </c>
      <c r="D277" s="63">
        <f t="shared" si="88"/>
        <v>53433.899999999994</v>
      </c>
      <c r="E277" s="63">
        <v>45104</v>
      </c>
      <c r="F277" s="63">
        <v>0</v>
      </c>
      <c r="G277" s="63">
        <v>3802.6</v>
      </c>
      <c r="H277" s="63">
        <v>3687.2</v>
      </c>
      <c r="I277" s="63">
        <v>840.1</v>
      </c>
      <c r="J277" s="63">
        <f t="shared" si="89"/>
        <v>391470.7</v>
      </c>
      <c r="K277" s="63">
        <v>31337.1</v>
      </c>
      <c r="L277" s="63">
        <v>2057</v>
      </c>
      <c r="M277" s="63">
        <v>0</v>
      </c>
      <c r="N277" s="63">
        <f t="shared" si="90"/>
        <v>2147</v>
      </c>
      <c r="O277" s="63">
        <v>1342.1</v>
      </c>
      <c r="P277" s="63">
        <v>802.7</v>
      </c>
      <c r="Q277" s="63">
        <v>2.2000000000000002</v>
      </c>
      <c r="R277" s="63">
        <v>304.8</v>
      </c>
      <c r="S277" s="63">
        <v>2281.5</v>
      </c>
      <c r="T277" s="63">
        <v>485.7</v>
      </c>
      <c r="U277" s="63">
        <v>50472.7</v>
      </c>
      <c r="V277" s="63">
        <v>10819</v>
      </c>
      <c r="W277" s="63">
        <v>1428.9</v>
      </c>
      <c r="X277" s="63">
        <v>2141.9</v>
      </c>
      <c r="Y277" s="63">
        <v>7309.7</v>
      </c>
      <c r="Z277" s="63">
        <f t="shared" si="91"/>
        <v>234037.8</v>
      </c>
      <c r="AA277" s="63">
        <v>214606.5</v>
      </c>
      <c r="AB277" s="63">
        <v>19431.3</v>
      </c>
      <c r="AC277" s="63">
        <f t="shared" si="92"/>
        <v>44790.899999999994</v>
      </c>
      <c r="AD277" s="63">
        <v>13.1</v>
      </c>
      <c r="AE277" s="63">
        <v>4208.8999999999996</v>
      </c>
      <c r="AF277" s="63">
        <v>1234.2</v>
      </c>
      <c r="AG277" s="63">
        <v>356.6</v>
      </c>
      <c r="AH277" s="63">
        <v>10233.5</v>
      </c>
      <c r="AI277" s="63">
        <v>1742.7</v>
      </c>
      <c r="AJ277" s="63">
        <v>114</v>
      </c>
      <c r="AK277" s="63">
        <v>28744.6</v>
      </c>
      <c r="AL277" s="63">
        <v>166180.9</v>
      </c>
      <c r="AM277" s="63">
        <v>9860</v>
      </c>
    </row>
    <row r="278" spans="1:39">
      <c r="A278" s="50"/>
      <c r="B278" s="44" t="s">
        <v>52</v>
      </c>
      <c r="C278" s="63">
        <f t="shared" si="87"/>
        <v>157716.40000000002</v>
      </c>
      <c r="D278" s="63">
        <f t="shared" si="88"/>
        <v>14142.8</v>
      </c>
      <c r="E278" s="63">
        <v>12628.4</v>
      </c>
      <c r="F278" s="63">
        <v>0</v>
      </c>
      <c r="G278" s="63">
        <v>991.5</v>
      </c>
      <c r="H278" s="63">
        <v>397</v>
      </c>
      <c r="I278" s="63">
        <v>125.9</v>
      </c>
      <c r="J278" s="63">
        <f t="shared" si="89"/>
        <v>99565.1</v>
      </c>
      <c r="K278" s="63">
        <v>6126.8</v>
      </c>
      <c r="L278" s="63">
        <v>603.9</v>
      </c>
      <c r="M278" s="63">
        <v>0</v>
      </c>
      <c r="N278" s="63">
        <f t="shared" si="90"/>
        <v>431.3</v>
      </c>
      <c r="O278" s="63">
        <v>291</v>
      </c>
      <c r="P278" s="63">
        <v>140.19999999999999</v>
      </c>
      <c r="Q278" s="63">
        <v>0.1</v>
      </c>
      <c r="R278" s="63">
        <v>57.6</v>
      </c>
      <c r="S278" s="63">
        <v>252.1</v>
      </c>
      <c r="T278" s="63">
        <v>136</v>
      </c>
      <c r="U278" s="63">
        <v>9734.1</v>
      </c>
      <c r="V278" s="63">
        <v>1927.3</v>
      </c>
      <c r="W278" s="63">
        <v>600</v>
      </c>
      <c r="X278" s="63">
        <v>439.6</v>
      </c>
      <c r="Y278" s="63">
        <v>1489.6</v>
      </c>
      <c r="Z278" s="63">
        <f t="shared" si="91"/>
        <v>68170.7</v>
      </c>
      <c r="AA278" s="63">
        <v>63745.1</v>
      </c>
      <c r="AB278" s="63">
        <v>4425.6000000000004</v>
      </c>
      <c r="AC278" s="63">
        <f t="shared" si="92"/>
        <v>8791.7999999999993</v>
      </c>
      <c r="AD278" s="63">
        <v>9.3000000000000007</v>
      </c>
      <c r="AE278" s="63">
        <v>1860</v>
      </c>
      <c r="AF278" s="63">
        <v>250.3</v>
      </c>
      <c r="AG278" s="63">
        <v>174.9</v>
      </c>
      <c r="AH278" s="63">
        <v>25.9</v>
      </c>
      <c r="AI278" s="63">
        <v>775.1</v>
      </c>
      <c r="AJ278" s="63">
        <v>29.2</v>
      </c>
      <c r="AK278" s="63">
        <v>6471.4</v>
      </c>
      <c r="AL278" s="63">
        <v>41723</v>
      </c>
      <c r="AM278" s="63">
        <v>2285.5</v>
      </c>
    </row>
    <row r="279" spans="1:39" ht="22.5">
      <c r="A279" s="50"/>
      <c r="B279" s="54" t="s">
        <v>51</v>
      </c>
      <c r="C279" s="63">
        <f t="shared" si="87"/>
        <v>271895.7</v>
      </c>
      <c r="D279" s="63">
        <f t="shared" si="88"/>
        <v>22918.1</v>
      </c>
      <c r="E279" s="63">
        <v>18886.099999999999</v>
      </c>
      <c r="F279" s="63">
        <v>0</v>
      </c>
      <c r="G279" s="63">
        <v>2354</v>
      </c>
      <c r="H279" s="63">
        <v>1466.2</v>
      </c>
      <c r="I279" s="63">
        <v>211.8</v>
      </c>
      <c r="J279" s="63">
        <f t="shared" si="89"/>
        <v>174232.40000000002</v>
      </c>
      <c r="K279" s="63">
        <v>14666.6</v>
      </c>
      <c r="L279" s="63">
        <v>882.8</v>
      </c>
      <c r="M279" s="63">
        <v>0</v>
      </c>
      <c r="N279" s="63">
        <f t="shared" si="90"/>
        <v>1423.1999999999998</v>
      </c>
      <c r="O279" s="63">
        <v>1111.0999999999999</v>
      </c>
      <c r="P279" s="63">
        <v>312</v>
      </c>
      <c r="Q279" s="63">
        <v>0.1</v>
      </c>
      <c r="R279" s="63">
        <v>112.2</v>
      </c>
      <c r="S279" s="63">
        <v>357.4</v>
      </c>
      <c r="T279" s="63">
        <v>315.2</v>
      </c>
      <c r="U279" s="63">
        <v>22809.5</v>
      </c>
      <c r="V279" s="63">
        <v>4732.2</v>
      </c>
      <c r="W279" s="63">
        <v>1160.9000000000001</v>
      </c>
      <c r="X279" s="63">
        <v>705.1</v>
      </c>
      <c r="Y279" s="63">
        <v>3335</v>
      </c>
      <c r="Z279" s="63">
        <f t="shared" si="91"/>
        <v>107582.29999999999</v>
      </c>
      <c r="AA279" s="63">
        <v>100036.9</v>
      </c>
      <c r="AB279" s="63">
        <v>7545.4</v>
      </c>
      <c r="AC279" s="63">
        <f t="shared" si="92"/>
        <v>15201.6</v>
      </c>
      <c r="AD279" s="63">
        <v>10.1</v>
      </c>
      <c r="AE279" s="63">
        <v>3775.3</v>
      </c>
      <c r="AF279" s="63">
        <v>485.6</v>
      </c>
      <c r="AG279" s="63">
        <v>197.6</v>
      </c>
      <c r="AH279" s="63">
        <v>886</v>
      </c>
      <c r="AI279" s="63">
        <v>819.2</v>
      </c>
      <c r="AJ279" s="63">
        <v>129.19999999999999</v>
      </c>
      <c r="AK279" s="63">
        <v>9847</v>
      </c>
      <c r="AL279" s="63">
        <v>70763.5</v>
      </c>
      <c r="AM279" s="63">
        <v>3981.7</v>
      </c>
    </row>
    <row r="280" spans="1:39">
      <c r="A280" s="50"/>
      <c r="B280" s="54" t="s">
        <v>50</v>
      </c>
      <c r="C280" s="63">
        <f t="shared" si="87"/>
        <v>439062.60000000009</v>
      </c>
      <c r="D280" s="63">
        <f t="shared" si="88"/>
        <v>34385.699999999997</v>
      </c>
      <c r="E280" s="63">
        <v>27730.3</v>
      </c>
      <c r="F280" s="63">
        <v>0</v>
      </c>
      <c r="G280" s="63">
        <v>3615.1</v>
      </c>
      <c r="H280" s="63">
        <v>2827.5</v>
      </c>
      <c r="I280" s="63">
        <v>212.8</v>
      </c>
      <c r="J280" s="63">
        <f t="shared" si="89"/>
        <v>303657.70000000007</v>
      </c>
      <c r="K280" s="63">
        <v>25998.9</v>
      </c>
      <c r="L280" s="63">
        <v>1933.6</v>
      </c>
      <c r="M280" s="63">
        <v>0</v>
      </c>
      <c r="N280" s="63">
        <f t="shared" si="90"/>
        <v>1843.1</v>
      </c>
      <c r="O280" s="63">
        <v>1527.4</v>
      </c>
      <c r="P280" s="63">
        <v>315.60000000000002</v>
      </c>
      <c r="Q280" s="63">
        <v>0.1</v>
      </c>
      <c r="R280" s="63">
        <v>131.69999999999999</v>
      </c>
      <c r="S280" s="63">
        <v>440.2</v>
      </c>
      <c r="T280" s="63">
        <v>505.4</v>
      </c>
      <c r="U280" s="63">
        <v>40521.599999999999</v>
      </c>
      <c r="V280" s="63">
        <v>8419.2000000000007</v>
      </c>
      <c r="W280" s="63">
        <v>1374.8</v>
      </c>
      <c r="X280" s="63">
        <v>1330.3</v>
      </c>
      <c r="Y280" s="63">
        <v>5288.2</v>
      </c>
      <c r="Z280" s="63">
        <f t="shared" si="91"/>
        <v>193911.4</v>
      </c>
      <c r="AA280" s="63">
        <v>179351.9</v>
      </c>
      <c r="AB280" s="63">
        <v>14559.5</v>
      </c>
      <c r="AC280" s="63">
        <f t="shared" si="92"/>
        <v>19678.400000000001</v>
      </c>
      <c r="AD280" s="63">
        <v>10.5</v>
      </c>
      <c r="AE280" s="63">
        <v>5446.5</v>
      </c>
      <c r="AF280" s="63">
        <v>1489.2</v>
      </c>
      <c r="AG280" s="63">
        <v>486.2</v>
      </c>
      <c r="AH280" s="63">
        <v>1261.2</v>
      </c>
      <c r="AI280" s="63">
        <v>1939</v>
      </c>
      <c r="AJ280" s="63">
        <v>341.9</v>
      </c>
      <c r="AK280" s="63">
        <v>10984.8</v>
      </c>
      <c r="AL280" s="63">
        <v>93709.5</v>
      </c>
      <c r="AM280" s="63">
        <v>7309.7</v>
      </c>
    </row>
    <row r="281" spans="1:39">
      <c r="A281" s="50"/>
      <c r="B281" s="54" t="s">
        <v>49</v>
      </c>
      <c r="C281" s="63">
        <f t="shared" si="87"/>
        <v>555681.5</v>
      </c>
      <c r="D281" s="63">
        <f t="shared" si="88"/>
        <v>58447.8</v>
      </c>
      <c r="E281" s="63">
        <v>44676.2</v>
      </c>
      <c r="F281" s="63">
        <v>0</v>
      </c>
      <c r="G281" s="63">
        <v>9282.7999999999993</v>
      </c>
      <c r="H281" s="63">
        <v>4009.3</v>
      </c>
      <c r="I281" s="63">
        <v>479.5</v>
      </c>
      <c r="J281" s="63">
        <f t="shared" si="89"/>
        <v>389903.4</v>
      </c>
      <c r="K281" s="63">
        <v>35510.300000000003</v>
      </c>
      <c r="L281" s="63">
        <v>2610.6</v>
      </c>
      <c r="M281" s="63">
        <v>0</v>
      </c>
      <c r="N281" s="63">
        <f t="shared" si="90"/>
        <v>2309.6999999999998</v>
      </c>
      <c r="O281" s="63">
        <v>1865.6</v>
      </c>
      <c r="P281" s="63">
        <v>443.4</v>
      </c>
      <c r="Q281" s="63">
        <v>0.7</v>
      </c>
      <c r="R281" s="63">
        <v>318.7</v>
      </c>
      <c r="S281" s="63">
        <v>1231.7</v>
      </c>
      <c r="T281" s="63">
        <v>552.79999999999995</v>
      </c>
      <c r="U281" s="63">
        <v>52231.199999999997</v>
      </c>
      <c r="V281" s="63">
        <v>11039.7</v>
      </c>
      <c r="W281" s="63">
        <v>1521.4</v>
      </c>
      <c r="X281" s="63">
        <v>2029.8</v>
      </c>
      <c r="Y281" s="63">
        <v>7923</v>
      </c>
      <c r="Z281" s="63">
        <f t="shared" si="91"/>
        <v>241185.9</v>
      </c>
      <c r="AA281" s="63">
        <v>223023.6</v>
      </c>
      <c r="AB281" s="63">
        <v>18162.3</v>
      </c>
      <c r="AC281" s="63">
        <f t="shared" si="92"/>
        <v>28367.4</v>
      </c>
      <c r="AD281" s="63">
        <v>11</v>
      </c>
      <c r="AE281" s="63">
        <v>8788.7000000000007</v>
      </c>
      <c r="AF281" s="63">
        <v>1835.2</v>
      </c>
      <c r="AG281" s="63">
        <v>569.4</v>
      </c>
      <c r="AH281" s="63">
        <v>1941.3</v>
      </c>
      <c r="AI281" s="63">
        <v>2592.3000000000002</v>
      </c>
      <c r="AJ281" s="63">
        <v>478.9</v>
      </c>
      <c r="AK281" s="63">
        <v>15221.8</v>
      </c>
      <c r="AL281" s="63">
        <v>100685.9</v>
      </c>
      <c r="AM281" s="63">
        <v>6644.4</v>
      </c>
    </row>
    <row r="282" spans="1:39">
      <c r="A282" s="50"/>
      <c r="B282" s="44" t="s">
        <v>48</v>
      </c>
      <c r="C282" s="63">
        <f t="shared" si="87"/>
        <v>189358.2</v>
      </c>
      <c r="D282" s="63">
        <f t="shared" si="88"/>
        <v>15302.1</v>
      </c>
      <c r="E282" s="63">
        <v>12640.2</v>
      </c>
      <c r="F282" s="63">
        <v>0</v>
      </c>
      <c r="G282" s="63">
        <v>2043.2</v>
      </c>
      <c r="H282" s="63">
        <v>609.29999999999995</v>
      </c>
      <c r="I282" s="63">
        <v>9.4</v>
      </c>
      <c r="J282" s="63">
        <f t="shared" si="89"/>
        <v>133338</v>
      </c>
      <c r="K282" s="63">
        <v>8284.7000000000007</v>
      </c>
      <c r="L282" s="63">
        <v>672.2</v>
      </c>
      <c r="M282" s="63">
        <v>0</v>
      </c>
      <c r="N282" s="63">
        <f t="shared" si="90"/>
        <v>685.7</v>
      </c>
      <c r="O282" s="63">
        <v>544.6</v>
      </c>
      <c r="P282" s="63">
        <v>141</v>
      </c>
      <c r="Q282" s="63">
        <v>0.1</v>
      </c>
      <c r="R282" s="63">
        <v>62.5</v>
      </c>
      <c r="S282" s="63">
        <v>185.6</v>
      </c>
      <c r="T282" s="63">
        <v>183.2</v>
      </c>
      <c r="U282" s="63">
        <v>12471.8</v>
      </c>
      <c r="V282" s="63">
        <v>1943.8</v>
      </c>
      <c r="W282" s="63">
        <v>402.5</v>
      </c>
      <c r="X282" s="63">
        <v>281.2</v>
      </c>
      <c r="Y282" s="63">
        <v>1122.4000000000001</v>
      </c>
      <c r="Z282" s="63">
        <f t="shared" si="91"/>
        <v>97417.2</v>
      </c>
      <c r="AA282" s="63">
        <v>92253.7</v>
      </c>
      <c r="AB282" s="63">
        <v>5163.5</v>
      </c>
      <c r="AC282" s="63">
        <f t="shared" si="92"/>
        <v>8716.7000000000007</v>
      </c>
      <c r="AD282" s="63">
        <v>0.5</v>
      </c>
      <c r="AE282" s="63">
        <v>3408</v>
      </c>
      <c r="AF282" s="63">
        <v>170.7</v>
      </c>
      <c r="AG282" s="63">
        <v>57</v>
      </c>
      <c r="AH282" s="63">
        <v>369.8</v>
      </c>
      <c r="AI282" s="63">
        <v>825.4</v>
      </c>
      <c r="AJ282" s="63">
        <v>83.1</v>
      </c>
      <c r="AK282" s="63">
        <v>4710.7</v>
      </c>
      <c r="AL282" s="63">
        <v>38321.599999999999</v>
      </c>
      <c r="AM282" s="63">
        <v>2396.5</v>
      </c>
    </row>
    <row r="283" spans="1:39" ht="22.5">
      <c r="A283" s="50"/>
      <c r="B283" s="54" t="s">
        <v>47</v>
      </c>
      <c r="C283" s="63">
        <f t="shared" si="87"/>
        <v>345194.1</v>
      </c>
      <c r="D283" s="63">
        <f t="shared" si="88"/>
        <v>28477.300000000003</v>
      </c>
      <c r="E283" s="63">
        <v>18898.900000000001</v>
      </c>
      <c r="F283" s="63">
        <v>0</v>
      </c>
      <c r="G283" s="63">
        <v>7576.7</v>
      </c>
      <c r="H283" s="63">
        <v>1924.8</v>
      </c>
      <c r="I283" s="63">
        <v>76.900000000000006</v>
      </c>
      <c r="J283" s="63">
        <f t="shared" si="89"/>
        <v>244607.09999999998</v>
      </c>
      <c r="K283" s="63">
        <v>18844.5</v>
      </c>
      <c r="L283" s="63">
        <v>1285.5</v>
      </c>
      <c r="M283" s="63">
        <v>0</v>
      </c>
      <c r="N283" s="63">
        <f t="shared" si="90"/>
        <v>1410.6000000000001</v>
      </c>
      <c r="O283" s="63">
        <v>1111.4000000000001</v>
      </c>
      <c r="P283" s="63">
        <v>299</v>
      </c>
      <c r="Q283" s="63">
        <v>0.2</v>
      </c>
      <c r="R283" s="63">
        <v>118.1</v>
      </c>
      <c r="S283" s="63">
        <v>523.1</v>
      </c>
      <c r="T283" s="63">
        <v>342.1</v>
      </c>
      <c r="U283" s="63">
        <v>28144</v>
      </c>
      <c r="V283" s="63">
        <v>4968.8</v>
      </c>
      <c r="W283" s="63">
        <v>674.3</v>
      </c>
      <c r="X283" s="63">
        <v>651.5</v>
      </c>
      <c r="Y283" s="63">
        <v>2267.6999999999998</v>
      </c>
      <c r="Z283" s="63">
        <f t="shared" si="91"/>
        <v>168773.6</v>
      </c>
      <c r="AA283" s="63">
        <v>160980.9</v>
      </c>
      <c r="AB283" s="63">
        <v>7792.7</v>
      </c>
      <c r="AC283" s="63">
        <f t="shared" si="92"/>
        <v>15553.1</v>
      </c>
      <c r="AD283" s="63">
        <v>47.5</v>
      </c>
      <c r="AE283" s="63">
        <v>7058.4</v>
      </c>
      <c r="AF283" s="63">
        <v>815.7</v>
      </c>
      <c r="AG283" s="63">
        <v>57.8</v>
      </c>
      <c r="AH283" s="63">
        <v>834.2</v>
      </c>
      <c r="AI283" s="63">
        <v>835.8</v>
      </c>
      <c r="AJ283" s="63">
        <v>214.4</v>
      </c>
      <c r="AK283" s="63">
        <v>6739.5</v>
      </c>
      <c r="AL283" s="63">
        <v>67937.600000000006</v>
      </c>
      <c r="AM283" s="63">
        <v>4172.1000000000004</v>
      </c>
    </row>
    <row r="284" spans="1:39">
      <c r="A284" s="50"/>
      <c r="B284" s="54" t="s">
        <v>46</v>
      </c>
      <c r="C284" s="63">
        <f t="shared" si="87"/>
        <v>543657.9</v>
      </c>
      <c r="D284" s="63">
        <f t="shared" si="88"/>
        <v>47720.200000000004</v>
      </c>
      <c r="E284" s="63">
        <v>28675.8</v>
      </c>
      <c r="F284" s="63">
        <v>0</v>
      </c>
      <c r="G284" s="63">
        <v>15865.7</v>
      </c>
      <c r="H284" s="63">
        <v>2956.4</v>
      </c>
      <c r="I284" s="63">
        <v>222.3</v>
      </c>
      <c r="J284" s="63">
        <f t="shared" si="89"/>
        <v>395085.7</v>
      </c>
      <c r="K284" s="63">
        <v>27723.4</v>
      </c>
      <c r="L284" s="63">
        <v>2234.9</v>
      </c>
      <c r="M284" s="63">
        <v>0</v>
      </c>
      <c r="N284" s="63">
        <f t="shared" si="90"/>
        <v>2041.6000000000001</v>
      </c>
      <c r="O284" s="63">
        <v>1734.5</v>
      </c>
      <c r="P284" s="63">
        <v>306.89999999999998</v>
      </c>
      <c r="Q284" s="63">
        <v>0.2</v>
      </c>
      <c r="R284" s="63">
        <v>302.7</v>
      </c>
      <c r="S284" s="63">
        <v>646</v>
      </c>
      <c r="T284" s="63">
        <v>515.29999999999995</v>
      </c>
      <c r="U284" s="63">
        <v>42747.9</v>
      </c>
      <c r="V284" s="63">
        <v>10681.9</v>
      </c>
      <c r="W284" s="63">
        <v>1148.2</v>
      </c>
      <c r="X284" s="63">
        <v>1389.6</v>
      </c>
      <c r="Y284" s="63">
        <v>4186.1000000000004</v>
      </c>
      <c r="Z284" s="63">
        <f t="shared" si="91"/>
        <v>278506.09999999998</v>
      </c>
      <c r="AA284" s="63">
        <v>262237.09999999998</v>
      </c>
      <c r="AB284" s="63">
        <v>16269</v>
      </c>
      <c r="AC284" s="63">
        <f t="shared" si="92"/>
        <v>20676.800000000003</v>
      </c>
      <c r="AD284" s="63">
        <v>89.5</v>
      </c>
      <c r="AE284" s="63">
        <v>8988.1</v>
      </c>
      <c r="AF284" s="63">
        <v>1571.5</v>
      </c>
      <c r="AG284" s="63">
        <v>121.7</v>
      </c>
      <c r="AH284" s="63">
        <v>1190.7</v>
      </c>
      <c r="AI284" s="63">
        <v>1915.9</v>
      </c>
      <c r="AJ284" s="63">
        <v>369.3</v>
      </c>
      <c r="AK284" s="63">
        <v>8715.2999999999993</v>
      </c>
      <c r="AL284" s="63">
        <v>92862.7</v>
      </c>
      <c r="AM284" s="63">
        <v>7989.3</v>
      </c>
    </row>
    <row r="285" spans="1:39">
      <c r="A285" s="50"/>
      <c r="B285" s="54" t="s">
        <v>45</v>
      </c>
      <c r="C285" s="63">
        <f t="shared" si="87"/>
        <v>749559.39999999979</v>
      </c>
      <c r="D285" s="63">
        <f t="shared" si="88"/>
        <v>97615.999999999985</v>
      </c>
      <c r="E285" s="63">
        <v>47807.6</v>
      </c>
      <c r="F285" s="63">
        <v>0</v>
      </c>
      <c r="G285" s="63">
        <v>43613.7</v>
      </c>
      <c r="H285" s="63">
        <v>4464.3999999999996</v>
      </c>
      <c r="I285" s="63">
        <v>1730.3</v>
      </c>
      <c r="J285" s="63">
        <f t="shared" si="89"/>
        <v>536615.59999999986</v>
      </c>
      <c r="K285" s="63">
        <v>37366.800000000003</v>
      </c>
      <c r="L285" s="63">
        <v>1228.8</v>
      </c>
      <c r="M285" s="63">
        <v>0</v>
      </c>
      <c r="N285" s="63">
        <f t="shared" si="90"/>
        <v>2362.9</v>
      </c>
      <c r="O285" s="63">
        <v>1789.9</v>
      </c>
      <c r="P285" s="63">
        <v>571.6</v>
      </c>
      <c r="Q285" s="63">
        <v>1.4</v>
      </c>
      <c r="R285" s="63">
        <v>413.9</v>
      </c>
      <c r="S285" s="63">
        <v>2307.6</v>
      </c>
      <c r="T285" s="63">
        <v>622.70000000000005</v>
      </c>
      <c r="U285" s="63">
        <v>64479.199999999997</v>
      </c>
      <c r="V285" s="63">
        <v>13527.5</v>
      </c>
      <c r="W285" s="63">
        <v>451.7</v>
      </c>
      <c r="X285" s="63">
        <v>2704.5</v>
      </c>
      <c r="Y285" s="63">
        <v>7102</v>
      </c>
      <c r="Z285" s="63">
        <f t="shared" si="91"/>
        <v>367724.69999999995</v>
      </c>
      <c r="AA285" s="63">
        <v>339372.6</v>
      </c>
      <c r="AB285" s="63">
        <v>28352.1</v>
      </c>
      <c r="AC285" s="63">
        <f t="shared" si="92"/>
        <v>33219.199999999997</v>
      </c>
      <c r="AD285" s="63">
        <v>285.10000000000002</v>
      </c>
      <c r="AE285" s="63">
        <v>15249.4</v>
      </c>
      <c r="AF285" s="63">
        <v>2533.5</v>
      </c>
      <c r="AG285" s="63">
        <v>287.60000000000002</v>
      </c>
      <c r="AH285" s="63">
        <v>1220</v>
      </c>
      <c r="AI285" s="63">
        <v>3001.4</v>
      </c>
      <c r="AJ285" s="63">
        <v>102.7</v>
      </c>
      <c r="AK285" s="63">
        <v>13643.6</v>
      </c>
      <c r="AL285" s="63">
        <v>107324.2</v>
      </c>
      <c r="AM285" s="63">
        <v>8003.6</v>
      </c>
    </row>
    <row r="286" spans="1:39">
      <c r="A286" s="50"/>
      <c r="B286" s="44" t="s">
        <v>44</v>
      </c>
      <c r="C286" s="63">
        <f t="shared" si="87"/>
        <v>242268.09999999998</v>
      </c>
      <c r="D286" s="63">
        <f t="shared" si="88"/>
        <v>29816.3</v>
      </c>
      <c r="E286" s="63">
        <v>14622</v>
      </c>
      <c r="F286" s="63">
        <v>0</v>
      </c>
      <c r="G286" s="63">
        <v>14631.8</v>
      </c>
      <c r="H286" s="63">
        <v>550.4</v>
      </c>
      <c r="I286" s="63">
        <v>12.1</v>
      </c>
      <c r="J286" s="63">
        <f t="shared" si="89"/>
        <v>159346.6</v>
      </c>
      <c r="K286" s="63">
        <v>8580.5</v>
      </c>
      <c r="L286" s="63">
        <v>313.2</v>
      </c>
      <c r="M286" s="63">
        <v>0</v>
      </c>
      <c r="N286" s="63">
        <f t="shared" si="90"/>
        <v>581.69999999999993</v>
      </c>
      <c r="O286" s="63">
        <v>417.9</v>
      </c>
      <c r="P286" s="63">
        <v>163.4</v>
      </c>
      <c r="Q286" s="63">
        <v>0.4</v>
      </c>
      <c r="R286" s="63">
        <v>70.7</v>
      </c>
      <c r="S286" s="63">
        <v>338.3</v>
      </c>
      <c r="T286" s="63">
        <v>197.4</v>
      </c>
      <c r="U286" s="63">
        <v>15701.2</v>
      </c>
      <c r="V286" s="63">
        <v>3857.5</v>
      </c>
      <c r="W286" s="63">
        <v>303.8</v>
      </c>
      <c r="X286" s="63">
        <v>291.60000000000002</v>
      </c>
      <c r="Y286" s="63">
        <v>1043.5999999999999</v>
      </c>
      <c r="Z286" s="63">
        <f t="shared" si="91"/>
        <v>114906.9</v>
      </c>
      <c r="AA286" s="63">
        <v>108686</v>
      </c>
      <c r="AB286" s="63">
        <v>6220.9</v>
      </c>
      <c r="AC286" s="63">
        <f t="shared" si="92"/>
        <v>12443.6</v>
      </c>
      <c r="AD286" s="63">
        <v>68.7</v>
      </c>
      <c r="AE286" s="63">
        <v>4044</v>
      </c>
      <c r="AF286" s="63">
        <v>309.60000000000002</v>
      </c>
      <c r="AG286" s="63">
        <v>24</v>
      </c>
      <c r="AH286" s="63">
        <v>2373</v>
      </c>
      <c r="AI286" s="63">
        <v>686.9</v>
      </c>
      <c r="AJ286" s="63">
        <v>29.7</v>
      </c>
      <c r="AK286" s="63">
        <v>5624.3</v>
      </c>
      <c r="AL286" s="63">
        <v>50436.2</v>
      </c>
      <c r="AM286" s="63">
        <v>2669</v>
      </c>
    </row>
    <row r="287" spans="1:39" ht="22.5">
      <c r="A287" s="50"/>
      <c r="B287" s="54" t="s">
        <v>43</v>
      </c>
      <c r="C287" s="63">
        <f t="shared" si="87"/>
        <v>485949.70000000007</v>
      </c>
      <c r="D287" s="63">
        <f t="shared" si="88"/>
        <v>75069.200000000012</v>
      </c>
      <c r="E287" s="63">
        <v>27808.7</v>
      </c>
      <c r="F287" s="63">
        <v>0</v>
      </c>
      <c r="G287" s="63">
        <v>45495.1</v>
      </c>
      <c r="H287" s="63">
        <v>1433.3</v>
      </c>
      <c r="I287" s="63">
        <v>332.1</v>
      </c>
      <c r="J287" s="63">
        <f t="shared" si="89"/>
        <v>325566.40000000002</v>
      </c>
      <c r="K287" s="63">
        <v>18870.900000000001</v>
      </c>
      <c r="L287" s="63">
        <v>351.9</v>
      </c>
      <c r="M287" s="63">
        <v>0</v>
      </c>
      <c r="N287" s="63">
        <f t="shared" si="90"/>
        <v>1493.0000000000002</v>
      </c>
      <c r="O287" s="63">
        <v>1166.9000000000001</v>
      </c>
      <c r="P287" s="63">
        <v>325.7</v>
      </c>
      <c r="Q287" s="63">
        <v>0.4</v>
      </c>
      <c r="R287" s="63">
        <v>71.8</v>
      </c>
      <c r="S287" s="63">
        <v>753.7</v>
      </c>
      <c r="T287" s="63">
        <v>364.3</v>
      </c>
      <c r="U287" s="63">
        <v>50757.8</v>
      </c>
      <c r="V287" s="63">
        <v>7157</v>
      </c>
      <c r="W287" s="63">
        <v>97.6</v>
      </c>
      <c r="X287" s="63">
        <v>660.3</v>
      </c>
      <c r="Y287" s="63">
        <v>2784.6</v>
      </c>
      <c r="Z287" s="63">
        <f t="shared" si="91"/>
        <v>222312</v>
      </c>
      <c r="AA287" s="63">
        <v>212847.7</v>
      </c>
      <c r="AB287" s="63">
        <v>9464.2999999999993</v>
      </c>
      <c r="AC287" s="63">
        <f t="shared" si="92"/>
        <v>18951</v>
      </c>
      <c r="AD287" s="63">
        <v>72.8</v>
      </c>
      <c r="AE287" s="63">
        <v>8083.4</v>
      </c>
      <c r="AF287" s="63">
        <v>1264.7</v>
      </c>
      <c r="AG287" s="63">
        <v>30.8</v>
      </c>
      <c r="AH287" s="63">
        <v>2376.8000000000002</v>
      </c>
      <c r="AI287" s="63">
        <v>910.3</v>
      </c>
      <c r="AJ287" s="63">
        <v>30.2</v>
      </c>
      <c r="AK287" s="63">
        <v>7122.5</v>
      </c>
      <c r="AL287" s="63">
        <v>79834.100000000006</v>
      </c>
      <c r="AM287" s="63">
        <v>5480</v>
      </c>
    </row>
    <row r="288" spans="1:39">
      <c r="A288" s="50"/>
      <c r="B288" s="54" t="s">
        <v>42</v>
      </c>
      <c r="C288" s="63">
        <f t="shared" si="87"/>
        <v>697989.1</v>
      </c>
      <c r="D288" s="63">
        <f t="shared" si="88"/>
        <v>95982.900000000009</v>
      </c>
      <c r="E288" s="63">
        <v>31925</v>
      </c>
      <c r="F288" s="63">
        <v>0</v>
      </c>
      <c r="G288" s="63">
        <v>60391</v>
      </c>
      <c r="H288" s="63">
        <v>3250.3</v>
      </c>
      <c r="I288" s="63">
        <v>416.6</v>
      </c>
      <c r="J288" s="63">
        <f t="shared" si="89"/>
        <v>479455.5</v>
      </c>
      <c r="K288" s="63">
        <v>30419.8</v>
      </c>
      <c r="L288" s="63">
        <v>870.9</v>
      </c>
      <c r="M288" s="63">
        <v>0</v>
      </c>
      <c r="N288" s="63">
        <f t="shared" si="90"/>
        <v>2332.1000000000004</v>
      </c>
      <c r="O288" s="63">
        <v>1790.4</v>
      </c>
      <c r="P288" s="63">
        <v>540.70000000000005</v>
      </c>
      <c r="Q288" s="63">
        <v>1</v>
      </c>
      <c r="R288" s="63">
        <v>234.9</v>
      </c>
      <c r="S288" s="63">
        <v>878.1</v>
      </c>
      <c r="T288" s="63">
        <v>533.5</v>
      </c>
      <c r="U288" s="63">
        <v>50791.199999999997</v>
      </c>
      <c r="V288" s="63">
        <v>13569</v>
      </c>
      <c r="W288" s="63">
        <v>358.3</v>
      </c>
      <c r="X288" s="63">
        <v>1433.5</v>
      </c>
      <c r="Y288" s="63">
        <v>7466.7</v>
      </c>
      <c r="Z288" s="63">
        <f t="shared" si="91"/>
        <v>339766.3</v>
      </c>
      <c r="AA288" s="63">
        <v>319170.59999999998</v>
      </c>
      <c r="AB288" s="63">
        <v>20595.7</v>
      </c>
      <c r="AC288" s="63">
        <f t="shared" si="92"/>
        <v>28532</v>
      </c>
      <c r="AD288" s="63">
        <v>89.4</v>
      </c>
      <c r="AE288" s="63">
        <v>11092.1</v>
      </c>
      <c r="AF288" s="63">
        <v>1753.4</v>
      </c>
      <c r="AG288" s="63">
        <v>42.3</v>
      </c>
      <c r="AH288" s="63">
        <v>3169.7</v>
      </c>
      <c r="AI288" s="63">
        <v>2197.8000000000002</v>
      </c>
      <c r="AJ288" s="63">
        <v>71.400000000000006</v>
      </c>
      <c r="AK288" s="63">
        <v>12385.1</v>
      </c>
      <c r="AL288" s="63">
        <v>112341.5</v>
      </c>
      <c r="AM288" s="63">
        <v>10209.200000000001</v>
      </c>
    </row>
    <row r="289" spans="1:39">
      <c r="A289" s="50"/>
      <c r="B289" s="54" t="s">
        <v>41</v>
      </c>
      <c r="C289" s="63">
        <f t="shared" si="87"/>
        <v>965078.09999999986</v>
      </c>
      <c r="D289" s="63">
        <f t="shared" si="88"/>
        <v>164401.89999999997</v>
      </c>
      <c r="E289" s="63">
        <v>50258.7</v>
      </c>
      <c r="F289" s="63">
        <v>0</v>
      </c>
      <c r="G289" s="63">
        <v>106163.9</v>
      </c>
      <c r="H289" s="63">
        <v>6261</v>
      </c>
      <c r="I289" s="63">
        <v>1718.3</v>
      </c>
      <c r="J289" s="63">
        <f t="shared" si="89"/>
        <v>661652.19999999995</v>
      </c>
      <c r="K289" s="63">
        <v>42921.9</v>
      </c>
      <c r="L289" s="63">
        <v>2099.9</v>
      </c>
      <c r="M289" s="63">
        <v>0</v>
      </c>
      <c r="N289" s="63">
        <f t="shared" si="90"/>
        <v>3040.9</v>
      </c>
      <c r="O289" s="63">
        <v>2452</v>
      </c>
      <c r="P289" s="63">
        <v>586.6</v>
      </c>
      <c r="Q289" s="63">
        <v>2.2999999999999998</v>
      </c>
      <c r="R289" s="63">
        <v>489.3</v>
      </c>
      <c r="S289" s="63">
        <v>2959.3</v>
      </c>
      <c r="T289" s="63">
        <v>602.20000000000005</v>
      </c>
      <c r="U289" s="63">
        <v>72469.100000000006</v>
      </c>
      <c r="V289" s="63">
        <v>17001.2</v>
      </c>
      <c r="W289" s="63">
        <v>532.29999999999995</v>
      </c>
      <c r="X289" s="63">
        <v>2540.6999999999998</v>
      </c>
      <c r="Y289" s="63">
        <v>12618.1</v>
      </c>
      <c r="Z289" s="63">
        <f t="shared" si="91"/>
        <v>459131.2</v>
      </c>
      <c r="AA289" s="63">
        <v>428292.5</v>
      </c>
      <c r="AB289" s="63">
        <v>30838.7</v>
      </c>
      <c r="AC289" s="63">
        <f t="shared" si="92"/>
        <v>43196.7</v>
      </c>
      <c r="AD289" s="63">
        <v>78.099999999999994</v>
      </c>
      <c r="AE289" s="63">
        <v>16081.1</v>
      </c>
      <c r="AF289" s="63">
        <v>5057.2</v>
      </c>
      <c r="AG289" s="63">
        <v>329.8</v>
      </c>
      <c r="AH289" s="63">
        <v>3053.8</v>
      </c>
      <c r="AI289" s="63">
        <v>1862</v>
      </c>
      <c r="AJ289" s="63">
        <v>187.4</v>
      </c>
      <c r="AK289" s="63">
        <v>18596.7</v>
      </c>
      <c r="AL289" s="63">
        <v>128790.6</v>
      </c>
      <c r="AM289" s="63">
        <v>10233.4</v>
      </c>
    </row>
    <row r="290" spans="1:39">
      <c r="A290" s="50"/>
      <c r="B290" s="44" t="s">
        <v>40</v>
      </c>
      <c r="C290" s="63">
        <v>263874.90000000002</v>
      </c>
      <c r="D290" s="63">
        <v>39108</v>
      </c>
      <c r="E290" s="63">
        <v>16382</v>
      </c>
      <c r="F290" s="63">
        <v>0</v>
      </c>
      <c r="G290" s="63">
        <v>21574.7</v>
      </c>
      <c r="H290" s="63">
        <v>983.6</v>
      </c>
      <c r="I290" s="63">
        <v>167.7</v>
      </c>
      <c r="J290" s="63">
        <v>162932.1</v>
      </c>
      <c r="K290" s="63">
        <v>8848.1</v>
      </c>
      <c r="L290" s="63">
        <v>473</v>
      </c>
      <c r="M290" s="63">
        <v>0</v>
      </c>
      <c r="N290" s="63">
        <v>670.7</v>
      </c>
      <c r="O290" s="63">
        <v>523.20000000000005</v>
      </c>
      <c r="P290" s="63">
        <v>147.30000000000001</v>
      </c>
      <c r="Q290" s="63">
        <v>0.2</v>
      </c>
      <c r="R290" s="63">
        <v>72.8</v>
      </c>
      <c r="S290" s="63">
        <v>362.7</v>
      </c>
      <c r="T290" s="63">
        <v>147.5</v>
      </c>
      <c r="U290" s="63">
        <v>13196.4</v>
      </c>
      <c r="V290" s="63">
        <v>5822.9</v>
      </c>
      <c r="W290" s="63">
        <v>126.6</v>
      </c>
      <c r="X290" s="63">
        <v>326.60000000000002</v>
      </c>
      <c r="Y290" s="63">
        <v>1735.2</v>
      </c>
      <c r="Z290" s="63">
        <v>114256.5</v>
      </c>
      <c r="AA290" s="63">
        <v>105281</v>
      </c>
      <c r="AB290" s="63">
        <v>8975.5</v>
      </c>
      <c r="AC290" s="63">
        <v>16082.2</v>
      </c>
      <c r="AD290" s="63">
        <v>51.7</v>
      </c>
      <c r="AE290" s="63">
        <v>3626.5</v>
      </c>
      <c r="AF290" s="63">
        <v>1996.8</v>
      </c>
      <c r="AG290" s="63">
        <v>92.2</v>
      </c>
      <c r="AH290" s="63">
        <v>2601.1999999999998</v>
      </c>
      <c r="AI290" s="63">
        <v>790.3</v>
      </c>
      <c r="AJ290" s="63">
        <v>20.6</v>
      </c>
      <c r="AK290" s="63">
        <v>7713.8</v>
      </c>
      <c r="AL290" s="63">
        <v>58434.5</v>
      </c>
      <c r="AM290" s="63">
        <v>3400.3</v>
      </c>
    </row>
    <row r="291" spans="1:39" s="1" customFormat="1" ht="28.5" customHeight="1">
      <c r="A291" s="50">
        <v>59</v>
      </c>
      <c r="B291" s="62" t="s">
        <v>63</v>
      </c>
      <c r="C291" s="63"/>
      <c r="D291" s="63"/>
      <c r="E291" s="55"/>
      <c r="F291" s="55"/>
      <c r="G291" s="55"/>
      <c r="H291" s="55"/>
      <c r="I291" s="43"/>
      <c r="J291" s="63"/>
      <c r="K291" s="55"/>
      <c r="L291" s="55"/>
      <c r="M291" s="55"/>
      <c r="N291" s="63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63"/>
      <c r="AA291" s="55"/>
      <c r="AB291" s="55"/>
      <c r="AC291" s="63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</row>
    <row r="292" spans="1:39">
      <c r="A292" s="50"/>
      <c r="B292" s="44" t="s">
        <v>60</v>
      </c>
      <c r="C292" s="63">
        <f t="shared" ref="C292:C311" si="93">D292+J292+AL292+AM292</f>
        <v>16483.000000000004</v>
      </c>
      <c r="D292" s="63">
        <f t="shared" ref="D292:D311" si="94">E292+F292+G292+H292+I292</f>
        <v>148.19999999999999</v>
      </c>
      <c r="E292" s="63">
        <v>0</v>
      </c>
      <c r="F292" s="63">
        <v>0</v>
      </c>
      <c r="G292" s="63">
        <v>43.2</v>
      </c>
      <c r="H292" s="63">
        <v>105</v>
      </c>
      <c r="I292" s="63">
        <v>0</v>
      </c>
      <c r="J292" s="63">
        <f t="shared" ref="J292:J311" si="95">K292+L292+M292+N292+R292+S292+T292+U292+V292+W292+X292+Y292+AA292+AB292+AC292+AI292+AJ292</f>
        <v>12304.800000000003</v>
      </c>
      <c r="K292" s="63">
        <v>7719</v>
      </c>
      <c r="L292" s="63">
        <v>226.3</v>
      </c>
      <c r="M292" s="63">
        <v>0</v>
      </c>
      <c r="N292" s="63">
        <f t="shared" ref="N292:N311" si="96">O292+P292+Q292</f>
        <v>81.2</v>
      </c>
      <c r="O292" s="63">
        <v>32.4</v>
      </c>
      <c r="P292" s="63">
        <v>38</v>
      </c>
      <c r="Q292" s="63">
        <v>10.8</v>
      </c>
      <c r="R292" s="63">
        <v>125.1</v>
      </c>
      <c r="S292" s="63">
        <v>22.5</v>
      </c>
      <c r="T292" s="63">
        <v>37.799999999999997</v>
      </c>
      <c r="U292" s="63">
        <v>15.5</v>
      </c>
      <c r="V292" s="63">
        <v>81.8</v>
      </c>
      <c r="W292" s="63">
        <v>2.7</v>
      </c>
      <c r="X292" s="63">
        <v>171.9</v>
      </c>
      <c r="Y292" s="63">
        <v>223</v>
      </c>
      <c r="Z292" s="63">
        <f t="shared" ref="Z292:Z311" si="97">AA292+AB292</f>
        <v>414.79999999999995</v>
      </c>
      <c r="AA292" s="63">
        <v>74.599999999999994</v>
      </c>
      <c r="AB292" s="63">
        <v>340.2</v>
      </c>
      <c r="AC292" s="63">
        <f t="shared" ref="AC292:AC311" si="98">AD292+AE292+AF292+AG292+AH292+AK292</f>
        <v>2988.3</v>
      </c>
      <c r="AD292" s="63">
        <v>386.6</v>
      </c>
      <c r="AE292" s="63">
        <v>319.3</v>
      </c>
      <c r="AF292" s="63">
        <v>790.1</v>
      </c>
      <c r="AG292" s="63">
        <v>373.8</v>
      </c>
      <c r="AH292" s="63">
        <v>115</v>
      </c>
      <c r="AI292" s="63">
        <v>185.7</v>
      </c>
      <c r="AJ292" s="63">
        <v>9.1999999999999993</v>
      </c>
      <c r="AK292" s="63">
        <v>1003.5</v>
      </c>
      <c r="AL292" s="63">
        <v>3405.4</v>
      </c>
      <c r="AM292" s="63">
        <v>624.6</v>
      </c>
    </row>
    <row r="293" spans="1:39" ht="22.5">
      <c r="A293" s="50"/>
      <c r="B293" s="54" t="s">
        <v>59</v>
      </c>
      <c r="C293" s="63">
        <f t="shared" si="93"/>
        <v>38973.599999999999</v>
      </c>
      <c r="D293" s="63">
        <f t="shared" si="94"/>
        <v>421.59999999999997</v>
      </c>
      <c r="E293" s="63">
        <v>0</v>
      </c>
      <c r="F293" s="63">
        <v>0</v>
      </c>
      <c r="G293" s="63">
        <v>100.7</v>
      </c>
      <c r="H293" s="63">
        <v>306.89999999999998</v>
      </c>
      <c r="I293" s="63">
        <v>14</v>
      </c>
      <c r="J293" s="63">
        <f t="shared" si="95"/>
        <v>30538.699999999997</v>
      </c>
      <c r="K293" s="63">
        <v>22733.5</v>
      </c>
      <c r="L293" s="63">
        <v>352.4</v>
      </c>
      <c r="M293" s="63">
        <v>0</v>
      </c>
      <c r="N293" s="63">
        <f t="shared" si="96"/>
        <v>143.29999999999998</v>
      </c>
      <c r="O293" s="63">
        <v>34.799999999999997</v>
      </c>
      <c r="P293" s="63">
        <v>62.4</v>
      </c>
      <c r="Q293" s="63">
        <v>46.1</v>
      </c>
      <c r="R293" s="63">
        <v>116.3</v>
      </c>
      <c r="S293" s="63">
        <v>32.1</v>
      </c>
      <c r="T293" s="63">
        <v>59.1</v>
      </c>
      <c r="U293" s="63">
        <v>28.4</v>
      </c>
      <c r="V293" s="63">
        <v>144</v>
      </c>
      <c r="W293" s="63">
        <v>7.4</v>
      </c>
      <c r="X293" s="63">
        <v>377.3</v>
      </c>
      <c r="Y293" s="63">
        <v>360.6</v>
      </c>
      <c r="Z293" s="63">
        <f t="shared" si="97"/>
        <v>813</v>
      </c>
      <c r="AA293" s="63">
        <v>117.3</v>
      </c>
      <c r="AB293" s="63">
        <v>695.7</v>
      </c>
      <c r="AC293" s="63">
        <f t="shared" si="98"/>
        <v>5195.8</v>
      </c>
      <c r="AD293" s="63">
        <v>229.6</v>
      </c>
      <c r="AE293" s="63">
        <v>824</v>
      </c>
      <c r="AF293" s="63">
        <v>2180.6</v>
      </c>
      <c r="AG293" s="63">
        <v>401.9</v>
      </c>
      <c r="AH293" s="63">
        <v>114.9</v>
      </c>
      <c r="AI293" s="63">
        <v>145.9</v>
      </c>
      <c r="AJ293" s="63">
        <v>29.6</v>
      </c>
      <c r="AK293" s="63">
        <v>1444.8</v>
      </c>
      <c r="AL293" s="63">
        <v>6795</v>
      </c>
      <c r="AM293" s="63">
        <v>1218.3</v>
      </c>
    </row>
    <row r="294" spans="1:39">
      <c r="A294" s="50"/>
      <c r="B294" s="54" t="s">
        <v>58</v>
      </c>
      <c r="C294" s="63">
        <f t="shared" si="93"/>
        <v>54370.3</v>
      </c>
      <c r="D294" s="63">
        <f t="shared" si="94"/>
        <v>945.09999999999991</v>
      </c>
      <c r="E294" s="63">
        <v>0</v>
      </c>
      <c r="F294" s="63">
        <v>0</v>
      </c>
      <c r="G294" s="63">
        <v>135.5</v>
      </c>
      <c r="H294" s="63">
        <v>589.4</v>
      </c>
      <c r="I294" s="63">
        <v>220.2</v>
      </c>
      <c r="J294" s="63">
        <f t="shared" si="95"/>
        <v>42965</v>
      </c>
      <c r="K294" s="63">
        <v>27906.9</v>
      </c>
      <c r="L294" s="63">
        <v>472.7</v>
      </c>
      <c r="M294" s="63">
        <v>0</v>
      </c>
      <c r="N294" s="63">
        <f t="shared" si="96"/>
        <v>349</v>
      </c>
      <c r="O294" s="63">
        <v>98.3</v>
      </c>
      <c r="P294" s="63">
        <v>160.5</v>
      </c>
      <c r="Q294" s="63">
        <v>90.2</v>
      </c>
      <c r="R294" s="63">
        <v>351.7</v>
      </c>
      <c r="S294" s="63">
        <v>41.5</v>
      </c>
      <c r="T294" s="63">
        <v>116.8</v>
      </c>
      <c r="U294" s="63">
        <v>30.4</v>
      </c>
      <c r="V294" s="63">
        <v>273.2</v>
      </c>
      <c r="W294" s="63">
        <v>14.6</v>
      </c>
      <c r="X294" s="63">
        <v>767.2</v>
      </c>
      <c r="Y294" s="63">
        <v>756.1</v>
      </c>
      <c r="Z294" s="63">
        <f t="shared" si="97"/>
        <v>1940.5</v>
      </c>
      <c r="AA294" s="63">
        <v>254.3</v>
      </c>
      <c r="AB294" s="63">
        <v>1686.2</v>
      </c>
      <c r="AC294" s="63">
        <f t="shared" si="98"/>
        <v>9553.1</v>
      </c>
      <c r="AD294" s="63">
        <v>612.5</v>
      </c>
      <c r="AE294" s="63">
        <v>1258.5999999999999</v>
      </c>
      <c r="AF294" s="63">
        <v>3989.6</v>
      </c>
      <c r="AG294" s="63">
        <v>873</v>
      </c>
      <c r="AH294" s="63">
        <v>373.5</v>
      </c>
      <c r="AI294" s="63">
        <v>276.89999999999998</v>
      </c>
      <c r="AJ294" s="63">
        <v>114.4</v>
      </c>
      <c r="AK294" s="63">
        <v>2445.9</v>
      </c>
      <c r="AL294" s="63">
        <v>8331.4</v>
      </c>
      <c r="AM294" s="63">
        <v>2128.8000000000002</v>
      </c>
    </row>
    <row r="295" spans="1:39">
      <c r="A295" s="50"/>
      <c r="B295" s="54" t="s">
        <v>57</v>
      </c>
      <c r="C295" s="63">
        <f t="shared" si="93"/>
        <v>85436.2</v>
      </c>
      <c r="D295" s="63">
        <f t="shared" si="94"/>
        <v>865.30000000000007</v>
      </c>
      <c r="E295" s="63">
        <v>0</v>
      </c>
      <c r="F295" s="63">
        <v>0</v>
      </c>
      <c r="G295" s="63">
        <v>109.1</v>
      </c>
      <c r="H295" s="63">
        <v>749</v>
      </c>
      <c r="I295" s="63">
        <v>7.2</v>
      </c>
      <c r="J295" s="63">
        <f t="shared" si="95"/>
        <v>69646.599999999991</v>
      </c>
      <c r="K295" s="63">
        <v>42720.800000000003</v>
      </c>
      <c r="L295" s="63">
        <v>1362</v>
      </c>
      <c r="M295" s="63">
        <v>0</v>
      </c>
      <c r="N295" s="63">
        <f t="shared" si="96"/>
        <v>699.8</v>
      </c>
      <c r="O295" s="63">
        <v>89.8</v>
      </c>
      <c r="P295" s="63">
        <v>406.3</v>
      </c>
      <c r="Q295" s="63">
        <v>203.7</v>
      </c>
      <c r="R295" s="63">
        <v>481.5</v>
      </c>
      <c r="S295" s="63">
        <v>112.6</v>
      </c>
      <c r="T295" s="63">
        <v>104.2</v>
      </c>
      <c r="U295" s="63">
        <v>423.3</v>
      </c>
      <c r="V295" s="63">
        <v>361.7</v>
      </c>
      <c r="W295" s="63">
        <v>166.6</v>
      </c>
      <c r="X295" s="63">
        <v>1262</v>
      </c>
      <c r="Y295" s="63">
        <v>1230</v>
      </c>
      <c r="Z295" s="63">
        <f t="shared" si="97"/>
        <v>4026</v>
      </c>
      <c r="AA295" s="63">
        <v>1059.2</v>
      </c>
      <c r="AB295" s="63">
        <v>2966.8</v>
      </c>
      <c r="AC295" s="63">
        <f t="shared" si="98"/>
        <v>15974.4</v>
      </c>
      <c r="AD295" s="63">
        <v>1939.8</v>
      </c>
      <c r="AE295" s="63">
        <v>1831.1</v>
      </c>
      <c r="AF295" s="63">
        <v>5999.9</v>
      </c>
      <c r="AG295" s="63">
        <v>1335.3</v>
      </c>
      <c r="AH295" s="63">
        <v>1100.2</v>
      </c>
      <c r="AI295" s="63">
        <v>531.29999999999995</v>
      </c>
      <c r="AJ295" s="63">
        <v>190.4</v>
      </c>
      <c r="AK295" s="63">
        <v>3768.1</v>
      </c>
      <c r="AL295" s="63">
        <v>12376.5</v>
      </c>
      <c r="AM295" s="63">
        <v>2547.8000000000002</v>
      </c>
    </row>
    <row r="296" spans="1:39">
      <c r="A296" s="50"/>
      <c r="B296" s="44" t="s">
        <v>56</v>
      </c>
      <c r="C296" s="63">
        <f t="shared" si="93"/>
        <v>19734.700000000004</v>
      </c>
      <c r="D296" s="63">
        <f t="shared" si="94"/>
        <v>113.9</v>
      </c>
      <c r="E296" s="63">
        <v>0</v>
      </c>
      <c r="F296" s="63">
        <v>0</v>
      </c>
      <c r="G296" s="63">
        <v>31.6</v>
      </c>
      <c r="H296" s="63">
        <v>75.400000000000006</v>
      </c>
      <c r="I296" s="63">
        <v>6.9</v>
      </c>
      <c r="J296" s="63">
        <f t="shared" si="95"/>
        <v>14322.800000000003</v>
      </c>
      <c r="K296" s="63">
        <v>8264.2000000000007</v>
      </c>
      <c r="L296" s="63">
        <v>245.4</v>
      </c>
      <c r="M296" s="63">
        <v>0</v>
      </c>
      <c r="N296" s="63">
        <f t="shared" si="96"/>
        <v>136.80000000000001</v>
      </c>
      <c r="O296" s="63">
        <v>21.3</v>
      </c>
      <c r="P296" s="63">
        <v>73</v>
      </c>
      <c r="Q296" s="63">
        <v>42.5</v>
      </c>
      <c r="R296" s="63">
        <v>110</v>
      </c>
      <c r="S296" s="63">
        <v>3.1</v>
      </c>
      <c r="T296" s="63">
        <v>35.5</v>
      </c>
      <c r="U296" s="63">
        <v>92.4</v>
      </c>
      <c r="V296" s="63">
        <v>45.5</v>
      </c>
      <c r="W296" s="63">
        <v>50.6</v>
      </c>
      <c r="X296" s="63">
        <v>170.7</v>
      </c>
      <c r="Y296" s="63">
        <v>155.6</v>
      </c>
      <c r="Z296" s="63">
        <f t="shared" si="97"/>
        <v>1200.4000000000001</v>
      </c>
      <c r="AA296" s="63">
        <v>341.5</v>
      </c>
      <c r="AB296" s="63">
        <v>858.9</v>
      </c>
      <c r="AC296" s="63">
        <f t="shared" si="98"/>
        <v>3558.7</v>
      </c>
      <c r="AD296" s="63">
        <v>92.2</v>
      </c>
      <c r="AE296" s="63">
        <v>221.7</v>
      </c>
      <c r="AF296" s="63">
        <v>1208.2</v>
      </c>
      <c r="AG296" s="63">
        <v>123.3</v>
      </c>
      <c r="AH296" s="63">
        <v>565.9</v>
      </c>
      <c r="AI296" s="63">
        <v>222.2</v>
      </c>
      <c r="AJ296" s="63">
        <v>31.7</v>
      </c>
      <c r="AK296" s="63">
        <v>1347.4</v>
      </c>
      <c r="AL296" s="63">
        <v>4657.3</v>
      </c>
      <c r="AM296" s="63">
        <v>640.70000000000005</v>
      </c>
    </row>
    <row r="297" spans="1:39" ht="22.5">
      <c r="A297" s="50"/>
      <c r="B297" s="54" t="s">
        <v>55</v>
      </c>
      <c r="C297" s="63">
        <f t="shared" si="93"/>
        <v>44312.100000000006</v>
      </c>
      <c r="D297" s="63">
        <f t="shared" si="94"/>
        <v>441.5</v>
      </c>
      <c r="E297" s="63">
        <v>0</v>
      </c>
      <c r="F297" s="63">
        <v>0</v>
      </c>
      <c r="G297" s="63">
        <v>134.1</v>
      </c>
      <c r="H297" s="63">
        <v>301.5</v>
      </c>
      <c r="I297" s="63">
        <v>5.9</v>
      </c>
      <c r="J297" s="63">
        <f t="shared" si="95"/>
        <v>34520.300000000003</v>
      </c>
      <c r="K297" s="63">
        <v>24418.5</v>
      </c>
      <c r="L297" s="63">
        <v>224.4</v>
      </c>
      <c r="M297" s="63">
        <v>0</v>
      </c>
      <c r="N297" s="63">
        <f t="shared" si="96"/>
        <v>221.3</v>
      </c>
      <c r="O297" s="63">
        <v>74</v>
      </c>
      <c r="P297" s="63">
        <v>101.9</v>
      </c>
      <c r="Q297" s="63">
        <v>45.4</v>
      </c>
      <c r="R297" s="63">
        <v>168.1</v>
      </c>
      <c r="S297" s="63">
        <v>34.700000000000003</v>
      </c>
      <c r="T297" s="63">
        <v>80.400000000000006</v>
      </c>
      <c r="U297" s="63">
        <v>156.80000000000001</v>
      </c>
      <c r="V297" s="63">
        <v>75.400000000000006</v>
      </c>
      <c r="W297" s="63">
        <v>85.9</v>
      </c>
      <c r="X297" s="63">
        <v>344.1</v>
      </c>
      <c r="Y297" s="63">
        <v>329.1</v>
      </c>
      <c r="Z297" s="63">
        <f t="shared" si="97"/>
        <v>1922.5</v>
      </c>
      <c r="AA297" s="63">
        <v>353.3</v>
      </c>
      <c r="AB297" s="63">
        <v>1569.2</v>
      </c>
      <c r="AC297" s="63">
        <f t="shared" si="98"/>
        <v>6168.3</v>
      </c>
      <c r="AD297" s="63">
        <v>1.1000000000000001</v>
      </c>
      <c r="AE297" s="63">
        <v>664.9</v>
      </c>
      <c r="AF297" s="63">
        <v>2849.3</v>
      </c>
      <c r="AG297" s="63">
        <v>158.4</v>
      </c>
      <c r="AH297" s="63">
        <v>381.9</v>
      </c>
      <c r="AI297" s="63">
        <v>229.5</v>
      </c>
      <c r="AJ297" s="63">
        <v>61.3</v>
      </c>
      <c r="AK297" s="63">
        <v>2112.6999999999998</v>
      </c>
      <c r="AL297" s="63">
        <v>7943</v>
      </c>
      <c r="AM297" s="63">
        <v>1407.3</v>
      </c>
    </row>
    <row r="298" spans="1:39">
      <c r="A298" s="50"/>
      <c r="B298" s="54" t="s">
        <v>54</v>
      </c>
      <c r="C298" s="63">
        <f t="shared" si="93"/>
        <v>61028.500000000007</v>
      </c>
      <c r="D298" s="63">
        <f t="shared" si="94"/>
        <v>615.5</v>
      </c>
      <c r="E298" s="63">
        <v>0</v>
      </c>
      <c r="F298" s="63">
        <v>0</v>
      </c>
      <c r="G298" s="63">
        <v>135.80000000000001</v>
      </c>
      <c r="H298" s="63">
        <v>473.9</v>
      </c>
      <c r="I298" s="63">
        <v>5.8</v>
      </c>
      <c r="J298" s="63">
        <f t="shared" si="95"/>
        <v>47943.30000000001</v>
      </c>
      <c r="K298" s="63">
        <v>31157.3</v>
      </c>
      <c r="L298" s="63">
        <v>539.6</v>
      </c>
      <c r="M298" s="63">
        <v>0</v>
      </c>
      <c r="N298" s="63">
        <f t="shared" si="96"/>
        <v>374.7</v>
      </c>
      <c r="O298" s="63">
        <v>97.2</v>
      </c>
      <c r="P298" s="63">
        <v>231.1</v>
      </c>
      <c r="Q298" s="63">
        <v>46.4</v>
      </c>
      <c r="R298" s="63">
        <v>297.60000000000002</v>
      </c>
      <c r="S298" s="63">
        <v>45.2</v>
      </c>
      <c r="T298" s="63">
        <v>107</v>
      </c>
      <c r="U298" s="63">
        <v>149</v>
      </c>
      <c r="V298" s="63">
        <v>125.3</v>
      </c>
      <c r="W298" s="63">
        <v>121.8</v>
      </c>
      <c r="X298" s="63">
        <v>776.1</v>
      </c>
      <c r="Y298" s="63">
        <v>887.9</v>
      </c>
      <c r="Z298" s="63">
        <f t="shared" si="97"/>
        <v>3505.6000000000004</v>
      </c>
      <c r="AA298" s="63">
        <v>1051.8</v>
      </c>
      <c r="AB298" s="63">
        <v>2453.8000000000002</v>
      </c>
      <c r="AC298" s="63">
        <f t="shared" si="98"/>
        <v>9377.2999999999993</v>
      </c>
      <c r="AD298" s="63">
        <v>320.39999999999998</v>
      </c>
      <c r="AE298" s="63">
        <v>819.6</v>
      </c>
      <c r="AF298" s="63">
        <v>4295.1000000000004</v>
      </c>
      <c r="AG298" s="63">
        <v>401.5</v>
      </c>
      <c r="AH298" s="63">
        <v>489.5</v>
      </c>
      <c r="AI298" s="63">
        <v>345.3</v>
      </c>
      <c r="AJ298" s="63">
        <v>133.6</v>
      </c>
      <c r="AK298" s="63">
        <v>3051.2</v>
      </c>
      <c r="AL298" s="63">
        <v>9912.7999999999993</v>
      </c>
      <c r="AM298" s="63">
        <v>2556.9</v>
      </c>
    </row>
    <row r="299" spans="1:39">
      <c r="A299" s="50"/>
      <c r="B299" s="54" t="s">
        <v>53</v>
      </c>
      <c r="C299" s="63">
        <f t="shared" si="93"/>
        <v>93621.6</v>
      </c>
      <c r="D299" s="63">
        <f t="shared" si="94"/>
        <v>1081.0999999999999</v>
      </c>
      <c r="E299" s="63">
        <v>0</v>
      </c>
      <c r="F299" s="63">
        <v>0</v>
      </c>
      <c r="G299" s="63">
        <v>113.4</v>
      </c>
      <c r="H299" s="63">
        <v>739.9</v>
      </c>
      <c r="I299" s="63">
        <v>227.8</v>
      </c>
      <c r="J299" s="63">
        <f t="shared" si="95"/>
        <v>74383.399999999994</v>
      </c>
      <c r="K299" s="63">
        <v>47951</v>
      </c>
      <c r="L299" s="63">
        <v>916.6</v>
      </c>
      <c r="M299" s="63">
        <v>0</v>
      </c>
      <c r="N299" s="63">
        <f t="shared" si="96"/>
        <v>730.6</v>
      </c>
      <c r="O299" s="63">
        <v>88.5</v>
      </c>
      <c r="P299" s="63">
        <v>558.6</v>
      </c>
      <c r="Q299" s="63">
        <v>83.5</v>
      </c>
      <c r="R299" s="63">
        <v>521.29999999999995</v>
      </c>
      <c r="S299" s="63">
        <v>110.4</v>
      </c>
      <c r="T299" s="63">
        <v>100.4</v>
      </c>
      <c r="U299" s="63">
        <v>127</v>
      </c>
      <c r="V299" s="63">
        <v>204</v>
      </c>
      <c r="W299" s="63">
        <v>150.5</v>
      </c>
      <c r="X299" s="63">
        <v>1597.5</v>
      </c>
      <c r="Y299" s="63">
        <v>2217.1999999999998</v>
      </c>
      <c r="Z299" s="63">
        <f t="shared" si="97"/>
        <v>4528.2</v>
      </c>
      <c r="AA299" s="63">
        <v>1113</v>
      </c>
      <c r="AB299" s="63">
        <v>3415.2</v>
      </c>
      <c r="AC299" s="63">
        <f t="shared" si="98"/>
        <v>14489.4</v>
      </c>
      <c r="AD299" s="63">
        <v>644.5</v>
      </c>
      <c r="AE299" s="63">
        <v>663.5</v>
      </c>
      <c r="AF299" s="63">
        <v>6558.9</v>
      </c>
      <c r="AG299" s="63">
        <v>979.3</v>
      </c>
      <c r="AH299" s="63">
        <v>572.20000000000005</v>
      </c>
      <c r="AI299" s="63">
        <v>531.20000000000005</v>
      </c>
      <c r="AJ299" s="63">
        <v>208.1</v>
      </c>
      <c r="AK299" s="63">
        <v>5071</v>
      </c>
      <c r="AL299" s="63">
        <v>15098.6</v>
      </c>
      <c r="AM299" s="63">
        <v>3058.5</v>
      </c>
    </row>
    <row r="300" spans="1:39">
      <c r="A300" s="50"/>
      <c r="B300" s="44" t="s">
        <v>52</v>
      </c>
      <c r="C300" s="63">
        <f t="shared" si="93"/>
        <v>21190.5</v>
      </c>
      <c r="D300" s="63">
        <f t="shared" si="94"/>
        <v>112.5</v>
      </c>
      <c r="E300" s="63">
        <v>0</v>
      </c>
      <c r="F300" s="63">
        <v>0</v>
      </c>
      <c r="G300" s="63">
        <v>0.6</v>
      </c>
      <c r="H300" s="63">
        <v>77.2</v>
      </c>
      <c r="I300" s="63">
        <v>34.700000000000003</v>
      </c>
      <c r="J300" s="63">
        <f t="shared" si="95"/>
        <v>14505.099999999999</v>
      </c>
      <c r="K300" s="63">
        <v>9152.2999999999993</v>
      </c>
      <c r="L300" s="63">
        <v>115.1</v>
      </c>
      <c r="M300" s="63">
        <v>0</v>
      </c>
      <c r="N300" s="63">
        <f t="shared" si="96"/>
        <v>140.1</v>
      </c>
      <c r="O300" s="63">
        <v>19.5</v>
      </c>
      <c r="P300" s="63">
        <v>95.2</v>
      </c>
      <c r="Q300" s="63">
        <v>25.4</v>
      </c>
      <c r="R300" s="63">
        <v>106.8</v>
      </c>
      <c r="S300" s="63">
        <v>15.5</v>
      </c>
      <c r="T300" s="63">
        <v>33</v>
      </c>
      <c r="U300" s="63">
        <v>39</v>
      </c>
      <c r="V300" s="63">
        <v>14.4</v>
      </c>
      <c r="W300" s="63">
        <v>47.2</v>
      </c>
      <c r="X300" s="63">
        <v>394.8</v>
      </c>
      <c r="Y300" s="63">
        <v>440.1</v>
      </c>
      <c r="Z300" s="63">
        <f t="shared" si="97"/>
        <v>950.9</v>
      </c>
      <c r="AA300" s="63">
        <v>29.9</v>
      </c>
      <c r="AB300" s="63">
        <v>921</v>
      </c>
      <c r="AC300" s="63">
        <f t="shared" si="98"/>
        <v>2851.9000000000005</v>
      </c>
      <c r="AD300" s="63">
        <v>133.19999999999999</v>
      </c>
      <c r="AE300" s="63">
        <v>145.4</v>
      </c>
      <c r="AF300" s="63">
        <v>706.1</v>
      </c>
      <c r="AG300" s="63">
        <v>441.6</v>
      </c>
      <c r="AH300" s="63">
        <v>4.4000000000000004</v>
      </c>
      <c r="AI300" s="63">
        <v>185.9</v>
      </c>
      <c r="AJ300" s="63">
        <v>18.100000000000001</v>
      </c>
      <c r="AK300" s="63">
        <v>1421.2</v>
      </c>
      <c r="AL300" s="63">
        <v>5703.7</v>
      </c>
      <c r="AM300" s="63">
        <v>869.2</v>
      </c>
    </row>
    <row r="301" spans="1:39" ht="22.5">
      <c r="A301" s="50"/>
      <c r="B301" s="54" t="s">
        <v>51</v>
      </c>
      <c r="C301" s="63">
        <f t="shared" si="93"/>
        <v>46128.700000000004</v>
      </c>
      <c r="D301" s="63">
        <f t="shared" si="94"/>
        <v>411.4</v>
      </c>
      <c r="E301" s="63">
        <v>0</v>
      </c>
      <c r="F301" s="63">
        <v>0</v>
      </c>
      <c r="G301" s="63">
        <v>10.8</v>
      </c>
      <c r="H301" s="63">
        <v>241.5</v>
      </c>
      <c r="I301" s="63">
        <v>159.1</v>
      </c>
      <c r="J301" s="63">
        <f t="shared" si="95"/>
        <v>34207.4</v>
      </c>
      <c r="K301" s="63">
        <v>24036.7</v>
      </c>
      <c r="L301" s="63">
        <v>252</v>
      </c>
      <c r="M301" s="63">
        <v>0</v>
      </c>
      <c r="N301" s="63">
        <f t="shared" si="96"/>
        <v>237.5</v>
      </c>
      <c r="O301" s="63">
        <v>57.6</v>
      </c>
      <c r="P301" s="63">
        <v>152.6</v>
      </c>
      <c r="Q301" s="63">
        <v>27.3</v>
      </c>
      <c r="R301" s="63">
        <v>191.3</v>
      </c>
      <c r="S301" s="63">
        <v>31.7</v>
      </c>
      <c r="T301" s="63">
        <v>74.400000000000006</v>
      </c>
      <c r="U301" s="63">
        <v>64.2</v>
      </c>
      <c r="V301" s="63">
        <v>33</v>
      </c>
      <c r="W301" s="63">
        <v>93.3</v>
      </c>
      <c r="X301" s="63">
        <v>528.5</v>
      </c>
      <c r="Y301" s="63">
        <v>812.6</v>
      </c>
      <c r="Z301" s="63">
        <f t="shared" si="97"/>
        <v>1987.8000000000002</v>
      </c>
      <c r="AA301" s="63">
        <v>351.6</v>
      </c>
      <c r="AB301" s="63">
        <v>1636.2</v>
      </c>
      <c r="AC301" s="63">
        <f t="shared" si="98"/>
        <v>5625.5</v>
      </c>
      <c r="AD301" s="63">
        <v>149.4</v>
      </c>
      <c r="AE301" s="63">
        <v>332.1</v>
      </c>
      <c r="AF301" s="63">
        <v>2167.1</v>
      </c>
      <c r="AG301" s="63">
        <v>443.2</v>
      </c>
      <c r="AH301" s="63">
        <v>121.8</v>
      </c>
      <c r="AI301" s="63">
        <v>199.6</v>
      </c>
      <c r="AJ301" s="63">
        <v>39.299999999999997</v>
      </c>
      <c r="AK301" s="63">
        <v>2411.9</v>
      </c>
      <c r="AL301" s="63">
        <v>9815</v>
      </c>
      <c r="AM301" s="63">
        <v>1694.9</v>
      </c>
    </row>
    <row r="302" spans="1:39">
      <c r="A302" s="50"/>
      <c r="B302" s="54" t="s">
        <v>50</v>
      </c>
      <c r="C302" s="63">
        <f t="shared" si="93"/>
        <v>63365.7</v>
      </c>
      <c r="D302" s="63">
        <f t="shared" si="94"/>
        <v>653.1</v>
      </c>
      <c r="E302" s="63">
        <v>0</v>
      </c>
      <c r="F302" s="63">
        <v>0</v>
      </c>
      <c r="G302" s="63">
        <v>43.1</v>
      </c>
      <c r="H302" s="63">
        <v>419.7</v>
      </c>
      <c r="I302" s="63">
        <v>190.3</v>
      </c>
      <c r="J302" s="63">
        <f t="shared" si="95"/>
        <v>46854</v>
      </c>
      <c r="K302" s="63">
        <v>30002.2</v>
      </c>
      <c r="L302" s="63">
        <v>444.1</v>
      </c>
      <c r="M302" s="63">
        <v>0</v>
      </c>
      <c r="N302" s="63">
        <f t="shared" si="96"/>
        <v>385.90000000000003</v>
      </c>
      <c r="O302" s="63">
        <v>85.9</v>
      </c>
      <c r="P302" s="63">
        <v>258.7</v>
      </c>
      <c r="Q302" s="63">
        <v>41.3</v>
      </c>
      <c r="R302" s="63">
        <v>335.9</v>
      </c>
      <c r="S302" s="63">
        <v>32.799999999999997</v>
      </c>
      <c r="T302" s="63">
        <v>105.1</v>
      </c>
      <c r="U302" s="63">
        <v>72.8</v>
      </c>
      <c r="V302" s="63">
        <v>121.4</v>
      </c>
      <c r="W302" s="63">
        <v>119.8</v>
      </c>
      <c r="X302" s="63">
        <v>550.79999999999995</v>
      </c>
      <c r="Y302" s="63">
        <v>1366</v>
      </c>
      <c r="Z302" s="63">
        <f t="shared" si="97"/>
        <v>3682.2</v>
      </c>
      <c r="AA302" s="63">
        <v>1239.2</v>
      </c>
      <c r="AB302" s="63">
        <v>2443</v>
      </c>
      <c r="AC302" s="63">
        <f t="shared" si="98"/>
        <v>9188.7000000000007</v>
      </c>
      <c r="AD302" s="63">
        <v>251.4</v>
      </c>
      <c r="AE302" s="63">
        <v>402.6</v>
      </c>
      <c r="AF302" s="63">
        <v>4642.1000000000004</v>
      </c>
      <c r="AG302" s="63">
        <v>709.2</v>
      </c>
      <c r="AH302" s="63">
        <v>312.3</v>
      </c>
      <c r="AI302" s="63">
        <v>319.3</v>
      </c>
      <c r="AJ302" s="63">
        <v>127</v>
      </c>
      <c r="AK302" s="63">
        <v>2871.1</v>
      </c>
      <c r="AL302" s="63">
        <v>12884.3</v>
      </c>
      <c r="AM302" s="63">
        <v>2974.3</v>
      </c>
    </row>
    <row r="303" spans="1:39">
      <c r="A303" s="50"/>
      <c r="B303" s="54" t="s">
        <v>49</v>
      </c>
      <c r="C303" s="63">
        <f t="shared" si="93"/>
        <v>98126.39999999998</v>
      </c>
      <c r="D303" s="63">
        <f t="shared" si="94"/>
        <v>960.7</v>
      </c>
      <c r="E303" s="63">
        <v>0</v>
      </c>
      <c r="F303" s="63">
        <v>0</v>
      </c>
      <c r="G303" s="63">
        <v>78.400000000000006</v>
      </c>
      <c r="H303" s="63">
        <v>661.7</v>
      </c>
      <c r="I303" s="63">
        <v>220.6</v>
      </c>
      <c r="J303" s="63">
        <f t="shared" si="95"/>
        <v>73262.699999999983</v>
      </c>
      <c r="K303" s="63">
        <v>43395</v>
      </c>
      <c r="L303" s="63">
        <v>1379.2</v>
      </c>
      <c r="M303" s="63">
        <v>0</v>
      </c>
      <c r="N303" s="63">
        <f t="shared" si="96"/>
        <v>903.4</v>
      </c>
      <c r="O303" s="63">
        <v>93</v>
      </c>
      <c r="P303" s="63">
        <v>757.6</v>
      </c>
      <c r="Q303" s="63">
        <v>52.8</v>
      </c>
      <c r="R303" s="63">
        <v>873.2</v>
      </c>
      <c r="S303" s="63">
        <v>99.5</v>
      </c>
      <c r="T303" s="63">
        <v>110.2</v>
      </c>
      <c r="U303" s="63">
        <v>94.8</v>
      </c>
      <c r="V303" s="63">
        <v>431.9</v>
      </c>
      <c r="W303" s="63">
        <v>144.80000000000001</v>
      </c>
      <c r="X303" s="63">
        <v>1521.1</v>
      </c>
      <c r="Y303" s="63">
        <v>3567.3</v>
      </c>
      <c r="Z303" s="63">
        <f t="shared" si="97"/>
        <v>4406.3</v>
      </c>
      <c r="AA303" s="63">
        <v>1258.2</v>
      </c>
      <c r="AB303" s="63">
        <v>3148.1</v>
      </c>
      <c r="AC303" s="63">
        <f t="shared" si="98"/>
        <v>15562.9</v>
      </c>
      <c r="AD303" s="63">
        <v>962.8</v>
      </c>
      <c r="AE303" s="63">
        <v>468.4</v>
      </c>
      <c r="AF303" s="63">
        <v>5968.2</v>
      </c>
      <c r="AG303" s="63">
        <v>762.7</v>
      </c>
      <c r="AH303" s="63">
        <v>1300.7</v>
      </c>
      <c r="AI303" s="63">
        <v>489.2</v>
      </c>
      <c r="AJ303" s="63">
        <v>283.89999999999998</v>
      </c>
      <c r="AK303" s="63">
        <v>6100.1</v>
      </c>
      <c r="AL303" s="63">
        <v>20860.7</v>
      </c>
      <c r="AM303" s="63">
        <v>3042.3</v>
      </c>
    </row>
    <row r="304" spans="1:39">
      <c r="A304" s="50"/>
      <c r="B304" s="44" t="s">
        <v>48</v>
      </c>
      <c r="C304" s="63">
        <f t="shared" si="93"/>
        <v>21059.9</v>
      </c>
      <c r="D304" s="63">
        <f t="shared" si="94"/>
        <v>70.5</v>
      </c>
      <c r="E304" s="63">
        <v>0</v>
      </c>
      <c r="F304" s="63">
        <v>0</v>
      </c>
      <c r="G304" s="63">
        <v>2.4</v>
      </c>
      <c r="H304" s="63">
        <v>67.599999999999994</v>
      </c>
      <c r="I304" s="63">
        <v>0.5</v>
      </c>
      <c r="J304" s="63">
        <f t="shared" si="95"/>
        <v>13155.100000000002</v>
      </c>
      <c r="K304" s="63">
        <v>8063.3</v>
      </c>
      <c r="L304" s="63">
        <v>505.5</v>
      </c>
      <c r="M304" s="63">
        <v>0</v>
      </c>
      <c r="N304" s="63">
        <f t="shared" si="96"/>
        <v>154.6</v>
      </c>
      <c r="O304" s="63">
        <v>17</v>
      </c>
      <c r="P304" s="63">
        <v>133.6</v>
      </c>
      <c r="Q304" s="63">
        <v>4</v>
      </c>
      <c r="R304" s="63">
        <v>171</v>
      </c>
      <c r="S304" s="63">
        <v>12.6</v>
      </c>
      <c r="T304" s="63">
        <v>31.5</v>
      </c>
      <c r="U304" s="63">
        <v>0</v>
      </c>
      <c r="V304" s="63">
        <v>66.2</v>
      </c>
      <c r="W304" s="63">
        <v>61.4</v>
      </c>
      <c r="X304" s="63">
        <v>266.2</v>
      </c>
      <c r="Y304" s="63">
        <v>477.6</v>
      </c>
      <c r="Z304" s="63">
        <f t="shared" si="97"/>
        <v>1073</v>
      </c>
      <c r="AA304" s="63">
        <v>417.7</v>
      </c>
      <c r="AB304" s="63">
        <v>655.29999999999995</v>
      </c>
      <c r="AC304" s="63">
        <f t="shared" si="98"/>
        <v>2192.9</v>
      </c>
      <c r="AD304" s="63">
        <v>33.299999999999997</v>
      </c>
      <c r="AE304" s="63">
        <v>147.4</v>
      </c>
      <c r="AF304" s="63">
        <v>814.6</v>
      </c>
      <c r="AG304" s="63">
        <v>36.799999999999997</v>
      </c>
      <c r="AH304" s="63">
        <v>6.9</v>
      </c>
      <c r="AI304" s="63">
        <v>76.599999999999994</v>
      </c>
      <c r="AJ304" s="63">
        <v>2.7</v>
      </c>
      <c r="AK304" s="63">
        <v>1153.9000000000001</v>
      </c>
      <c r="AL304" s="63">
        <v>7038.9</v>
      </c>
      <c r="AM304" s="63">
        <v>795.4</v>
      </c>
    </row>
    <row r="305" spans="1:39" ht="22.5">
      <c r="A305" s="50"/>
      <c r="B305" s="54" t="s">
        <v>47</v>
      </c>
      <c r="C305" s="63">
        <f t="shared" si="93"/>
        <v>48110.7</v>
      </c>
      <c r="D305" s="63">
        <f t="shared" si="94"/>
        <v>155.80000000000001</v>
      </c>
      <c r="E305" s="63">
        <v>0</v>
      </c>
      <c r="F305" s="63">
        <v>0</v>
      </c>
      <c r="G305" s="63">
        <v>20.8</v>
      </c>
      <c r="H305" s="63">
        <v>133.69999999999999</v>
      </c>
      <c r="I305" s="63">
        <v>1.3</v>
      </c>
      <c r="J305" s="63">
        <f t="shared" si="95"/>
        <v>34887.899999999994</v>
      </c>
      <c r="K305" s="63">
        <v>24791.1</v>
      </c>
      <c r="L305" s="63">
        <v>613.5</v>
      </c>
      <c r="M305" s="63">
        <v>0</v>
      </c>
      <c r="N305" s="63">
        <f t="shared" si="96"/>
        <v>173.6</v>
      </c>
      <c r="O305" s="63">
        <v>23.7</v>
      </c>
      <c r="P305" s="63">
        <v>143.6</v>
      </c>
      <c r="Q305" s="63">
        <v>6.3</v>
      </c>
      <c r="R305" s="63">
        <v>202.9</v>
      </c>
      <c r="S305" s="63">
        <v>21.5</v>
      </c>
      <c r="T305" s="63">
        <v>59.9</v>
      </c>
      <c r="U305" s="63">
        <v>0</v>
      </c>
      <c r="V305" s="63">
        <v>92.3</v>
      </c>
      <c r="W305" s="63">
        <v>102.6</v>
      </c>
      <c r="X305" s="63">
        <v>398.8</v>
      </c>
      <c r="Y305" s="63">
        <v>859</v>
      </c>
      <c r="Z305" s="63">
        <f t="shared" si="97"/>
        <v>2122.6999999999998</v>
      </c>
      <c r="AA305" s="63">
        <v>433.6</v>
      </c>
      <c r="AB305" s="63">
        <v>1689.1</v>
      </c>
      <c r="AC305" s="63">
        <f t="shared" si="98"/>
        <v>5292</v>
      </c>
      <c r="AD305" s="63">
        <v>740</v>
      </c>
      <c r="AE305" s="63">
        <v>204.3</v>
      </c>
      <c r="AF305" s="63">
        <v>2256.1</v>
      </c>
      <c r="AG305" s="63">
        <v>37.4</v>
      </c>
      <c r="AH305" s="63">
        <v>116.5</v>
      </c>
      <c r="AI305" s="63">
        <v>119.6</v>
      </c>
      <c r="AJ305" s="63">
        <v>38.4</v>
      </c>
      <c r="AK305" s="63">
        <v>1937.7</v>
      </c>
      <c r="AL305" s="63">
        <v>11370</v>
      </c>
      <c r="AM305" s="63">
        <v>1697</v>
      </c>
    </row>
    <row r="306" spans="1:39">
      <c r="A306" s="50"/>
      <c r="B306" s="54" t="s">
        <v>46</v>
      </c>
      <c r="C306" s="63">
        <f t="shared" si="93"/>
        <v>69030.5</v>
      </c>
      <c r="D306" s="63">
        <f t="shared" si="94"/>
        <v>711.6</v>
      </c>
      <c r="E306" s="63">
        <v>0</v>
      </c>
      <c r="F306" s="63">
        <v>0</v>
      </c>
      <c r="G306" s="63">
        <v>22.4</v>
      </c>
      <c r="H306" s="63">
        <v>224</v>
      </c>
      <c r="I306" s="63">
        <v>465.2</v>
      </c>
      <c r="J306" s="63">
        <f t="shared" si="95"/>
        <v>49576.4</v>
      </c>
      <c r="K306" s="63">
        <v>32793.5</v>
      </c>
      <c r="L306" s="63">
        <v>1138.9000000000001</v>
      </c>
      <c r="M306" s="63">
        <v>0</v>
      </c>
      <c r="N306" s="63">
        <f t="shared" si="96"/>
        <v>495.1</v>
      </c>
      <c r="O306" s="63">
        <v>91.2</v>
      </c>
      <c r="P306" s="63">
        <v>391.6</v>
      </c>
      <c r="Q306" s="63">
        <v>12.3</v>
      </c>
      <c r="R306" s="63">
        <v>420.7</v>
      </c>
      <c r="S306" s="63">
        <v>22.5</v>
      </c>
      <c r="T306" s="63">
        <v>83.3</v>
      </c>
      <c r="U306" s="63">
        <v>0</v>
      </c>
      <c r="V306" s="63">
        <v>328.8</v>
      </c>
      <c r="W306" s="63">
        <v>145.6</v>
      </c>
      <c r="X306" s="63">
        <v>684</v>
      </c>
      <c r="Y306" s="63">
        <v>1951.2</v>
      </c>
      <c r="Z306" s="63">
        <f t="shared" si="97"/>
        <v>3315.7</v>
      </c>
      <c r="AA306" s="63">
        <v>439.7</v>
      </c>
      <c r="AB306" s="63">
        <v>2876</v>
      </c>
      <c r="AC306" s="63">
        <f t="shared" si="98"/>
        <v>7833.2000000000007</v>
      </c>
      <c r="AD306" s="63">
        <v>630.70000000000005</v>
      </c>
      <c r="AE306" s="63">
        <v>343.4</v>
      </c>
      <c r="AF306" s="63">
        <v>3576</v>
      </c>
      <c r="AG306" s="63">
        <v>79</v>
      </c>
      <c r="AH306" s="63">
        <v>226.7</v>
      </c>
      <c r="AI306" s="63">
        <v>211.6</v>
      </c>
      <c r="AJ306" s="63">
        <v>152.30000000000001</v>
      </c>
      <c r="AK306" s="63">
        <v>2977.4</v>
      </c>
      <c r="AL306" s="63">
        <v>15660.4</v>
      </c>
      <c r="AM306" s="63">
        <v>3082.1</v>
      </c>
    </row>
    <row r="307" spans="1:39">
      <c r="A307" s="50"/>
      <c r="B307" s="54" t="s">
        <v>45</v>
      </c>
      <c r="C307" s="63">
        <f t="shared" si="93"/>
        <v>123691.69999999997</v>
      </c>
      <c r="D307" s="63">
        <f t="shared" si="94"/>
        <v>1895.9</v>
      </c>
      <c r="E307" s="63">
        <v>0</v>
      </c>
      <c r="F307" s="63">
        <v>0</v>
      </c>
      <c r="G307" s="63">
        <v>24.5</v>
      </c>
      <c r="H307" s="63">
        <v>751.7</v>
      </c>
      <c r="I307" s="63">
        <v>1119.7</v>
      </c>
      <c r="J307" s="63">
        <f t="shared" si="95"/>
        <v>94804.999999999971</v>
      </c>
      <c r="K307" s="63">
        <v>52371.1</v>
      </c>
      <c r="L307" s="63">
        <v>11224.5</v>
      </c>
      <c r="M307" s="63">
        <v>0</v>
      </c>
      <c r="N307" s="63">
        <f t="shared" si="96"/>
        <v>1226.1999999999998</v>
      </c>
      <c r="O307" s="63">
        <v>101</v>
      </c>
      <c r="P307" s="63">
        <v>1103.0999999999999</v>
      </c>
      <c r="Q307" s="63">
        <v>22.1</v>
      </c>
      <c r="R307" s="63">
        <v>944.3</v>
      </c>
      <c r="S307" s="63">
        <v>94.9</v>
      </c>
      <c r="T307" s="63">
        <v>120.9</v>
      </c>
      <c r="U307" s="63">
        <v>0</v>
      </c>
      <c r="V307" s="63">
        <v>757.4</v>
      </c>
      <c r="W307" s="63">
        <v>62</v>
      </c>
      <c r="X307" s="63">
        <v>1722</v>
      </c>
      <c r="Y307" s="63">
        <v>4022</v>
      </c>
      <c r="Z307" s="63">
        <f t="shared" si="97"/>
        <v>4876.3999999999996</v>
      </c>
      <c r="AA307" s="63">
        <v>630.70000000000005</v>
      </c>
      <c r="AB307" s="63">
        <v>4245.7</v>
      </c>
      <c r="AC307" s="63">
        <f t="shared" si="98"/>
        <v>16746</v>
      </c>
      <c r="AD307" s="63">
        <v>2210.5</v>
      </c>
      <c r="AE307" s="63">
        <v>470.7</v>
      </c>
      <c r="AF307" s="63">
        <v>7585.8</v>
      </c>
      <c r="AG307" s="63">
        <v>436.5</v>
      </c>
      <c r="AH307" s="63">
        <v>1433.3</v>
      </c>
      <c r="AI307" s="63">
        <v>358.3</v>
      </c>
      <c r="AJ307" s="63">
        <v>279</v>
      </c>
      <c r="AK307" s="63">
        <v>4609.2</v>
      </c>
      <c r="AL307" s="63">
        <v>23377.1</v>
      </c>
      <c r="AM307" s="63">
        <v>3613.7</v>
      </c>
    </row>
    <row r="308" spans="1:39">
      <c r="A308" s="50"/>
      <c r="B308" s="44" t="s">
        <v>44</v>
      </c>
      <c r="C308" s="63">
        <f t="shared" si="93"/>
        <v>32104.3</v>
      </c>
      <c r="D308" s="63">
        <f t="shared" si="94"/>
        <v>786.3</v>
      </c>
      <c r="E308" s="63">
        <v>0</v>
      </c>
      <c r="F308" s="63">
        <v>0</v>
      </c>
      <c r="G308" s="63">
        <v>531.9</v>
      </c>
      <c r="H308" s="63">
        <v>173.7</v>
      </c>
      <c r="I308" s="63">
        <v>80.7</v>
      </c>
      <c r="J308" s="63">
        <f t="shared" si="95"/>
        <v>22596.899999999998</v>
      </c>
      <c r="K308" s="63">
        <v>11357.6</v>
      </c>
      <c r="L308" s="63">
        <v>2120.4</v>
      </c>
      <c r="M308" s="63">
        <v>0</v>
      </c>
      <c r="N308" s="63">
        <f t="shared" si="96"/>
        <v>252.2</v>
      </c>
      <c r="O308" s="63">
        <v>14.6</v>
      </c>
      <c r="P308" s="63">
        <v>233.1</v>
      </c>
      <c r="Q308" s="63">
        <v>4.5</v>
      </c>
      <c r="R308" s="63">
        <v>147.80000000000001</v>
      </c>
      <c r="S308" s="63">
        <v>18.399999999999999</v>
      </c>
      <c r="T308" s="63">
        <v>42.6</v>
      </c>
      <c r="U308" s="63">
        <v>0</v>
      </c>
      <c r="V308" s="63">
        <v>119.9</v>
      </c>
      <c r="W308" s="63">
        <v>30.7</v>
      </c>
      <c r="X308" s="63">
        <v>461.4</v>
      </c>
      <c r="Y308" s="63">
        <v>415.8</v>
      </c>
      <c r="Z308" s="63">
        <f t="shared" si="97"/>
        <v>531.20000000000005</v>
      </c>
      <c r="AA308" s="63">
        <v>12.5</v>
      </c>
      <c r="AB308" s="63">
        <v>518.70000000000005</v>
      </c>
      <c r="AC308" s="63">
        <f t="shared" si="98"/>
        <v>6979.6</v>
      </c>
      <c r="AD308" s="63">
        <v>0.1</v>
      </c>
      <c r="AE308" s="63">
        <v>152.80000000000001</v>
      </c>
      <c r="AF308" s="63">
        <v>749.4</v>
      </c>
      <c r="AG308" s="63">
        <v>48.8</v>
      </c>
      <c r="AH308" s="63">
        <v>4077.6</v>
      </c>
      <c r="AI308" s="63">
        <v>98.5</v>
      </c>
      <c r="AJ308" s="63">
        <v>20.8</v>
      </c>
      <c r="AK308" s="63">
        <v>1950.9</v>
      </c>
      <c r="AL308" s="63">
        <v>7852.2</v>
      </c>
      <c r="AM308" s="63">
        <v>868.9</v>
      </c>
    </row>
    <row r="309" spans="1:39" ht="22.5">
      <c r="A309" s="50"/>
      <c r="B309" s="54" t="s">
        <v>43</v>
      </c>
      <c r="C309" s="63">
        <f t="shared" si="93"/>
        <v>60611.6</v>
      </c>
      <c r="D309" s="63">
        <f t="shared" si="94"/>
        <v>1364</v>
      </c>
      <c r="E309" s="63">
        <v>0</v>
      </c>
      <c r="F309" s="63">
        <v>0</v>
      </c>
      <c r="G309" s="63">
        <v>1020.1</v>
      </c>
      <c r="H309" s="63">
        <v>234.5</v>
      </c>
      <c r="I309" s="63">
        <v>109.4</v>
      </c>
      <c r="J309" s="63">
        <f t="shared" si="95"/>
        <v>44089.9</v>
      </c>
      <c r="K309" s="63">
        <v>27448.799999999999</v>
      </c>
      <c r="L309" s="63">
        <v>3256.7</v>
      </c>
      <c r="M309" s="63">
        <v>0</v>
      </c>
      <c r="N309" s="63">
        <f t="shared" si="96"/>
        <v>362.4</v>
      </c>
      <c r="O309" s="63">
        <v>43.3</v>
      </c>
      <c r="P309" s="63">
        <v>312.39999999999998</v>
      </c>
      <c r="Q309" s="63">
        <v>6.7</v>
      </c>
      <c r="R309" s="63">
        <v>202.6</v>
      </c>
      <c r="S309" s="63">
        <v>35.700000000000003</v>
      </c>
      <c r="T309" s="63">
        <v>76.400000000000006</v>
      </c>
      <c r="U309" s="63">
        <v>0</v>
      </c>
      <c r="V309" s="63">
        <v>265.60000000000002</v>
      </c>
      <c r="W309" s="63">
        <v>4.5</v>
      </c>
      <c r="X309" s="63">
        <v>723.9</v>
      </c>
      <c r="Y309" s="63">
        <v>863.3</v>
      </c>
      <c r="Z309" s="63">
        <f t="shared" si="97"/>
        <v>1011.8</v>
      </c>
      <c r="AA309" s="63">
        <v>60.9</v>
      </c>
      <c r="AB309" s="63">
        <v>950.9</v>
      </c>
      <c r="AC309" s="63">
        <f t="shared" si="98"/>
        <v>9634.5</v>
      </c>
      <c r="AD309" s="63">
        <v>156.9</v>
      </c>
      <c r="AE309" s="63">
        <v>227</v>
      </c>
      <c r="AF309" s="63">
        <v>2270.1999999999998</v>
      </c>
      <c r="AG309" s="63">
        <v>95.8</v>
      </c>
      <c r="AH309" s="63">
        <v>4371.5</v>
      </c>
      <c r="AI309" s="63">
        <v>179.7</v>
      </c>
      <c r="AJ309" s="63">
        <v>24</v>
      </c>
      <c r="AK309" s="63">
        <v>2513.1</v>
      </c>
      <c r="AL309" s="63">
        <v>13012.1</v>
      </c>
      <c r="AM309" s="63">
        <v>2145.6</v>
      </c>
    </row>
    <row r="310" spans="1:39">
      <c r="A310" s="50"/>
      <c r="B310" s="54" t="s">
        <v>42</v>
      </c>
      <c r="C310" s="63">
        <f t="shared" si="93"/>
        <v>92781.8</v>
      </c>
      <c r="D310" s="63">
        <f t="shared" si="94"/>
        <v>1872.5000000000002</v>
      </c>
      <c r="E310" s="63">
        <v>0</v>
      </c>
      <c r="F310" s="63">
        <v>0</v>
      </c>
      <c r="G310" s="63">
        <v>1399.7</v>
      </c>
      <c r="H310" s="63">
        <v>326.10000000000002</v>
      </c>
      <c r="I310" s="63">
        <v>146.69999999999999</v>
      </c>
      <c r="J310" s="63">
        <f t="shared" si="95"/>
        <v>66840.100000000006</v>
      </c>
      <c r="K310" s="63">
        <v>37476.400000000001</v>
      </c>
      <c r="L310" s="63">
        <v>8270.9</v>
      </c>
      <c r="M310" s="63">
        <v>0</v>
      </c>
      <c r="N310" s="63">
        <f t="shared" si="96"/>
        <v>878.1</v>
      </c>
      <c r="O310" s="63">
        <v>65.599999999999994</v>
      </c>
      <c r="P310" s="63">
        <v>799.8</v>
      </c>
      <c r="Q310" s="63">
        <v>12.7</v>
      </c>
      <c r="R310" s="63">
        <v>629.4</v>
      </c>
      <c r="S310" s="63">
        <v>44.4</v>
      </c>
      <c r="T310" s="63">
        <v>105.7</v>
      </c>
      <c r="U310" s="63">
        <v>0</v>
      </c>
      <c r="V310" s="63">
        <v>518.5</v>
      </c>
      <c r="W310" s="63">
        <v>36.9</v>
      </c>
      <c r="X310" s="63">
        <v>956.4</v>
      </c>
      <c r="Y310" s="63">
        <v>2069.9</v>
      </c>
      <c r="Z310" s="63">
        <f t="shared" si="97"/>
        <v>2112.7999999999997</v>
      </c>
      <c r="AA310" s="63">
        <v>72.7</v>
      </c>
      <c r="AB310" s="63">
        <v>2040.1</v>
      </c>
      <c r="AC310" s="63">
        <f t="shared" si="98"/>
        <v>13322.400000000001</v>
      </c>
      <c r="AD310" s="63">
        <v>252.4</v>
      </c>
      <c r="AE310" s="63">
        <v>429.8</v>
      </c>
      <c r="AF310" s="63">
        <v>4075.4</v>
      </c>
      <c r="AG310" s="63">
        <v>180.2</v>
      </c>
      <c r="AH310" s="63">
        <v>5501.3</v>
      </c>
      <c r="AI310" s="63">
        <v>286</v>
      </c>
      <c r="AJ310" s="63">
        <v>132.30000000000001</v>
      </c>
      <c r="AK310" s="63">
        <v>2883.3</v>
      </c>
      <c r="AL310" s="63">
        <v>20320</v>
      </c>
      <c r="AM310" s="63">
        <v>3749.2</v>
      </c>
    </row>
    <row r="311" spans="1:39">
      <c r="A311" s="50"/>
      <c r="B311" s="54" t="s">
        <v>41</v>
      </c>
      <c r="C311" s="63">
        <f t="shared" si="93"/>
        <v>157355.19999999998</v>
      </c>
      <c r="D311" s="63">
        <f t="shared" si="94"/>
        <v>4111</v>
      </c>
      <c r="E311" s="63">
        <v>0</v>
      </c>
      <c r="F311" s="63">
        <v>0</v>
      </c>
      <c r="G311" s="63">
        <v>3022</v>
      </c>
      <c r="H311" s="63">
        <v>930.1</v>
      </c>
      <c r="I311" s="63">
        <v>158.9</v>
      </c>
      <c r="J311" s="63">
        <f t="shared" si="95"/>
        <v>117439.59999999999</v>
      </c>
      <c r="K311" s="63">
        <v>61475.6</v>
      </c>
      <c r="L311" s="63">
        <v>13495.6</v>
      </c>
      <c r="M311" s="63">
        <v>0</v>
      </c>
      <c r="N311" s="63">
        <f t="shared" si="96"/>
        <v>2721.0000000000005</v>
      </c>
      <c r="O311" s="63">
        <v>74.900000000000006</v>
      </c>
      <c r="P311" s="63">
        <v>2629.8</v>
      </c>
      <c r="Q311" s="63">
        <v>16.3</v>
      </c>
      <c r="R311" s="63">
        <v>862.2</v>
      </c>
      <c r="S311" s="63">
        <v>132.4</v>
      </c>
      <c r="T311" s="63">
        <v>207.1</v>
      </c>
      <c r="U311" s="63">
        <v>0</v>
      </c>
      <c r="V311" s="63">
        <v>1511.2</v>
      </c>
      <c r="W311" s="63">
        <v>41.5</v>
      </c>
      <c r="X311" s="63">
        <v>2075.8000000000002</v>
      </c>
      <c r="Y311" s="63">
        <v>6443.9</v>
      </c>
      <c r="Z311" s="63">
        <f t="shared" si="97"/>
        <v>3701</v>
      </c>
      <c r="AA311" s="63">
        <v>121.4</v>
      </c>
      <c r="AB311" s="63">
        <v>3579.6</v>
      </c>
      <c r="AC311" s="63">
        <f t="shared" si="98"/>
        <v>23553.300000000003</v>
      </c>
      <c r="AD311" s="63">
        <v>1534.1</v>
      </c>
      <c r="AE311" s="63">
        <v>462.1</v>
      </c>
      <c r="AF311" s="63">
        <v>8327.4</v>
      </c>
      <c r="AG311" s="63">
        <v>1232.7</v>
      </c>
      <c r="AH311" s="63">
        <v>5544.1</v>
      </c>
      <c r="AI311" s="63">
        <v>787.9</v>
      </c>
      <c r="AJ311" s="63">
        <v>431.1</v>
      </c>
      <c r="AK311" s="63">
        <v>6452.9</v>
      </c>
      <c r="AL311" s="63">
        <v>31516.6</v>
      </c>
      <c r="AM311" s="63">
        <v>4288</v>
      </c>
    </row>
    <row r="312" spans="1:39">
      <c r="A312" s="50"/>
      <c r="B312" s="44" t="s">
        <v>40</v>
      </c>
      <c r="C312" s="63">
        <v>37253.599999999999</v>
      </c>
      <c r="D312" s="63">
        <v>782.8</v>
      </c>
      <c r="E312" s="63">
        <v>0</v>
      </c>
      <c r="F312" s="63">
        <v>0</v>
      </c>
      <c r="G312" s="63">
        <v>533.9</v>
      </c>
      <c r="H312" s="63">
        <v>202.8</v>
      </c>
      <c r="I312" s="63">
        <v>46.1</v>
      </c>
      <c r="J312" s="63">
        <v>25903.7</v>
      </c>
      <c r="K312" s="63">
        <v>16234.9</v>
      </c>
      <c r="L312" s="63">
        <v>1593.1</v>
      </c>
      <c r="M312" s="63">
        <v>0</v>
      </c>
      <c r="N312" s="63">
        <v>173.8</v>
      </c>
      <c r="O312" s="63">
        <v>16.7</v>
      </c>
      <c r="P312" s="63">
        <v>153.9</v>
      </c>
      <c r="Q312" s="63">
        <v>3.2</v>
      </c>
      <c r="R312" s="63">
        <v>241</v>
      </c>
      <c r="S312" s="63">
        <v>23.3</v>
      </c>
      <c r="T312" s="63">
        <v>43.3</v>
      </c>
      <c r="U312" s="63">
        <v>0</v>
      </c>
      <c r="V312" s="63">
        <v>212.2</v>
      </c>
      <c r="W312" s="63">
        <v>14.8</v>
      </c>
      <c r="X312" s="63">
        <v>461</v>
      </c>
      <c r="Y312" s="63">
        <v>1235.2</v>
      </c>
      <c r="Z312" s="63">
        <v>608.5</v>
      </c>
      <c r="AA312" s="63">
        <v>27.4</v>
      </c>
      <c r="AB312" s="63">
        <v>581.1</v>
      </c>
      <c r="AC312" s="63">
        <v>4805.3</v>
      </c>
      <c r="AD312" s="63">
        <v>0</v>
      </c>
      <c r="AE312" s="63">
        <v>178.1</v>
      </c>
      <c r="AF312" s="63">
        <v>1361.6</v>
      </c>
      <c r="AG312" s="63">
        <v>90.7</v>
      </c>
      <c r="AH312" s="63">
        <v>1836.1</v>
      </c>
      <c r="AI312" s="63">
        <v>118.2</v>
      </c>
      <c r="AJ312" s="63">
        <v>139.1</v>
      </c>
      <c r="AK312" s="63">
        <v>1338.8</v>
      </c>
      <c r="AL312" s="63">
        <v>9582</v>
      </c>
      <c r="AM312" s="63">
        <v>985.1</v>
      </c>
    </row>
    <row r="313" spans="1:39" s="1" customFormat="1">
      <c r="A313" s="50">
        <v>63</v>
      </c>
      <c r="B313" s="62" t="s">
        <v>62</v>
      </c>
      <c r="C313" s="63"/>
      <c r="D313" s="63"/>
      <c r="E313" s="55"/>
      <c r="F313" s="55"/>
      <c r="G313" s="55"/>
      <c r="H313" s="55"/>
      <c r="I313" s="43"/>
      <c r="J313" s="63"/>
      <c r="K313" s="55"/>
      <c r="L313" s="55"/>
      <c r="M313" s="55"/>
      <c r="N313" s="63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63"/>
      <c r="AA313" s="55"/>
      <c r="AB313" s="55"/>
      <c r="AC313" s="63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</row>
    <row r="314" spans="1:39">
      <c r="A314" s="50"/>
      <c r="B314" s="44" t="s">
        <v>60</v>
      </c>
      <c r="C314" s="63">
        <f t="shared" ref="C314:C333" si="99">D314+J314+AL314+AM314</f>
        <v>146324.90000000002</v>
      </c>
      <c r="D314" s="63">
        <f t="shared" ref="D314:D333" si="100">E314+F314+G314+H314+I314</f>
        <v>32239.400000000005</v>
      </c>
      <c r="E314" s="63">
        <v>1044.0999999999999</v>
      </c>
      <c r="F314" s="63">
        <v>2.8</v>
      </c>
      <c r="G314" s="63">
        <v>28094.2</v>
      </c>
      <c r="H314" s="63">
        <v>1217.4000000000001</v>
      </c>
      <c r="I314" s="63">
        <v>1880.9</v>
      </c>
      <c r="J314" s="63">
        <f t="shared" ref="J314:J333" si="101">K314+L314+M314+N314+R314+S314+T314+U314+V314+W314+X314+Y314+AA314+AB314+AC314+AI314+AJ314</f>
        <v>101782.60000000002</v>
      </c>
      <c r="K314" s="63">
        <v>9535.6</v>
      </c>
      <c r="L314" s="63">
        <v>107.1</v>
      </c>
      <c r="M314" s="63">
        <v>0</v>
      </c>
      <c r="N314" s="63">
        <f t="shared" ref="N314:N333" si="102">O314+P314+Q314</f>
        <v>166.20000000000002</v>
      </c>
      <c r="O314" s="63">
        <v>54.4</v>
      </c>
      <c r="P314" s="63">
        <v>98</v>
      </c>
      <c r="Q314" s="63">
        <v>13.8</v>
      </c>
      <c r="R314" s="63">
        <v>477.9</v>
      </c>
      <c r="S314" s="63">
        <v>260.3</v>
      </c>
      <c r="T314" s="63">
        <v>137.6</v>
      </c>
      <c r="U314" s="63">
        <v>5.0999999999999996</v>
      </c>
      <c r="V314" s="63">
        <v>2394.9</v>
      </c>
      <c r="W314" s="63">
        <v>85.5</v>
      </c>
      <c r="X314" s="63">
        <v>584.70000000000005</v>
      </c>
      <c r="Y314" s="63">
        <v>9618.5</v>
      </c>
      <c r="Z314" s="63">
        <f t="shared" ref="Z314:Z333" si="103">AA314+AB314</f>
        <v>60464.200000000004</v>
      </c>
      <c r="AA314" s="63">
        <v>56951.8</v>
      </c>
      <c r="AB314" s="63">
        <v>3512.4</v>
      </c>
      <c r="AC314" s="63">
        <f t="shared" ref="AC314:AC333" si="104">AD314+AE314+AF314+AG314+AH314+AK314</f>
        <v>17387.3</v>
      </c>
      <c r="AD314" s="63">
        <v>9.3000000000000007</v>
      </c>
      <c r="AE314" s="63">
        <v>1120.5</v>
      </c>
      <c r="AF314" s="63">
        <v>2392.4</v>
      </c>
      <c r="AG314" s="63">
        <v>5737.3</v>
      </c>
      <c r="AH314" s="63">
        <v>86.3</v>
      </c>
      <c r="AI314" s="63">
        <v>342.1</v>
      </c>
      <c r="AJ314" s="63">
        <v>215.6</v>
      </c>
      <c r="AK314" s="63">
        <v>8041.5</v>
      </c>
      <c r="AL314" s="63">
        <v>10869.5</v>
      </c>
      <c r="AM314" s="63">
        <v>1433.4</v>
      </c>
    </row>
    <row r="315" spans="1:39" ht="22.5">
      <c r="A315" s="50"/>
      <c r="B315" s="54" t="s">
        <v>59</v>
      </c>
      <c r="C315" s="63">
        <f t="shared" si="99"/>
        <v>248006.80000000002</v>
      </c>
      <c r="D315" s="63">
        <f t="shared" si="100"/>
        <v>59111.6</v>
      </c>
      <c r="E315" s="63">
        <v>1951.1</v>
      </c>
      <c r="F315" s="63">
        <v>5.5</v>
      </c>
      <c r="G315" s="63">
        <v>51796</v>
      </c>
      <c r="H315" s="63">
        <v>1981.5</v>
      </c>
      <c r="I315" s="63">
        <v>3377.5</v>
      </c>
      <c r="J315" s="63">
        <f t="shared" si="101"/>
        <v>168968.5</v>
      </c>
      <c r="K315" s="63">
        <v>24535.599999999999</v>
      </c>
      <c r="L315" s="63">
        <v>129.30000000000001</v>
      </c>
      <c r="M315" s="63">
        <v>0</v>
      </c>
      <c r="N315" s="63">
        <f t="shared" si="102"/>
        <v>500.5</v>
      </c>
      <c r="O315" s="63">
        <v>121.4</v>
      </c>
      <c r="P315" s="63">
        <v>330.7</v>
      </c>
      <c r="Q315" s="63">
        <v>48.4</v>
      </c>
      <c r="R315" s="63">
        <v>571.5</v>
      </c>
      <c r="S315" s="63">
        <v>768</v>
      </c>
      <c r="T315" s="63">
        <v>221.9</v>
      </c>
      <c r="U315" s="63">
        <v>28.8</v>
      </c>
      <c r="V315" s="63">
        <v>4146</v>
      </c>
      <c r="W315" s="63">
        <v>192.6</v>
      </c>
      <c r="X315" s="63">
        <v>1104.3</v>
      </c>
      <c r="Y315" s="63">
        <v>18106.5</v>
      </c>
      <c r="Z315" s="63">
        <f t="shared" si="103"/>
        <v>88629</v>
      </c>
      <c r="AA315" s="63">
        <v>84000.6</v>
      </c>
      <c r="AB315" s="63">
        <v>4628.3999999999996</v>
      </c>
      <c r="AC315" s="63">
        <f t="shared" si="104"/>
        <v>29022.5</v>
      </c>
      <c r="AD315" s="63">
        <v>24.3</v>
      </c>
      <c r="AE315" s="63">
        <v>3322.7</v>
      </c>
      <c r="AF315" s="63">
        <v>4344.5</v>
      </c>
      <c r="AG315" s="63">
        <v>9726.7999999999993</v>
      </c>
      <c r="AH315" s="63">
        <v>116.7</v>
      </c>
      <c r="AI315" s="63">
        <v>256.89999999999998</v>
      </c>
      <c r="AJ315" s="63">
        <v>755.1</v>
      </c>
      <c r="AK315" s="63">
        <v>11487.5</v>
      </c>
      <c r="AL315" s="63">
        <v>16820.5</v>
      </c>
      <c r="AM315" s="63">
        <v>3106.2</v>
      </c>
    </row>
    <row r="316" spans="1:39">
      <c r="A316" s="50"/>
      <c r="B316" s="54" t="s">
        <v>58</v>
      </c>
      <c r="C316" s="63">
        <f t="shared" si="99"/>
        <v>410721.50000000006</v>
      </c>
      <c r="D316" s="63">
        <f t="shared" si="100"/>
        <v>81509.399999999994</v>
      </c>
      <c r="E316" s="63">
        <v>3896.4</v>
      </c>
      <c r="F316" s="63">
        <v>34.799999999999997</v>
      </c>
      <c r="G316" s="63">
        <v>69231.5</v>
      </c>
      <c r="H316" s="63">
        <v>3391.8</v>
      </c>
      <c r="I316" s="63">
        <v>4954.8999999999996</v>
      </c>
      <c r="J316" s="63">
        <f t="shared" si="101"/>
        <v>302377.90000000002</v>
      </c>
      <c r="K316" s="63">
        <v>36666.9</v>
      </c>
      <c r="L316" s="63">
        <v>258.5</v>
      </c>
      <c r="M316" s="63">
        <v>0</v>
      </c>
      <c r="N316" s="63">
        <f t="shared" si="102"/>
        <v>878.89999999999986</v>
      </c>
      <c r="O316" s="63">
        <v>273.7</v>
      </c>
      <c r="P316" s="63">
        <v>479.4</v>
      </c>
      <c r="Q316" s="63">
        <v>125.8</v>
      </c>
      <c r="R316" s="63">
        <v>1274.5999999999999</v>
      </c>
      <c r="S316" s="63">
        <v>1126.0999999999999</v>
      </c>
      <c r="T316" s="63">
        <v>539.70000000000005</v>
      </c>
      <c r="U316" s="63">
        <v>44.8</v>
      </c>
      <c r="V316" s="63">
        <v>8733.1</v>
      </c>
      <c r="W316" s="63">
        <v>245.9</v>
      </c>
      <c r="X316" s="63">
        <v>1731.2</v>
      </c>
      <c r="Y316" s="63">
        <v>30116.1</v>
      </c>
      <c r="Z316" s="63">
        <f t="shared" si="103"/>
        <v>166116.4</v>
      </c>
      <c r="AA316" s="63">
        <v>156980.9</v>
      </c>
      <c r="AB316" s="63">
        <v>9135.5</v>
      </c>
      <c r="AC316" s="63">
        <f t="shared" si="104"/>
        <v>52700.3</v>
      </c>
      <c r="AD316" s="63">
        <v>36.799999999999997</v>
      </c>
      <c r="AE316" s="63">
        <v>5784.6</v>
      </c>
      <c r="AF316" s="63">
        <v>7604.1</v>
      </c>
      <c r="AG316" s="63">
        <v>23252.400000000001</v>
      </c>
      <c r="AH316" s="63">
        <v>181.9</v>
      </c>
      <c r="AI316" s="63">
        <v>604.70000000000005</v>
      </c>
      <c r="AJ316" s="63">
        <v>1340.7</v>
      </c>
      <c r="AK316" s="63">
        <v>15840.5</v>
      </c>
      <c r="AL316" s="63">
        <v>22740.9</v>
      </c>
      <c r="AM316" s="63">
        <v>4093.3</v>
      </c>
    </row>
    <row r="317" spans="1:39">
      <c r="A317" s="50"/>
      <c r="B317" s="54" t="s">
        <v>57</v>
      </c>
      <c r="C317" s="63">
        <f t="shared" si="99"/>
        <v>578651.10000000009</v>
      </c>
      <c r="D317" s="63">
        <f t="shared" si="100"/>
        <v>103990.20000000001</v>
      </c>
      <c r="E317" s="63">
        <v>5290.3</v>
      </c>
      <c r="F317" s="63">
        <v>1108.9000000000001</v>
      </c>
      <c r="G317" s="63">
        <v>80880.100000000006</v>
      </c>
      <c r="H317" s="63">
        <v>8962.7999999999993</v>
      </c>
      <c r="I317" s="63">
        <v>7748.1</v>
      </c>
      <c r="J317" s="63">
        <f t="shared" si="101"/>
        <v>436979.6</v>
      </c>
      <c r="K317" s="63">
        <v>60105.7</v>
      </c>
      <c r="L317" s="63">
        <v>757.5</v>
      </c>
      <c r="M317" s="63">
        <v>0</v>
      </c>
      <c r="N317" s="63">
        <f t="shared" si="102"/>
        <v>1266.3000000000002</v>
      </c>
      <c r="O317" s="63">
        <v>217.6</v>
      </c>
      <c r="P317" s="63">
        <v>741.1</v>
      </c>
      <c r="Q317" s="63">
        <v>307.60000000000002</v>
      </c>
      <c r="R317" s="63">
        <v>2456.9</v>
      </c>
      <c r="S317" s="63">
        <v>2268</v>
      </c>
      <c r="T317" s="63">
        <v>436.9</v>
      </c>
      <c r="U317" s="63">
        <v>86.1</v>
      </c>
      <c r="V317" s="63">
        <v>11974.6</v>
      </c>
      <c r="W317" s="63">
        <v>3278.6</v>
      </c>
      <c r="X317" s="63">
        <v>3206.9</v>
      </c>
      <c r="Y317" s="63">
        <v>38413.800000000003</v>
      </c>
      <c r="Z317" s="63">
        <f t="shared" si="103"/>
        <v>224827.19999999998</v>
      </c>
      <c r="AA317" s="63">
        <v>212109.9</v>
      </c>
      <c r="AB317" s="63">
        <v>12717.3</v>
      </c>
      <c r="AC317" s="63">
        <f t="shared" si="104"/>
        <v>85076.1</v>
      </c>
      <c r="AD317" s="63">
        <v>65.3</v>
      </c>
      <c r="AE317" s="63">
        <v>6481.4</v>
      </c>
      <c r="AF317" s="63">
        <v>11228.2</v>
      </c>
      <c r="AG317" s="63">
        <v>44468.7</v>
      </c>
      <c r="AH317" s="63">
        <v>380.5</v>
      </c>
      <c r="AI317" s="63">
        <v>603.9</v>
      </c>
      <c r="AJ317" s="63">
        <v>2221.1</v>
      </c>
      <c r="AK317" s="63">
        <v>22452</v>
      </c>
      <c r="AL317" s="63">
        <v>33036</v>
      </c>
      <c r="AM317" s="63">
        <v>4645.3</v>
      </c>
    </row>
    <row r="318" spans="1:39">
      <c r="A318" s="50"/>
      <c r="B318" s="44" t="s">
        <v>56</v>
      </c>
      <c r="C318" s="63">
        <f t="shared" si="99"/>
        <v>161041.5</v>
      </c>
      <c r="D318" s="63">
        <f t="shared" si="100"/>
        <v>36817.299999999996</v>
      </c>
      <c r="E318" s="63">
        <v>1640.8</v>
      </c>
      <c r="F318" s="63">
        <v>454.4</v>
      </c>
      <c r="G318" s="63">
        <v>32331.599999999999</v>
      </c>
      <c r="H318" s="63">
        <v>898.6</v>
      </c>
      <c r="I318" s="63">
        <v>1491.9</v>
      </c>
      <c r="J318" s="63">
        <f t="shared" si="101"/>
        <v>111158.99999999999</v>
      </c>
      <c r="K318" s="63">
        <v>9694.7999999999993</v>
      </c>
      <c r="L318" s="63">
        <v>230.8</v>
      </c>
      <c r="M318" s="63">
        <v>0</v>
      </c>
      <c r="N318" s="63">
        <f t="shared" si="102"/>
        <v>389.4</v>
      </c>
      <c r="O318" s="63">
        <v>85</v>
      </c>
      <c r="P318" s="63">
        <v>156.4</v>
      </c>
      <c r="Q318" s="63">
        <v>148</v>
      </c>
      <c r="R318" s="63">
        <v>497.7</v>
      </c>
      <c r="S318" s="63">
        <v>454.5</v>
      </c>
      <c r="T318" s="63">
        <v>129.30000000000001</v>
      </c>
      <c r="U318" s="63">
        <v>21.7</v>
      </c>
      <c r="V318" s="63">
        <v>2696.8</v>
      </c>
      <c r="W318" s="63">
        <v>972.7</v>
      </c>
      <c r="X318" s="63">
        <v>736.3</v>
      </c>
      <c r="Y318" s="63">
        <v>10366.700000000001</v>
      </c>
      <c r="Z318" s="63">
        <f t="shared" si="103"/>
        <v>63118.2</v>
      </c>
      <c r="AA318" s="63">
        <v>59998.5</v>
      </c>
      <c r="AB318" s="63">
        <v>3119.7</v>
      </c>
      <c r="AC318" s="63">
        <f t="shared" si="104"/>
        <v>21353.9</v>
      </c>
      <c r="AD318" s="63">
        <v>22.4</v>
      </c>
      <c r="AE318" s="63">
        <v>816.9</v>
      </c>
      <c r="AF318" s="63">
        <v>2390.9</v>
      </c>
      <c r="AG318" s="63">
        <v>8932.5</v>
      </c>
      <c r="AH318" s="63">
        <v>86.4</v>
      </c>
      <c r="AI318" s="63">
        <v>370.4</v>
      </c>
      <c r="AJ318" s="63">
        <v>125.8</v>
      </c>
      <c r="AK318" s="63">
        <v>9104.7999999999993</v>
      </c>
      <c r="AL318" s="63">
        <v>11713.5</v>
      </c>
      <c r="AM318" s="63">
        <v>1351.7</v>
      </c>
    </row>
    <row r="319" spans="1:39" ht="22.5">
      <c r="A319" s="50"/>
      <c r="B319" s="54" t="s">
        <v>55</v>
      </c>
      <c r="C319" s="63">
        <f t="shared" si="99"/>
        <v>258510.59999999995</v>
      </c>
      <c r="D319" s="63">
        <f t="shared" si="100"/>
        <v>59653.5</v>
      </c>
      <c r="E319" s="63">
        <v>2227</v>
      </c>
      <c r="F319" s="63">
        <v>982</v>
      </c>
      <c r="G319" s="63">
        <v>51386.5</v>
      </c>
      <c r="H319" s="63">
        <v>1948.2</v>
      </c>
      <c r="I319" s="63">
        <v>3109.8</v>
      </c>
      <c r="J319" s="63">
        <f t="shared" si="101"/>
        <v>176560.39999999997</v>
      </c>
      <c r="K319" s="63">
        <v>19368.2</v>
      </c>
      <c r="L319" s="63">
        <v>42.8</v>
      </c>
      <c r="M319" s="63">
        <v>0</v>
      </c>
      <c r="N319" s="63">
        <f t="shared" si="102"/>
        <v>732.40000000000009</v>
      </c>
      <c r="O319" s="63">
        <v>228.3</v>
      </c>
      <c r="P319" s="63">
        <v>356.3</v>
      </c>
      <c r="Q319" s="63">
        <v>147.80000000000001</v>
      </c>
      <c r="R319" s="63">
        <v>432</v>
      </c>
      <c r="S319" s="63">
        <v>437.8</v>
      </c>
      <c r="T319" s="63">
        <v>314.5</v>
      </c>
      <c r="U319" s="63">
        <v>57.2</v>
      </c>
      <c r="V319" s="63">
        <v>2366</v>
      </c>
      <c r="W319" s="63">
        <v>1629.1</v>
      </c>
      <c r="X319" s="63">
        <v>1196.7</v>
      </c>
      <c r="Y319" s="63">
        <v>17760.5</v>
      </c>
      <c r="Z319" s="63">
        <f t="shared" si="103"/>
        <v>102461.79999999999</v>
      </c>
      <c r="AA319" s="63">
        <v>97796.9</v>
      </c>
      <c r="AB319" s="63">
        <v>4664.8999999999996</v>
      </c>
      <c r="AC319" s="63">
        <f t="shared" si="104"/>
        <v>28971.5</v>
      </c>
      <c r="AD319" s="63">
        <v>17.8</v>
      </c>
      <c r="AE319" s="63">
        <v>1707.1</v>
      </c>
      <c r="AF319" s="63">
        <v>2488.5</v>
      </c>
      <c r="AG319" s="63">
        <v>13471</v>
      </c>
      <c r="AH319" s="63">
        <v>122.1</v>
      </c>
      <c r="AI319" s="63">
        <v>292</v>
      </c>
      <c r="AJ319" s="63">
        <v>497.9</v>
      </c>
      <c r="AK319" s="63">
        <v>11165</v>
      </c>
      <c r="AL319" s="63">
        <v>19932.400000000001</v>
      </c>
      <c r="AM319" s="63">
        <v>2364.3000000000002</v>
      </c>
    </row>
    <row r="320" spans="1:39">
      <c r="A320" s="50"/>
      <c r="B320" s="54" t="s">
        <v>54</v>
      </c>
      <c r="C320" s="63">
        <f t="shared" si="99"/>
        <v>477376.4</v>
      </c>
      <c r="D320" s="63">
        <f t="shared" si="100"/>
        <v>90829.1</v>
      </c>
      <c r="E320" s="63">
        <v>4400.7</v>
      </c>
      <c r="F320" s="63">
        <v>1356.8</v>
      </c>
      <c r="G320" s="63">
        <v>77432.3</v>
      </c>
      <c r="H320" s="63">
        <v>3787.3</v>
      </c>
      <c r="I320" s="63">
        <v>3852</v>
      </c>
      <c r="J320" s="63">
        <f t="shared" si="101"/>
        <v>354978.9</v>
      </c>
      <c r="K320" s="63">
        <v>37046</v>
      </c>
      <c r="L320" s="63">
        <v>706.6</v>
      </c>
      <c r="M320" s="63">
        <v>0</v>
      </c>
      <c r="N320" s="63">
        <f t="shared" si="102"/>
        <v>1193</v>
      </c>
      <c r="O320" s="63">
        <v>355.3</v>
      </c>
      <c r="P320" s="63">
        <v>556.6</v>
      </c>
      <c r="Q320" s="63">
        <v>281.10000000000002</v>
      </c>
      <c r="R320" s="63">
        <v>1700.9</v>
      </c>
      <c r="S320" s="63">
        <v>907.3</v>
      </c>
      <c r="T320" s="63">
        <v>424.4</v>
      </c>
      <c r="U320" s="63">
        <v>94.8</v>
      </c>
      <c r="V320" s="63">
        <v>11349</v>
      </c>
      <c r="W320" s="63">
        <v>2388.6999999999998</v>
      </c>
      <c r="X320" s="63">
        <v>1917.2</v>
      </c>
      <c r="Y320" s="63">
        <v>33253.800000000003</v>
      </c>
      <c r="Z320" s="63">
        <f t="shared" si="103"/>
        <v>200811.4</v>
      </c>
      <c r="AA320" s="63">
        <v>190747.1</v>
      </c>
      <c r="AB320" s="63">
        <v>10064.299999999999</v>
      </c>
      <c r="AC320" s="63">
        <f t="shared" si="104"/>
        <v>61420.9</v>
      </c>
      <c r="AD320" s="63">
        <v>51.5</v>
      </c>
      <c r="AE320" s="63">
        <v>4216</v>
      </c>
      <c r="AF320" s="63">
        <v>7747.8</v>
      </c>
      <c r="AG320" s="63">
        <v>29176.799999999999</v>
      </c>
      <c r="AH320" s="63">
        <v>170.8</v>
      </c>
      <c r="AI320" s="63">
        <v>792.3</v>
      </c>
      <c r="AJ320" s="63">
        <v>972.6</v>
      </c>
      <c r="AK320" s="63">
        <v>20058</v>
      </c>
      <c r="AL320" s="63">
        <v>27779.200000000001</v>
      </c>
      <c r="AM320" s="63">
        <v>3789.2</v>
      </c>
    </row>
    <row r="321" spans="1:39">
      <c r="A321" s="50"/>
      <c r="B321" s="54" t="s">
        <v>53</v>
      </c>
      <c r="C321" s="63">
        <f t="shared" si="99"/>
        <v>684285.60000000009</v>
      </c>
      <c r="D321" s="63">
        <f t="shared" si="100"/>
        <v>136046.30000000002</v>
      </c>
      <c r="E321" s="63">
        <v>6123.8</v>
      </c>
      <c r="F321" s="63">
        <v>3008.5</v>
      </c>
      <c r="G321" s="63">
        <v>114772.8</v>
      </c>
      <c r="H321" s="63">
        <v>4946</v>
      </c>
      <c r="I321" s="63">
        <v>7195.2</v>
      </c>
      <c r="J321" s="63">
        <f t="shared" si="101"/>
        <v>503389.5</v>
      </c>
      <c r="K321" s="63">
        <v>62349.7</v>
      </c>
      <c r="L321" s="63">
        <v>1051.7</v>
      </c>
      <c r="M321" s="63">
        <v>0</v>
      </c>
      <c r="N321" s="63">
        <f t="shared" si="102"/>
        <v>2089</v>
      </c>
      <c r="O321" s="63">
        <v>384.5</v>
      </c>
      <c r="P321" s="63">
        <v>1086.0999999999999</v>
      </c>
      <c r="Q321" s="63">
        <v>618.4</v>
      </c>
      <c r="R321" s="63">
        <v>3125.2</v>
      </c>
      <c r="S321" s="63">
        <v>2384.3000000000002</v>
      </c>
      <c r="T321" s="63">
        <v>514</v>
      </c>
      <c r="U321" s="63">
        <v>188.1</v>
      </c>
      <c r="V321" s="63">
        <v>15527.5</v>
      </c>
      <c r="W321" s="63">
        <v>2699.3</v>
      </c>
      <c r="X321" s="63">
        <v>3379.3</v>
      </c>
      <c r="Y321" s="63">
        <v>41811.699999999997</v>
      </c>
      <c r="Z321" s="63">
        <f t="shared" si="103"/>
        <v>268205.59999999998</v>
      </c>
      <c r="AA321" s="63">
        <v>255712.1</v>
      </c>
      <c r="AB321" s="63">
        <v>12493.5</v>
      </c>
      <c r="AC321" s="63">
        <f t="shared" si="104"/>
        <v>96653.799999999988</v>
      </c>
      <c r="AD321" s="63">
        <v>49.1</v>
      </c>
      <c r="AE321" s="63">
        <v>5685.7</v>
      </c>
      <c r="AF321" s="63">
        <v>13476</v>
      </c>
      <c r="AG321" s="63">
        <v>51518.1</v>
      </c>
      <c r="AH321" s="63">
        <v>4401.2</v>
      </c>
      <c r="AI321" s="63">
        <v>1215.7</v>
      </c>
      <c r="AJ321" s="63">
        <v>2194.6</v>
      </c>
      <c r="AK321" s="63">
        <v>21523.7</v>
      </c>
      <c r="AL321" s="63">
        <v>39806.400000000001</v>
      </c>
      <c r="AM321" s="63">
        <v>5043.3999999999996</v>
      </c>
    </row>
    <row r="322" spans="1:39">
      <c r="A322" s="50"/>
      <c r="B322" s="44" t="s">
        <v>52</v>
      </c>
      <c r="C322" s="63">
        <f t="shared" si="99"/>
        <v>167916.69999999998</v>
      </c>
      <c r="D322" s="63">
        <f t="shared" si="100"/>
        <v>37362.200000000004</v>
      </c>
      <c r="E322" s="63">
        <v>906.8</v>
      </c>
      <c r="F322" s="63">
        <v>596.1</v>
      </c>
      <c r="G322" s="63">
        <v>34497</v>
      </c>
      <c r="H322" s="63">
        <v>953.5</v>
      </c>
      <c r="I322" s="63">
        <v>408.8</v>
      </c>
      <c r="J322" s="63">
        <f t="shared" si="101"/>
        <v>115184.19999999998</v>
      </c>
      <c r="K322" s="63">
        <v>10862.5</v>
      </c>
      <c r="L322" s="63">
        <v>285.89999999999998</v>
      </c>
      <c r="M322" s="63">
        <v>0</v>
      </c>
      <c r="N322" s="63">
        <f t="shared" si="102"/>
        <v>277.8</v>
      </c>
      <c r="O322" s="63">
        <v>90.9</v>
      </c>
      <c r="P322" s="63">
        <v>156.5</v>
      </c>
      <c r="Q322" s="63">
        <v>30.4</v>
      </c>
      <c r="R322" s="63">
        <v>540.4</v>
      </c>
      <c r="S322" s="63">
        <v>227.9</v>
      </c>
      <c r="T322" s="63">
        <v>113.8</v>
      </c>
      <c r="U322" s="63">
        <v>40.1</v>
      </c>
      <c r="V322" s="63">
        <v>3266.7</v>
      </c>
      <c r="W322" s="63">
        <v>775.3</v>
      </c>
      <c r="X322" s="63">
        <v>728.6</v>
      </c>
      <c r="Y322" s="63">
        <v>9410.2999999999993</v>
      </c>
      <c r="Z322" s="63">
        <f t="shared" si="103"/>
        <v>73417.100000000006</v>
      </c>
      <c r="AA322" s="63">
        <v>70296.100000000006</v>
      </c>
      <c r="AB322" s="63">
        <v>3121</v>
      </c>
      <c r="AC322" s="63">
        <f t="shared" si="104"/>
        <v>14709.2</v>
      </c>
      <c r="AD322" s="63">
        <v>1.3</v>
      </c>
      <c r="AE322" s="63">
        <v>1403.5</v>
      </c>
      <c r="AF322" s="63">
        <v>1069.2</v>
      </c>
      <c r="AG322" s="63">
        <v>4929.1000000000004</v>
      </c>
      <c r="AH322" s="63">
        <v>186</v>
      </c>
      <c r="AI322" s="63">
        <v>369.7</v>
      </c>
      <c r="AJ322" s="63">
        <v>158.9</v>
      </c>
      <c r="AK322" s="63">
        <v>7120.1</v>
      </c>
      <c r="AL322" s="63">
        <v>14078.4</v>
      </c>
      <c r="AM322" s="63">
        <v>1291.9000000000001</v>
      </c>
    </row>
    <row r="323" spans="1:39" ht="22.5">
      <c r="A323" s="50"/>
      <c r="B323" s="54" t="s">
        <v>51</v>
      </c>
      <c r="C323" s="63">
        <f t="shared" si="99"/>
        <v>255938.8</v>
      </c>
      <c r="D323" s="63">
        <f t="shared" si="100"/>
        <v>71028.599999999991</v>
      </c>
      <c r="E323" s="63">
        <v>2451.6</v>
      </c>
      <c r="F323" s="63">
        <v>1333.2</v>
      </c>
      <c r="G323" s="63">
        <v>64471.9</v>
      </c>
      <c r="H323" s="63">
        <v>1889.5</v>
      </c>
      <c r="I323" s="63">
        <v>882.4</v>
      </c>
      <c r="J323" s="63">
        <f t="shared" si="101"/>
        <v>160206.39999999999</v>
      </c>
      <c r="K323" s="63">
        <v>20999.7</v>
      </c>
      <c r="L323" s="63">
        <v>357.7</v>
      </c>
      <c r="M323" s="63">
        <v>0</v>
      </c>
      <c r="N323" s="63">
        <f t="shared" si="102"/>
        <v>601.30000000000007</v>
      </c>
      <c r="O323" s="63">
        <v>244.8</v>
      </c>
      <c r="P323" s="63">
        <v>280.39999999999998</v>
      </c>
      <c r="Q323" s="63">
        <v>76.099999999999994</v>
      </c>
      <c r="R323" s="63">
        <v>584.9</v>
      </c>
      <c r="S323" s="63">
        <v>392.9</v>
      </c>
      <c r="T323" s="63">
        <v>256.3</v>
      </c>
      <c r="U323" s="63">
        <v>92.9</v>
      </c>
      <c r="V323" s="63">
        <v>4183.2</v>
      </c>
      <c r="W323" s="63">
        <v>1713.3</v>
      </c>
      <c r="X323" s="63">
        <v>956.8</v>
      </c>
      <c r="Y323" s="63">
        <v>13246.7</v>
      </c>
      <c r="Z323" s="63">
        <f t="shared" si="103"/>
        <v>98551.6</v>
      </c>
      <c r="AA323" s="63">
        <v>94204.5</v>
      </c>
      <c r="AB323" s="63">
        <v>4347.1000000000004</v>
      </c>
      <c r="AC323" s="63">
        <f t="shared" si="104"/>
        <v>17255.3</v>
      </c>
      <c r="AD323" s="63">
        <v>11.6</v>
      </c>
      <c r="AE323" s="63">
        <v>1623.3</v>
      </c>
      <c r="AF323" s="63">
        <v>2663.7</v>
      </c>
      <c r="AG323" s="63">
        <v>5233</v>
      </c>
      <c r="AH323" s="63">
        <v>433</v>
      </c>
      <c r="AI323" s="63">
        <v>378.5</v>
      </c>
      <c r="AJ323" s="63">
        <v>635.29999999999995</v>
      </c>
      <c r="AK323" s="63">
        <v>7290.7</v>
      </c>
      <c r="AL323" s="63">
        <v>22484</v>
      </c>
      <c r="AM323" s="63">
        <v>2219.8000000000002</v>
      </c>
    </row>
    <row r="324" spans="1:39">
      <c r="A324" s="50"/>
      <c r="B324" s="54" t="s">
        <v>50</v>
      </c>
      <c r="C324" s="63">
        <f t="shared" si="99"/>
        <v>473287.19999999995</v>
      </c>
      <c r="D324" s="63">
        <f t="shared" si="100"/>
        <v>105503.19999999998</v>
      </c>
      <c r="E324" s="63">
        <v>4549.2</v>
      </c>
      <c r="F324" s="63">
        <v>1498</v>
      </c>
      <c r="G324" s="63">
        <v>94824.4</v>
      </c>
      <c r="H324" s="63">
        <v>3019.2</v>
      </c>
      <c r="I324" s="63">
        <v>1612.4</v>
      </c>
      <c r="J324" s="63">
        <f t="shared" si="101"/>
        <v>329490.40000000002</v>
      </c>
      <c r="K324" s="63">
        <v>39621.9</v>
      </c>
      <c r="L324" s="63">
        <v>818.9</v>
      </c>
      <c r="M324" s="63">
        <v>0</v>
      </c>
      <c r="N324" s="63">
        <f t="shared" si="102"/>
        <v>859.8</v>
      </c>
      <c r="O324" s="63">
        <v>361.3</v>
      </c>
      <c r="P324" s="63">
        <v>313.8</v>
      </c>
      <c r="Q324" s="63">
        <v>184.7</v>
      </c>
      <c r="R324" s="63">
        <v>1272.7</v>
      </c>
      <c r="S324" s="63">
        <v>769.7</v>
      </c>
      <c r="T324" s="63">
        <v>369.1</v>
      </c>
      <c r="U324" s="63">
        <v>174.2</v>
      </c>
      <c r="V324" s="63">
        <v>12293.9</v>
      </c>
      <c r="W324" s="63">
        <v>2192.1999999999998</v>
      </c>
      <c r="X324" s="63">
        <v>1313.6</v>
      </c>
      <c r="Y324" s="63">
        <v>27272</v>
      </c>
      <c r="Z324" s="63">
        <f t="shared" si="103"/>
        <v>209348.5</v>
      </c>
      <c r="AA324" s="63">
        <v>200796.9</v>
      </c>
      <c r="AB324" s="63">
        <v>8551.6</v>
      </c>
      <c r="AC324" s="63">
        <f t="shared" si="104"/>
        <v>31503.199999999997</v>
      </c>
      <c r="AD324" s="63">
        <v>54.6</v>
      </c>
      <c r="AE324" s="63">
        <v>3417.2</v>
      </c>
      <c r="AF324" s="63">
        <v>6669.6</v>
      </c>
      <c r="AG324" s="63">
        <v>10134.299999999999</v>
      </c>
      <c r="AH324" s="63">
        <v>526.79999999999995</v>
      </c>
      <c r="AI324" s="63">
        <v>782.8</v>
      </c>
      <c r="AJ324" s="63">
        <v>897.9</v>
      </c>
      <c r="AK324" s="63">
        <v>10700.7</v>
      </c>
      <c r="AL324" s="63">
        <v>34323</v>
      </c>
      <c r="AM324" s="63">
        <v>3970.6</v>
      </c>
    </row>
    <row r="325" spans="1:39">
      <c r="A325" s="50"/>
      <c r="B325" s="54" t="s">
        <v>49</v>
      </c>
      <c r="C325" s="63">
        <f t="shared" si="99"/>
        <v>683615.69999999984</v>
      </c>
      <c r="D325" s="63">
        <f t="shared" si="100"/>
        <v>164918.20000000001</v>
      </c>
      <c r="E325" s="63">
        <v>6652.7</v>
      </c>
      <c r="F325" s="63">
        <v>2821.4</v>
      </c>
      <c r="G325" s="63">
        <v>147592.5</v>
      </c>
      <c r="H325" s="63">
        <v>5079.1000000000004</v>
      </c>
      <c r="I325" s="63">
        <v>2772.5</v>
      </c>
      <c r="J325" s="63">
        <f t="shared" si="101"/>
        <v>453709.69999999995</v>
      </c>
      <c r="K325" s="63">
        <v>63563.4</v>
      </c>
      <c r="L325" s="63">
        <v>1069</v>
      </c>
      <c r="M325" s="63">
        <v>0</v>
      </c>
      <c r="N325" s="63">
        <f t="shared" si="102"/>
        <v>1713.4</v>
      </c>
      <c r="O325" s="63">
        <v>490.9</v>
      </c>
      <c r="P325" s="63">
        <v>767.4</v>
      </c>
      <c r="Q325" s="63">
        <v>455.1</v>
      </c>
      <c r="R325" s="63">
        <v>2577.6999999999998</v>
      </c>
      <c r="S325" s="63">
        <v>2466.3000000000002</v>
      </c>
      <c r="T325" s="63">
        <v>610.70000000000005</v>
      </c>
      <c r="U325" s="63">
        <v>204.4</v>
      </c>
      <c r="V325" s="63">
        <v>16861</v>
      </c>
      <c r="W325" s="63">
        <v>2952.1</v>
      </c>
      <c r="X325" s="63">
        <v>3100.9</v>
      </c>
      <c r="Y325" s="63">
        <v>41563.599999999999</v>
      </c>
      <c r="Z325" s="63">
        <f t="shared" si="103"/>
        <v>267823.89999999997</v>
      </c>
      <c r="AA325" s="63">
        <v>257010.8</v>
      </c>
      <c r="AB325" s="63">
        <v>10813.1</v>
      </c>
      <c r="AC325" s="63">
        <f t="shared" si="104"/>
        <v>46165.3</v>
      </c>
      <c r="AD325" s="63">
        <v>147.4</v>
      </c>
      <c r="AE325" s="63">
        <v>4846.8</v>
      </c>
      <c r="AF325" s="63">
        <v>9031.6</v>
      </c>
      <c r="AG325" s="63">
        <v>16678.599999999999</v>
      </c>
      <c r="AH325" s="63">
        <v>1691.2</v>
      </c>
      <c r="AI325" s="63">
        <v>1469.1</v>
      </c>
      <c r="AJ325" s="63">
        <v>1568.9</v>
      </c>
      <c r="AK325" s="63">
        <v>13769.7</v>
      </c>
      <c r="AL325" s="63">
        <v>58723.6</v>
      </c>
      <c r="AM325" s="63">
        <v>6264.2</v>
      </c>
    </row>
    <row r="326" spans="1:39">
      <c r="A326" s="50"/>
      <c r="B326" s="44" t="s">
        <v>48</v>
      </c>
      <c r="C326" s="63">
        <f t="shared" si="99"/>
        <v>219870.69999999995</v>
      </c>
      <c r="D326" s="63">
        <f t="shared" si="100"/>
        <v>37829.800000000003</v>
      </c>
      <c r="E326" s="63">
        <v>948.3</v>
      </c>
      <c r="F326" s="63">
        <v>389.2</v>
      </c>
      <c r="G326" s="63">
        <v>35751.800000000003</v>
      </c>
      <c r="H326" s="63">
        <v>305.7</v>
      </c>
      <c r="I326" s="63">
        <v>434.8</v>
      </c>
      <c r="J326" s="63">
        <f t="shared" si="101"/>
        <v>161065.79999999999</v>
      </c>
      <c r="K326" s="63">
        <v>12764</v>
      </c>
      <c r="L326" s="63">
        <v>135.1</v>
      </c>
      <c r="M326" s="63">
        <v>0</v>
      </c>
      <c r="N326" s="63">
        <f t="shared" si="102"/>
        <v>321.2</v>
      </c>
      <c r="O326" s="63">
        <v>83.2</v>
      </c>
      <c r="P326" s="63">
        <v>147</v>
      </c>
      <c r="Q326" s="63">
        <v>91</v>
      </c>
      <c r="R326" s="63">
        <v>532.1</v>
      </c>
      <c r="S326" s="63">
        <v>492.8</v>
      </c>
      <c r="T326" s="63">
        <v>119.1</v>
      </c>
      <c r="U326" s="63">
        <v>17.100000000000001</v>
      </c>
      <c r="V326" s="63">
        <v>3948</v>
      </c>
      <c r="W326" s="63">
        <v>772.8</v>
      </c>
      <c r="X326" s="63">
        <v>791.9</v>
      </c>
      <c r="Y326" s="63">
        <v>5457.4</v>
      </c>
      <c r="Z326" s="63">
        <f t="shared" si="103"/>
        <v>125467.2</v>
      </c>
      <c r="AA326" s="63">
        <v>122323.3</v>
      </c>
      <c r="AB326" s="63">
        <v>3143.9</v>
      </c>
      <c r="AC326" s="63">
        <f t="shared" si="104"/>
        <v>9595.6</v>
      </c>
      <c r="AD326" s="63">
        <v>13</v>
      </c>
      <c r="AE326" s="63">
        <v>979.1</v>
      </c>
      <c r="AF326" s="63">
        <v>1068.3</v>
      </c>
      <c r="AG326" s="63">
        <v>448.1</v>
      </c>
      <c r="AH326" s="63">
        <v>68.5</v>
      </c>
      <c r="AI326" s="63">
        <v>307.39999999999998</v>
      </c>
      <c r="AJ326" s="63">
        <v>344.1</v>
      </c>
      <c r="AK326" s="63">
        <v>7018.6</v>
      </c>
      <c r="AL326" s="63">
        <v>19370.8</v>
      </c>
      <c r="AM326" s="63">
        <v>1604.3</v>
      </c>
    </row>
    <row r="327" spans="1:39" ht="22.5">
      <c r="A327" s="50"/>
      <c r="B327" s="54" t="s">
        <v>47</v>
      </c>
      <c r="C327" s="63">
        <f t="shared" si="99"/>
        <v>339493.7</v>
      </c>
      <c r="D327" s="63">
        <f t="shared" si="100"/>
        <v>71849.3</v>
      </c>
      <c r="E327" s="63">
        <v>2451.5</v>
      </c>
      <c r="F327" s="63">
        <v>1204.4000000000001</v>
      </c>
      <c r="G327" s="63">
        <v>65939.600000000006</v>
      </c>
      <c r="H327" s="63">
        <v>1568.2</v>
      </c>
      <c r="I327" s="63">
        <v>685.6</v>
      </c>
      <c r="J327" s="63">
        <f t="shared" si="101"/>
        <v>239040.6</v>
      </c>
      <c r="K327" s="63">
        <v>25285.200000000001</v>
      </c>
      <c r="L327" s="63">
        <v>288.7</v>
      </c>
      <c r="M327" s="63">
        <v>0</v>
      </c>
      <c r="N327" s="63">
        <f t="shared" si="102"/>
        <v>686</v>
      </c>
      <c r="O327" s="63">
        <v>242.7</v>
      </c>
      <c r="P327" s="63">
        <v>307.5</v>
      </c>
      <c r="Q327" s="63">
        <v>135.80000000000001</v>
      </c>
      <c r="R327" s="63">
        <v>760.6</v>
      </c>
      <c r="S327" s="63">
        <v>874.5</v>
      </c>
      <c r="T327" s="63">
        <v>257.5</v>
      </c>
      <c r="U327" s="63">
        <v>28.8</v>
      </c>
      <c r="V327" s="63">
        <v>4274</v>
      </c>
      <c r="W327" s="63">
        <v>1521.2</v>
      </c>
      <c r="X327" s="63">
        <v>1126.4000000000001</v>
      </c>
      <c r="Y327" s="63">
        <v>12929.1</v>
      </c>
      <c r="Z327" s="63">
        <f t="shared" si="103"/>
        <v>175763.4</v>
      </c>
      <c r="AA327" s="63">
        <v>170088.1</v>
      </c>
      <c r="AB327" s="63">
        <v>5675.3</v>
      </c>
      <c r="AC327" s="63">
        <f t="shared" si="104"/>
        <v>14027.599999999999</v>
      </c>
      <c r="AD327" s="63">
        <v>18</v>
      </c>
      <c r="AE327" s="63">
        <v>1454.7</v>
      </c>
      <c r="AF327" s="63">
        <v>4273.2</v>
      </c>
      <c r="AG327" s="63">
        <v>912.4</v>
      </c>
      <c r="AH327" s="63">
        <v>146.4</v>
      </c>
      <c r="AI327" s="63">
        <v>571.20000000000005</v>
      </c>
      <c r="AJ327" s="63">
        <v>646.4</v>
      </c>
      <c r="AK327" s="63">
        <v>7222.9</v>
      </c>
      <c r="AL327" s="63">
        <v>25790.3</v>
      </c>
      <c r="AM327" s="63">
        <v>2813.5</v>
      </c>
    </row>
    <row r="328" spans="1:39">
      <c r="A328" s="50"/>
      <c r="B328" s="54" t="s">
        <v>46</v>
      </c>
      <c r="C328" s="63">
        <f t="shared" si="99"/>
        <v>610002.69999999995</v>
      </c>
      <c r="D328" s="63">
        <f t="shared" si="100"/>
        <v>110330.1</v>
      </c>
      <c r="E328" s="63">
        <v>5150.3999999999996</v>
      </c>
      <c r="F328" s="63">
        <v>1561.1</v>
      </c>
      <c r="G328" s="63">
        <v>98649.1</v>
      </c>
      <c r="H328" s="63">
        <v>3544.9</v>
      </c>
      <c r="I328" s="63">
        <v>1424.6</v>
      </c>
      <c r="J328" s="63">
        <f t="shared" si="101"/>
        <v>448034.69999999995</v>
      </c>
      <c r="K328" s="63">
        <v>45463</v>
      </c>
      <c r="L328" s="63">
        <v>572.5</v>
      </c>
      <c r="M328" s="63">
        <v>0</v>
      </c>
      <c r="N328" s="63">
        <f t="shared" si="102"/>
        <v>1075.8</v>
      </c>
      <c r="O328" s="63">
        <v>338.7</v>
      </c>
      <c r="P328" s="63">
        <v>537.5</v>
      </c>
      <c r="Q328" s="63">
        <v>199.6</v>
      </c>
      <c r="R328" s="63">
        <v>1500.1</v>
      </c>
      <c r="S328" s="63">
        <v>1085</v>
      </c>
      <c r="T328" s="63">
        <v>381.8</v>
      </c>
      <c r="U328" s="63">
        <v>63.3</v>
      </c>
      <c r="V328" s="63">
        <v>12406.4</v>
      </c>
      <c r="W328" s="63">
        <v>2340.9</v>
      </c>
      <c r="X328" s="63">
        <v>1767.1</v>
      </c>
      <c r="Y328" s="63">
        <v>20799.400000000001</v>
      </c>
      <c r="Z328" s="63">
        <f t="shared" si="103"/>
        <v>333585.09999999998</v>
      </c>
      <c r="AA328" s="63">
        <v>323559.8</v>
      </c>
      <c r="AB328" s="63">
        <v>10025.299999999999</v>
      </c>
      <c r="AC328" s="63">
        <f t="shared" si="104"/>
        <v>24704</v>
      </c>
      <c r="AD328" s="63">
        <v>107.5</v>
      </c>
      <c r="AE328" s="63">
        <v>3798.5</v>
      </c>
      <c r="AF328" s="63">
        <v>5966</v>
      </c>
      <c r="AG328" s="63">
        <v>3767.2</v>
      </c>
      <c r="AH328" s="63">
        <v>180.3</v>
      </c>
      <c r="AI328" s="63">
        <v>895.7</v>
      </c>
      <c r="AJ328" s="63">
        <v>1394.6</v>
      </c>
      <c r="AK328" s="63">
        <v>10884.5</v>
      </c>
      <c r="AL328" s="63">
        <v>46460.6</v>
      </c>
      <c r="AM328" s="63">
        <v>5177.3</v>
      </c>
    </row>
    <row r="329" spans="1:39">
      <c r="A329" s="50"/>
      <c r="B329" s="54" t="s">
        <v>45</v>
      </c>
      <c r="C329" s="63">
        <f t="shared" si="99"/>
        <v>950254.29999999993</v>
      </c>
      <c r="D329" s="63">
        <f t="shared" si="100"/>
        <v>186850</v>
      </c>
      <c r="E329" s="63">
        <v>7441.7</v>
      </c>
      <c r="F329" s="63">
        <v>4421.7</v>
      </c>
      <c r="G329" s="63">
        <v>166755.1</v>
      </c>
      <c r="H329" s="63">
        <v>5031.3</v>
      </c>
      <c r="I329" s="63">
        <v>3200.2</v>
      </c>
      <c r="J329" s="63">
        <f t="shared" si="101"/>
        <v>686056.2</v>
      </c>
      <c r="K329" s="63">
        <v>83481.7</v>
      </c>
      <c r="L329" s="63">
        <v>192.8</v>
      </c>
      <c r="M329" s="63">
        <v>0</v>
      </c>
      <c r="N329" s="63">
        <f t="shared" si="102"/>
        <v>2070.5</v>
      </c>
      <c r="O329" s="63">
        <v>370.9</v>
      </c>
      <c r="P329" s="63">
        <v>1153.2</v>
      </c>
      <c r="Q329" s="63">
        <v>546.4</v>
      </c>
      <c r="R329" s="63">
        <v>3937.7</v>
      </c>
      <c r="S329" s="63">
        <v>4406.6000000000004</v>
      </c>
      <c r="T329" s="63">
        <v>620.6</v>
      </c>
      <c r="U329" s="63">
        <v>156.4</v>
      </c>
      <c r="V329" s="63">
        <v>20005.3</v>
      </c>
      <c r="W329" s="63">
        <v>1440.4</v>
      </c>
      <c r="X329" s="63">
        <v>4234.8</v>
      </c>
      <c r="Y329" s="63">
        <v>36493.800000000003</v>
      </c>
      <c r="Z329" s="63">
        <f t="shared" si="103"/>
        <v>487040.8</v>
      </c>
      <c r="AA329" s="63">
        <v>472992.5</v>
      </c>
      <c r="AB329" s="63">
        <v>14048.3</v>
      </c>
      <c r="AC329" s="63">
        <f t="shared" si="104"/>
        <v>37821.5</v>
      </c>
      <c r="AD329" s="63">
        <v>259.3</v>
      </c>
      <c r="AE329" s="63">
        <v>7212.2</v>
      </c>
      <c r="AF329" s="63">
        <v>10421.5</v>
      </c>
      <c r="AG329" s="63">
        <v>4861.1000000000004</v>
      </c>
      <c r="AH329" s="63">
        <v>523.5</v>
      </c>
      <c r="AI329" s="63">
        <v>1836.6</v>
      </c>
      <c r="AJ329" s="63">
        <v>2316.6999999999998</v>
      </c>
      <c r="AK329" s="63">
        <v>14543.9</v>
      </c>
      <c r="AL329" s="63">
        <v>70286.600000000006</v>
      </c>
      <c r="AM329" s="63">
        <v>7061.5</v>
      </c>
    </row>
    <row r="330" spans="1:39">
      <c r="A330" s="50"/>
      <c r="B330" s="44" t="s">
        <v>44</v>
      </c>
      <c r="C330" s="63">
        <f t="shared" si="99"/>
        <v>238681.49999999997</v>
      </c>
      <c r="D330" s="63">
        <f t="shared" si="100"/>
        <v>59148.399999999994</v>
      </c>
      <c r="E330" s="63">
        <v>1794.5</v>
      </c>
      <c r="F330" s="63">
        <v>521.20000000000005</v>
      </c>
      <c r="G330" s="63">
        <v>56005.7</v>
      </c>
      <c r="H330" s="63">
        <v>453.3</v>
      </c>
      <c r="I330" s="63">
        <v>373.7</v>
      </c>
      <c r="J330" s="63">
        <f t="shared" si="101"/>
        <v>157219.79999999999</v>
      </c>
      <c r="K330" s="63">
        <v>14221.6</v>
      </c>
      <c r="L330" s="63">
        <v>68.8</v>
      </c>
      <c r="M330" s="63">
        <v>0</v>
      </c>
      <c r="N330" s="63">
        <f t="shared" si="102"/>
        <v>443.09999999999997</v>
      </c>
      <c r="O330" s="63">
        <v>106.9</v>
      </c>
      <c r="P330" s="63">
        <v>262.89999999999998</v>
      </c>
      <c r="Q330" s="63">
        <v>73.3</v>
      </c>
      <c r="R330" s="63">
        <v>664.1</v>
      </c>
      <c r="S330" s="63">
        <v>587.6</v>
      </c>
      <c r="T330" s="63">
        <v>144.69999999999999</v>
      </c>
      <c r="U330" s="63">
        <v>12.5</v>
      </c>
      <c r="V330" s="63">
        <v>3549</v>
      </c>
      <c r="W330" s="63">
        <v>654.4</v>
      </c>
      <c r="X330" s="63">
        <v>932.7</v>
      </c>
      <c r="Y330" s="63">
        <v>7150.1</v>
      </c>
      <c r="Z330" s="63">
        <f t="shared" si="103"/>
        <v>116998.8</v>
      </c>
      <c r="AA330" s="63">
        <v>114149.2</v>
      </c>
      <c r="AB330" s="63">
        <v>2849.6</v>
      </c>
      <c r="AC330" s="63">
        <f t="shared" si="104"/>
        <v>11142</v>
      </c>
      <c r="AD330" s="63">
        <v>15.8</v>
      </c>
      <c r="AE330" s="63">
        <v>2010.1</v>
      </c>
      <c r="AF330" s="63">
        <v>1781.6</v>
      </c>
      <c r="AG330" s="63">
        <v>3427.4</v>
      </c>
      <c r="AH330" s="63">
        <v>304.2</v>
      </c>
      <c r="AI330" s="63">
        <v>368.8</v>
      </c>
      <c r="AJ330" s="63">
        <v>281.60000000000002</v>
      </c>
      <c r="AK330" s="63">
        <v>3602.9</v>
      </c>
      <c r="AL330" s="63">
        <v>20544</v>
      </c>
      <c r="AM330" s="63">
        <v>1769.3</v>
      </c>
    </row>
    <row r="331" spans="1:39" ht="22.5">
      <c r="A331" s="50"/>
      <c r="B331" s="54" t="s">
        <v>43</v>
      </c>
      <c r="C331" s="63">
        <f t="shared" si="99"/>
        <v>417498</v>
      </c>
      <c r="D331" s="63">
        <f t="shared" si="100"/>
        <v>99150.6</v>
      </c>
      <c r="E331" s="63">
        <v>3660.1</v>
      </c>
      <c r="F331" s="63">
        <v>1559.1</v>
      </c>
      <c r="G331" s="63">
        <v>91424.8</v>
      </c>
      <c r="H331" s="63">
        <v>1775.1</v>
      </c>
      <c r="I331" s="63">
        <v>731.5</v>
      </c>
      <c r="J331" s="63">
        <f t="shared" si="101"/>
        <v>288338.90000000002</v>
      </c>
      <c r="K331" s="63">
        <v>34677.699999999997</v>
      </c>
      <c r="L331" s="63">
        <v>85.1</v>
      </c>
      <c r="M331" s="63">
        <v>0</v>
      </c>
      <c r="N331" s="63">
        <f t="shared" si="102"/>
        <v>906.7</v>
      </c>
      <c r="O331" s="63">
        <v>297.5</v>
      </c>
      <c r="P331" s="63">
        <v>490.1</v>
      </c>
      <c r="Q331" s="63">
        <v>119.1</v>
      </c>
      <c r="R331" s="63">
        <v>810.9</v>
      </c>
      <c r="S331" s="63">
        <v>1067.2</v>
      </c>
      <c r="T331" s="63">
        <v>319.39999999999998</v>
      </c>
      <c r="U331" s="63">
        <v>20.9</v>
      </c>
      <c r="V331" s="63">
        <v>5965</v>
      </c>
      <c r="W331" s="63">
        <v>500</v>
      </c>
      <c r="X331" s="63">
        <v>1990.6</v>
      </c>
      <c r="Y331" s="63">
        <v>14453.7</v>
      </c>
      <c r="Z331" s="63">
        <f t="shared" si="103"/>
        <v>203933.1</v>
      </c>
      <c r="AA331" s="63">
        <v>198645.2</v>
      </c>
      <c r="AB331" s="63">
        <v>5287.9</v>
      </c>
      <c r="AC331" s="63">
        <f t="shared" si="104"/>
        <v>22326.5</v>
      </c>
      <c r="AD331" s="63">
        <v>21.1</v>
      </c>
      <c r="AE331" s="63">
        <v>3944</v>
      </c>
      <c r="AF331" s="63">
        <v>3614.9</v>
      </c>
      <c r="AG331" s="63">
        <v>3989</v>
      </c>
      <c r="AH331" s="63">
        <v>4406</v>
      </c>
      <c r="AI331" s="63">
        <v>603.1</v>
      </c>
      <c r="AJ331" s="63">
        <v>679</v>
      </c>
      <c r="AK331" s="63">
        <v>6351.5</v>
      </c>
      <c r="AL331" s="63">
        <v>26956.1</v>
      </c>
      <c r="AM331" s="63">
        <v>3052.4</v>
      </c>
    </row>
    <row r="332" spans="1:39">
      <c r="A332" s="50"/>
      <c r="B332" s="54" t="s">
        <v>42</v>
      </c>
      <c r="C332" s="63">
        <f t="shared" si="99"/>
        <v>673168.5</v>
      </c>
      <c r="D332" s="63">
        <f t="shared" si="100"/>
        <v>155473.30000000002</v>
      </c>
      <c r="E332" s="63">
        <v>5767.9</v>
      </c>
      <c r="F332" s="63">
        <v>1716</v>
      </c>
      <c r="G332" s="63">
        <v>142760.20000000001</v>
      </c>
      <c r="H332" s="63">
        <v>3669.7</v>
      </c>
      <c r="I332" s="63">
        <v>1559.5</v>
      </c>
      <c r="J332" s="63">
        <f t="shared" si="101"/>
        <v>463835.6</v>
      </c>
      <c r="K332" s="63">
        <v>55024.3</v>
      </c>
      <c r="L332" s="63">
        <v>181.4</v>
      </c>
      <c r="M332" s="63">
        <v>0</v>
      </c>
      <c r="N332" s="63">
        <f t="shared" si="102"/>
        <v>1344.5</v>
      </c>
      <c r="O332" s="63">
        <v>455</v>
      </c>
      <c r="P332" s="63">
        <v>739.1</v>
      </c>
      <c r="Q332" s="63">
        <v>150.4</v>
      </c>
      <c r="R332" s="63">
        <v>1573.3</v>
      </c>
      <c r="S332" s="63">
        <v>1443.4</v>
      </c>
      <c r="T332" s="63">
        <v>443.3</v>
      </c>
      <c r="U332" s="63">
        <v>41.3</v>
      </c>
      <c r="V332" s="63">
        <v>15729.7</v>
      </c>
      <c r="W332" s="63">
        <v>1186.3</v>
      </c>
      <c r="X332" s="63">
        <v>2849.5</v>
      </c>
      <c r="Y332" s="63">
        <v>24534.2</v>
      </c>
      <c r="Z332" s="63">
        <f t="shared" si="103"/>
        <v>329515.69999999995</v>
      </c>
      <c r="AA332" s="63">
        <v>320112.59999999998</v>
      </c>
      <c r="AB332" s="63">
        <v>9403.1</v>
      </c>
      <c r="AC332" s="63">
        <f t="shared" si="104"/>
        <v>27811.399999999998</v>
      </c>
      <c r="AD332" s="63">
        <v>70.7</v>
      </c>
      <c r="AE332" s="63">
        <v>7004.7</v>
      </c>
      <c r="AF332" s="63">
        <v>6202.2</v>
      </c>
      <c r="AG332" s="63">
        <v>7445.3</v>
      </c>
      <c r="AH332" s="63">
        <v>476.2</v>
      </c>
      <c r="AI332" s="63">
        <v>1001.1</v>
      </c>
      <c r="AJ332" s="63">
        <v>1156.2</v>
      </c>
      <c r="AK332" s="63">
        <v>6612.3</v>
      </c>
      <c r="AL332" s="63">
        <v>48108.7</v>
      </c>
      <c r="AM332" s="63">
        <v>5750.9</v>
      </c>
    </row>
    <row r="333" spans="1:39">
      <c r="A333" s="50"/>
      <c r="B333" s="54" t="s">
        <v>41</v>
      </c>
      <c r="C333" s="63">
        <f t="shared" si="99"/>
        <v>1023687.4000000001</v>
      </c>
      <c r="D333" s="63">
        <f t="shared" si="100"/>
        <v>271889.00000000006</v>
      </c>
      <c r="E333" s="63">
        <v>8031.4</v>
      </c>
      <c r="F333" s="63">
        <v>4276.7</v>
      </c>
      <c r="G333" s="63">
        <v>250079.6</v>
      </c>
      <c r="H333" s="63">
        <v>5744.9</v>
      </c>
      <c r="I333" s="63">
        <v>3756.4</v>
      </c>
      <c r="J333" s="63">
        <f t="shared" si="101"/>
        <v>668334.4</v>
      </c>
      <c r="K333" s="63">
        <v>73987.7</v>
      </c>
      <c r="L333" s="63">
        <v>298.89999999999998</v>
      </c>
      <c r="M333" s="63">
        <v>0</v>
      </c>
      <c r="N333" s="63">
        <f t="shared" si="102"/>
        <v>2311.6999999999998</v>
      </c>
      <c r="O333" s="63">
        <v>542.70000000000005</v>
      </c>
      <c r="P333" s="63">
        <v>1365.6</v>
      </c>
      <c r="Q333" s="63">
        <v>403.4</v>
      </c>
      <c r="R333" s="63">
        <v>2756.7</v>
      </c>
      <c r="S333" s="63">
        <v>5328.4</v>
      </c>
      <c r="T333" s="63">
        <v>534.70000000000005</v>
      </c>
      <c r="U333" s="63">
        <v>66.2</v>
      </c>
      <c r="V333" s="63">
        <v>20313.8</v>
      </c>
      <c r="W333" s="63">
        <v>1554</v>
      </c>
      <c r="X333" s="63">
        <v>5292.1</v>
      </c>
      <c r="Y333" s="63">
        <v>40265.9</v>
      </c>
      <c r="Z333" s="63">
        <f t="shared" si="103"/>
        <v>466143.89999999997</v>
      </c>
      <c r="AA333" s="63">
        <v>450570.6</v>
      </c>
      <c r="AB333" s="63">
        <v>15573.3</v>
      </c>
      <c r="AC333" s="63">
        <f t="shared" si="104"/>
        <v>45472.7</v>
      </c>
      <c r="AD333" s="63">
        <v>160.30000000000001</v>
      </c>
      <c r="AE333" s="63">
        <v>8947</v>
      </c>
      <c r="AF333" s="63">
        <v>10462</v>
      </c>
      <c r="AG333" s="63">
        <v>14138</v>
      </c>
      <c r="AH333" s="63">
        <v>218.1</v>
      </c>
      <c r="AI333" s="63">
        <v>1724.9</v>
      </c>
      <c r="AJ333" s="63">
        <v>2282.8000000000002</v>
      </c>
      <c r="AK333" s="63">
        <v>11547.3</v>
      </c>
      <c r="AL333" s="63">
        <v>75180</v>
      </c>
      <c r="AM333" s="63">
        <v>8284</v>
      </c>
    </row>
    <row r="334" spans="1:39">
      <c r="A334" s="50"/>
      <c r="B334" s="44" t="s">
        <v>40</v>
      </c>
      <c r="C334" s="63">
        <v>258869</v>
      </c>
      <c r="D334" s="63">
        <v>72710.899999999994</v>
      </c>
      <c r="E334" s="63">
        <v>2243.8000000000002</v>
      </c>
      <c r="F334" s="63">
        <v>601.4</v>
      </c>
      <c r="G334" s="63">
        <v>68559.600000000006</v>
      </c>
      <c r="H334" s="63">
        <v>358.9</v>
      </c>
      <c r="I334" s="63">
        <v>947.2</v>
      </c>
      <c r="J334" s="63">
        <v>162963.6</v>
      </c>
      <c r="K334" s="63">
        <v>18572.400000000001</v>
      </c>
      <c r="L334" s="63">
        <v>72.400000000000006</v>
      </c>
      <c r="M334" s="63">
        <v>0</v>
      </c>
      <c r="N334" s="63">
        <v>339.2</v>
      </c>
      <c r="O334" s="63">
        <v>121.7</v>
      </c>
      <c r="P334" s="63">
        <v>202.9</v>
      </c>
      <c r="Q334" s="63">
        <v>14.6</v>
      </c>
      <c r="R334" s="63">
        <v>755</v>
      </c>
      <c r="S334" s="63">
        <v>981.8</v>
      </c>
      <c r="T334" s="63">
        <v>182.3</v>
      </c>
      <c r="U334" s="63">
        <v>4.5</v>
      </c>
      <c r="V334" s="63">
        <v>5264.6</v>
      </c>
      <c r="W334" s="63">
        <v>354.4</v>
      </c>
      <c r="X334" s="63">
        <v>1241.3</v>
      </c>
      <c r="Y334" s="63">
        <v>7260.3</v>
      </c>
      <c r="Z334" s="63">
        <v>111176</v>
      </c>
      <c r="AA334" s="63">
        <v>107128.7</v>
      </c>
      <c r="AB334" s="63">
        <v>4047.3</v>
      </c>
      <c r="AC334" s="63">
        <v>15380.4</v>
      </c>
      <c r="AD334" s="63">
        <v>17.8</v>
      </c>
      <c r="AE334" s="63">
        <v>1799.7</v>
      </c>
      <c r="AF334" s="63">
        <v>1366.6</v>
      </c>
      <c r="AG334" s="63">
        <v>8171.6</v>
      </c>
      <c r="AH334" s="63">
        <v>28</v>
      </c>
      <c r="AI334" s="63">
        <v>405.1</v>
      </c>
      <c r="AJ334" s="63">
        <v>973.9</v>
      </c>
      <c r="AK334" s="63">
        <v>3996.7</v>
      </c>
      <c r="AL334" s="63">
        <v>21056.6</v>
      </c>
      <c r="AM334" s="63">
        <v>2137.9</v>
      </c>
    </row>
    <row r="335" spans="1:39" s="1" customFormat="1">
      <c r="A335" s="50">
        <v>71</v>
      </c>
      <c r="B335" s="62" t="s">
        <v>138</v>
      </c>
      <c r="C335" s="63"/>
      <c r="D335" s="63"/>
      <c r="E335" s="55"/>
      <c r="F335" s="55"/>
      <c r="G335" s="55"/>
      <c r="H335" s="55"/>
      <c r="I335" s="43"/>
      <c r="J335" s="63"/>
      <c r="K335" s="55"/>
      <c r="L335" s="55"/>
      <c r="M335" s="55"/>
      <c r="N335" s="63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63"/>
      <c r="AA335" s="55"/>
      <c r="AB335" s="55"/>
      <c r="AC335" s="63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</row>
    <row r="336" spans="1:39">
      <c r="A336" s="50"/>
      <c r="B336" s="44" t="s">
        <v>60</v>
      </c>
      <c r="C336" s="63">
        <f t="shared" ref="C336:C355" si="105">D336+J336+AL336+AM336</f>
        <v>29876.6</v>
      </c>
      <c r="D336" s="63">
        <f t="shared" ref="D336:D355" si="106">E336+F336+G336+H336+I336</f>
        <v>0</v>
      </c>
      <c r="E336" s="63">
        <v>0</v>
      </c>
      <c r="F336" s="63">
        <v>0</v>
      </c>
      <c r="G336" s="63">
        <v>0</v>
      </c>
      <c r="H336" s="63">
        <v>0</v>
      </c>
      <c r="I336" s="63">
        <v>0</v>
      </c>
      <c r="J336" s="63">
        <f t="shared" ref="J336:J355" si="107">K336+L336+M336+N336+R336+S336+T336+U336+V336+W336+X336+Y336+AA336+AB336+AC336+AI336+AJ336</f>
        <v>22924.699999999997</v>
      </c>
      <c r="K336" s="63">
        <v>2556.5</v>
      </c>
      <c r="L336" s="63">
        <v>96.5</v>
      </c>
      <c r="M336" s="63">
        <v>0</v>
      </c>
      <c r="N336" s="63">
        <f t="shared" ref="N336:N355" si="108">O336+P336+Q336</f>
        <v>62.500000000000007</v>
      </c>
      <c r="O336" s="63">
        <v>16.3</v>
      </c>
      <c r="P336" s="63">
        <v>45.1</v>
      </c>
      <c r="Q336" s="63">
        <v>1.1000000000000001</v>
      </c>
      <c r="R336" s="63">
        <v>30.2</v>
      </c>
      <c r="S336" s="63">
        <v>66.7</v>
      </c>
      <c r="T336" s="63">
        <v>405.3</v>
      </c>
      <c r="U336" s="63">
        <v>0</v>
      </c>
      <c r="V336" s="63">
        <v>1.2</v>
      </c>
      <c r="W336" s="63">
        <v>0</v>
      </c>
      <c r="X336" s="63">
        <v>915.3</v>
      </c>
      <c r="Y336" s="63">
        <v>7482.2</v>
      </c>
      <c r="Z336" s="63">
        <f t="shared" ref="Z336:Z355" si="109">AA336+AB336</f>
        <v>1957</v>
      </c>
      <c r="AA336" s="63">
        <v>92.7</v>
      </c>
      <c r="AB336" s="63">
        <v>1864.3</v>
      </c>
      <c r="AC336" s="63">
        <f t="shared" ref="AC336:AC355" si="110">AD336+AE336+AF336+AG336+AH336+AK336</f>
        <v>9180.4</v>
      </c>
      <c r="AD336" s="63">
        <v>77.599999999999994</v>
      </c>
      <c r="AE336" s="63">
        <v>47.5</v>
      </c>
      <c r="AF336" s="63">
        <v>150.1</v>
      </c>
      <c r="AG336" s="63">
        <v>0</v>
      </c>
      <c r="AH336" s="63">
        <v>6638.9</v>
      </c>
      <c r="AI336" s="63">
        <v>166.6</v>
      </c>
      <c r="AJ336" s="63">
        <v>4.3</v>
      </c>
      <c r="AK336" s="63">
        <v>2266.3000000000002</v>
      </c>
      <c r="AL336" s="63">
        <v>6207.5</v>
      </c>
      <c r="AM336" s="63">
        <v>744.4</v>
      </c>
    </row>
    <row r="337" spans="1:39" ht="22.5">
      <c r="A337" s="50"/>
      <c r="B337" s="54" t="s">
        <v>59</v>
      </c>
      <c r="C337" s="63">
        <f t="shared" si="105"/>
        <v>49968.4</v>
      </c>
      <c r="D337" s="63">
        <f t="shared" si="106"/>
        <v>0</v>
      </c>
      <c r="E337" s="63">
        <v>0</v>
      </c>
      <c r="F337" s="63">
        <v>0</v>
      </c>
      <c r="G337" s="63">
        <v>0</v>
      </c>
      <c r="H337" s="63">
        <v>0</v>
      </c>
      <c r="I337" s="63">
        <v>0</v>
      </c>
      <c r="J337" s="63">
        <f t="shared" si="107"/>
        <v>38395.5</v>
      </c>
      <c r="K337" s="63">
        <v>6257</v>
      </c>
      <c r="L337" s="63">
        <v>83.5</v>
      </c>
      <c r="M337" s="63">
        <v>0</v>
      </c>
      <c r="N337" s="63">
        <f t="shared" si="108"/>
        <v>92.9</v>
      </c>
      <c r="O337" s="63">
        <v>24.8</v>
      </c>
      <c r="P337" s="63">
        <v>66.7</v>
      </c>
      <c r="Q337" s="63">
        <v>1.4</v>
      </c>
      <c r="R337" s="63">
        <v>55.3</v>
      </c>
      <c r="S337" s="63">
        <v>92.7</v>
      </c>
      <c r="T337" s="63">
        <v>517.79999999999995</v>
      </c>
      <c r="U337" s="63">
        <v>0</v>
      </c>
      <c r="V337" s="63">
        <v>1.5</v>
      </c>
      <c r="W337" s="63">
        <v>0</v>
      </c>
      <c r="X337" s="63">
        <v>1768.8</v>
      </c>
      <c r="Y337" s="63">
        <v>11728.2</v>
      </c>
      <c r="Z337" s="63">
        <f t="shared" si="109"/>
        <v>2593.6999999999998</v>
      </c>
      <c r="AA337" s="63">
        <v>207.1</v>
      </c>
      <c r="AB337" s="63">
        <v>2386.6</v>
      </c>
      <c r="AC337" s="63">
        <f t="shared" si="110"/>
        <v>15135.600000000002</v>
      </c>
      <c r="AD337" s="63">
        <v>39.4</v>
      </c>
      <c r="AE337" s="63">
        <v>118.1</v>
      </c>
      <c r="AF337" s="63">
        <v>168.1</v>
      </c>
      <c r="AG337" s="63">
        <v>0</v>
      </c>
      <c r="AH337" s="63">
        <v>11497.7</v>
      </c>
      <c r="AI337" s="63">
        <v>55.8</v>
      </c>
      <c r="AJ337" s="63">
        <v>12.7</v>
      </c>
      <c r="AK337" s="63">
        <v>3312.3</v>
      </c>
      <c r="AL337" s="63">
        <v>9999.7999999999993</v>
      </c>
      <c r="AM337" s="63">
        <v>1573.1</v>
      </c>
    </row>
    <row r="338" spans="1:39">
      <c r="A338" s="50"/>
      <c r="B338" s="54" t="s">
        <v>58</v>
      </c>
      <c r="C338" s="63">
        <f t="shared" si="105"/>
        <v>68170.400000000009</v>
      </c>
      <c r="D338" s="63">
        <f t="shared" si="106"/>
        <v>0.6</v>
      </c>
      <c r="E338" s="63">
        <v>0</v>
      </c>
      <c r="F338" s="63">
        <v>0</v>
      </c>
      <c r="G338" s="63">
        <v>0</v>
      </c>
      <c r="H338" s="63">
        <v>0.6</v>
      </c>
      <c r="I338" s="63">
        <v>0</v>
      </c>
      <c r="J338" s="63">
        <f t="shared" si="107"/>
        <v>53573.4</v>
      </c>
      <c r="K338" s="63">
        <v>8498.2000000000007</v>
      </c>
      <c r="L338" s="63">
        <v>172.6</v>
      </c>
      <c r="M338" s="63">
        <v>0</v>
      </c>
      <c r="N338" s="63">
        <f t="shared" si="108"/>
        <v>200</v>
      </c>
      <c r="O338" s="63">
        <v>41.4</v>
      </c>
      <c r="P338" s="63">
        <v>154.69999999999999</v>
      </c>
      <c r="Q338" s="63">
        <v>3.9</v>
      </c>
      <c r="R338" s="63">
        <v>123.3</v>
      </c>
      <c r="S338" s="63">
        <v>94.8</v>
      </c>
      <c r="T338" s="63">
        <v>967.7</v>
      </c>
      <c r="U338" s="63">
        <v>0</v>
      </c>
      <c r="V338" s="63">
        <v>2.2999999999999998</v>
      </c>
      <c r="W338" s="63">
        <v>0</v>
      </c>
      <c r="X338" s="63">
        <v>3296.7</v>
      </c>
      <c r="Y338" s="63">
        <v>17557.599999999999</v>
      </c>
      <c r="Z338" s="63">
        <f t="shared" si="109"/>
        <v>6204.6</v>
      </c>
      <c r="AA338" s="63">
        <v>398.5</v>
      </c>
      <c r="AB338" s="63">
        <v>5806.1</v>
      </c>
      <c r="AC338" s="63">
        <f t="shared" si="110"/>
        <v>16100</v>
      </c>
      <c r="AD338" s="63">
        <v>56</v>
      </c>
      <c r="AE338" s="63">
        <v>197.8</v>
      </c>
      <c r="AF338" s="63">
        <v>233.3</v>
      </c>
      <c r="AG338" s="63">
        <v>0</v>
      </c>
      <c r="AH338" s="63">
        <v>12552.3</v>
      </c>
      <c r="AI338" s="63">
        <v>335.3</v>
      </c>
      <c r="AJ338" s="63">
        <v>20.3</v>
      </c>
      <c r="AK338" s="63">
        <v>3060.6</v>
      </c>
      <c r="AL338" s="63">
        <v>12366.6</v>
      </c>
      <c r="AM338" s="63">
        <v>2229.8000000000002</v>
      </c>
    </row>
    <row r="339" spans="1:39">
      <c r="A339" s="50"/>
      <c r="B339" s="54" t="s">
        <v>57</v>
      </c>
      <c r="C339" s="63">
        <f t="shared" si="105"/>
        <v>126666.90000000001</v>
      </c>
      <c r="D339" s="63">
        <f t="shared" si="106"/>
        <v>0.5</v>
      </c>
      <c r="E339" s="63">
        <v>0</v>
      </c>
      <c r="F339" s="63">
        <v>0</v>
      </c>
      <c r="G339" s="63">
        <v>0</v>
      </c>
      <c r="H339" s="63">
        <v>0.5</v>
      </c>
      <c r="I339" s="63">
        <v>0</v>
      </c>
      <c r="J339" s="63">
        <f t="shared" si="107"/>
        <v>103299.3</v>
      </c>
      <c r="K339" s="63">
        <v>14098.6</v>
      </c>
      <c r="L339" s="63">
        <v>536.4</v>
      </c>
      <c r="M339" s="63">
        <v>0</v>
      </c>
      <c r="N339" s="63">
        <f t="shared" si="108"/>
        <v>469.09999999999997</v>
      </c>
      <c r="O339" s="63">
        <v>21.4</v>
      </c>
      <c r="P339" s="63">
        <v>443.3</v>
      </c>
      <c r="Q339" s="63">
        <v>4.4000000000000004</v>
      </c>
      <c r="R339" s="63">
        <v>155</v>
      </c>
      <c r="S339" s="63">
        <v>445.6</v>
      </c>
      <c r="T339" s="63">
        <v>1150.9000000000001</v>
      </c>
      <c r="U339" s="63">
        <v>0</v>
      </c>
      <c r="V339" s="63">
        <v>3</v>
      </c>
      <c r="W339" s="63">
        <v>0</v>
      </c>
      <c r="X339" s="63">
        <v>6190.1</v>
      </c>
      <c r="Y339" s="63">
        <v>30086.6</v>
      </c>
      <c r="Z339" s="63">
        <f t="shared" si="109"/>
        <v>10532</v>
      </c>
      <c r="AA339" s="63">
        <v>621.9</v>
      </c>
      <c r="AB339" s="63">
        <v>9910.1</v>
      </c>
      <c r="AC339" s="63">
        <f t="shared" si="110"/>
        <v>38712.300000000003</v>
      </c>
      <c r="AD339" s="63">
        <v>947.4</v>
      </c>
      <c r="AE339" s="63">
        <v>368.4</v>
      </c>
      <c r="AF339" s="63">
        <v>1078</v>
      </c>
      <c r="AG339" s="63">
        <v>0</v>
      </c>
      <c r="AH339" s="63">
        <v>31215.5</v>
      </c>
      <c r="AI339" s="63">
        <v>892.7</v>
      </c>
      <c r="AJ339" s="63">
        <v>27</v>
      </c>
      <c r="AK339" s="63">
        <v>5103</v>
      </c>
      <c r="AL339" s="63">
        <v>19566.900000000001</v>
      </c>
      <c r="AM339" s="63">
        <v>3800.2</v>
      </c>
    </row>
    <row r="340" spans="1:39">
      <c r="A340" s="50"/>
      <c r="B340" s="44" t="s">
        <v>56</v>
      </c>
      <c r="C340" s="63">
        <f t="shared" si="105"/>
        <v>29930.000000000004</v>
      </c>
      <c r="D340" s="63">
        <f t="shared" si="106"/>
        <v>0</v>
      </c>
      <c r="E340" s="63">
        <v>0</v>
      </c>
      <c r="F340" s="63">
        <v>0</v>
      </c>
      <c r="G340" s="63">
        <v>0</v>
      </c>
      <c r="H340" s="63">
        <v>0</v>
      </c>
      <c r="I340" s="63">
        <v>0</v>
      </c>
      <c r="J340" s="63">
        <f t="shared" si="107"/>
        <v>22009.9</v>
      </c>
      <c r="K340" s="63">
        <v>2582.1</v>
      </c>
      <c r="L340" s="63">
        <v>218.2</v>
      </c>
      <c r="M340" s="63">
        <v>0</v>
      </c>
      <c r="N340" s="63">
        <f t="shared" si="108"/>
        <v>159.9</v>
      </c>
      <c r="O340" s="63">
        <v>16.600000000000001</v>
      </c>
      <c r="P340" s="63">
        <v>143.30000000000001</v>
      </c>
      <c r="Q340" s="63">
        <v>0</v>
      </c>
      <c r="R340" s="63">
        <v>64</v>
      </c>
      <c r="S340" s="63">
        <v>45.5</v>
      </c>
      <c r="T340" s="63">
        <v>275.5</v>
      </c>
      <c r="U340" s="63">
        <v>0</v>
      </c>
      <c r="V340" s="63">
        <v>0</v>
      </c>
      <c r="W340" s="63">
        <v>0</v>
      </c>
      <c r="X340" s="63">
        <v>1140.3</v>
      </c>
      <c r="Y340" s="63">
        <v>8309.6</v>
      </c>
      <c r="Z340" s="63">
        <f t="shared" si="109"/>
        <v>1920.7</v>
      </c>
      <c r="AA340" s="63">
        <v>110</v>
      </c>
      <c r="AB340" s="63">
        <v>1810.7</v>
      </c>
      <c r="AC340" s="63">
        <f t="shared" si="110"/>
        <v>7119.6</v>
      </c>
      <c r="AD340" s="63">
        <v>141.6</v>
      </c>
      <c r="AE340" s="63">
        <v>108.2</v>
      </c>
      <c r="AF340" s="63">
        <v>135</v>
      </c>
      <c r="AG340" s="63">
        <v>0</v>
      </c>
      <c r="AH340" s="63">
        <v>4736.7</v>
      </c>
      <c r="AI340" s="63">
        <v>174.2</v>
      </c>
      <c r="AJ340" s="63">
        <v>0.3</v>
      </c>
      <c r="AK340" s="63">
        <v>1998.1</v>
      </c>
      <c r="AL340" s="63">
        <v>6688.7</v>
      </c>
      <c r="AM340" s="63">
        <v>1231.4000000000001</v>
      </c>
    </row>
    <row r="341" spans="1:39" ht="22.5">
      <c r="A341" s="50"/>
      <c r="B341" s="54" t="s">
        <v>55</v>
      </c>
      <c r="C341" s="63">
        <f t="shared" si="105"/>
        <v>52921.9</v>
      </c>
      <c r="D341" s="63">
        <f t="shared" si="106"/>
        <v>0</v>
      </c>
      <c r="E341" s="63">
        <v>0</v>
      </c>
      <c r="F341" s="63">
        <v>0</v>
      </c>
      <c r="G341" s="63">
        <v>0</v>
      </c>
      <c r="H341" s="63">
        <v>0</v>
      </c>
      <c r="I341" s="63">
        <v>0</v>
      </c>
      <c r="J341" s="63">
        <f t="shared" si="107"/>
        <v>38310.300000000003</v>
      </c>
      <c r="K341" s="63">
        <v>6114.9</v>
      </c>
      <c r="L341" s="63">
        <v>163.80000000000001</v>
      </c>
      <c r="M341" s="63">
        <v>0</v>
      </c>
      <c r="N341" s="63">
        <f t="shared" si="108"/>
        <v>91.199999999999989</v>
      </c>
      <c r="O341" s="63">
        <v>22</v>
      </c>
      <c r="P341" s="63">
        <v>69.099999999999994</v>
      </c>
      <c r="Q341" s="63">
        <v>0.1</v>
      </c>
      <c r="R341" s="63">
        <v>7.5</v>
      </c>
      <c r="S341" s="63">
        <v>102.3</v>
      </c>
      <c r="T341" s="63">
        <v>543.5</v>
      </c>
      <c r="U341" s="63">
        <v>0</v>
      </c>
      <c r="V341" s="63">
        <v>0.5</v>
      </c>
      <c r="W341" s="63">
        <v>0</v>
      </c>
      <c r="X341" s="63">
        <v>1769.7</v>
      </c>
      <c r="Y341" s="63">
        <v>12083.5</v>
      </c>
      <c r="Z341" s="63">
        <f t="shared" si="109"/>
        <v>7013.1</v>
      </c>
      <c r="AA341" s="63">
        <v>4466.7</v>
      </c>
      <c r="AB341" s="63">
        <v>2546.4</v>
      </c>
      <c r="AC341" s="63">
        <f t="shared" si="110"/>
        <v>10354.700000000001</v>
      </c>
      <c r="AD341" s="63">
        <v>232.9</v>
      </c>
      <c r="AE341" s="63">
        <v>167.2</v>
      </c>
      <c r="AF341" s="63">
        <v>336.4</v>
      </c>
      <c r="AG341" s="63">
        <v>0</v>
      </c>
      <c r="AH341" s="63">
        <v>6581.2</v>
      </c>
      <c r="AI341" s="63">
        <v>59.7</v>
      </c>
      <c r="AJ341" s="63">
        <v>5.9</v>
      </c>
      <c r="AK341" s="63">
        <v>3037</v>
      </c>
      <c r="AL341" s="63">
        <v>13063.1</v>
      </c>
      <c r="AM341" s="63">
        <v>1548.5</v>
      </c>
    </row>
    <row r="342" spans="1:39">
      <c r="A342" s="50"/>
      <c r="B342" s="54" t="s">
        <v>54</v>
      </c>
      <c r="C342" s="63">
        <f t="shared" si="105"/>
        <v>83392.900000000009</v>
      </c>
      <c r="D342" s="63">
        <f t="shared" si="106"/>
        <v>0</v>
      </c>
      <c r="E342" s="63">
        <v>0</v>
      </c>
      <c r="F342" s="63">
        <v>0</v>
      </c>
      <c r="G342" s="63">
        <v>0</v>
      </c>
      <c r="H342" s="63">
        <v>0</v>
      </c>
      <c r="I342" s="63">
        <v>0</v>
      </c>
      <c r="J342" s="63">
        <f t="shared" si="107"/>
        <v>64638.80000000001</v>
      </c>
      <c r="K342" s="63">
        <v>9043.7000000000007</v>
      </c>
      <c r="L342" s="63">
        <v>359.2</v>
      </c>
      <c r="M342" s="63">
        <v>0</v>
      </c>
      <c r="N342" s="63">
        <f t="shared" si="108"/>
        <v>250</v>
      </c>
      <c r="O342" s="63">
        <v>38.9</v>
      </c>
      <c r="P342" s="63">
        <v>209.4</v>
      </c>
      <c r="Q342" s="63">
        <v>1.7</v>
      </c>
      <c r="R342" s="63">
        <v>99.8</v>
      </c>
      <c r="S342" s="63">
        <v>115.4</v>
      </c>
      <c r="T342" s="63">
        <v>1089.2</v>
      </c>
      <c r="U342" s="63">
        <v>0</v>
      </c>
      <c r="V342" s="63">
        <v>2.8</v>
      </c>
      <c r="W342" s="63">
        <v>0</v>
      </c>
      <c r="X342" s="63">
        <v>3403.1</v>
      </c>
      <c r="Y342" s="63">
        <v>22401.9</v>
      </c>
      <c r="Z342" s="63">
        <f t="shared" si="109"/>
        <v>13192.6</v>
      </c>
      <c r="AA342" s="63">
        <v>6121.1</v>
      </c>
      <c r="AB342" s="63">
        <v>7071.5</v>
      </c>
      <c r="AC342" s="63">
        <f t="shared" si="110"/>
        <v>14161.2</v>
      </c>
      <c r="AD342" s="63">
        <v>719.7</v>
      </c>
      <c r="AE342" s="63">
        <v>475.3</v>
      </c>
      <c r="AF342" s="63">
        <v>462.9</v>
      </c>
      <c r="AG342" s="63">
        <v>0</v>
      </c>
      <c r="AH342" s="63">
        <v>9310.5</v>
      </c>
      <c r="AI342" s="63">
        <v>504.3</v>
      </c>
      <c r="AJ342" s="63">
        <v>15.6</v>
      </c>
      <c r="AK342" s="63">
        <v>3192.8</v>
      </c>
      <c r="AL342" s="63">
        <v>16564.900000000001</v>
      </c>
      <c r="AM342" s="63">
        <v>2189.1999999999998</v>
      </c>
    </row>
    <row r="343" spans="1:39">
      <c r="A343" s="50"/>
      <c r="B343" s="54" t="s">
        <v>53</v>
      </c>
      <c r="C343" s="63">
        <f t="shared" si="105"/>
        <v>146750.69999999998</v>
      </c>
      <c r="D343" s="63">
        <f t="shared" si="106"/>
        <v>0</v>
      </c>
      <c r="E343" s="63">
        <v>0</v>
      </c>
      <c r="F343" s="63">
        <v>0</v>
      </c>
      <c r="G343" s="63">
        <v>0</v>
      </c>
      <c r="H343" s="63">
        <v>0</v>
      </c>
      <c r="I343" s="63">
        <v>0</v>
      </c>
      <c r="J343" s="63">
        <f t="shared" si="107"/>
        <v>119721.4</v>
      </c>
      <c r="K343" s="63">
        <v>14252.8</v>
      </c>
      <c r="L343" s="63">
        <v>751.7</v>
      </c>
      <c r="M343" s="63">
        <v>0</v>
      </c>
      <c r="N343" s="63">
        <f t="shared" si="108"/>
        <v>1180.5999999999999</v>
      </c>
      <c r="O343" s="63">
        <v>165.6</v>
      </c>
      <c r="P343" s="63">
        <v>862.2</v>
      </c>
      <c r="Q343" s="63">
        <v>152.80000000000001</v>
      </c>
      <c r="R343" s="63">
        <v>552.29999999999995</v>
      </c>
      <c r="S343" s="63">
        <v>227.1</v>
      </c>
      <c r="T343" s="63">
        <v>1337.8</v>
      </c>
      <c r="U343" s="63">
        <v>0</v>
      </c>
      <c r="V343" s="63">
        <v>6.3</v>
      </c>
      <c r="W343" s="63">
        <v>0</v>
      </c>
      <c r="X343" s="63">
        <v>6863.5</v>
      </c>
      <c r="Y343" s="63">
        <v>36776.400000000001</v>
      </c>
      <c r="Z343" s="63">
        <f t="shared" si="109"/>
        <v>32999.199999999997</v>
      </c>
      <c r="AA343" s="63">
        <v>19603</v>
      </c>
      <c r="AB343" s="63">
        <v>13396.2</v>
      </c>
      <c r="AC343" s="63">
        <f t="shared" si="110"/>
        <v>23799.3</v>
      </c>
      <c r="AD343" s="63">
        <v>1998.8</v>
      </c>
      <c r="AE343" s="63">
        <v>1293.2</v>
      </c>
      <c r="AF343" s="63">
        <v>970.7</v>
      </c>
      <c r="AG343" s="63">
        <v>0</v>
      </c>
      <c r="AH343" s="63">
        <v>16069.9</v>
      </c>
      <c r="AI343" s="63">
        <v>940.5</v>
      </c>
      <c r="AJ343" s="63">
        <v>33.9</v>
      </c>
      <c r="AK343" s="63">
        <v>3466.7</v>
      </c>
      <c r="AL343" s="63">
        <v>23333.3</v>
      </c>
      <c r="AM343" s="63">
        <v>3696</v>
      </c>
    </row>
    <row r="344" spans="1:39">
      <c r="A344" s="50"/>
      <c r="B344" s="44" t="s">
        <v>52</v>
      </c>
      <c r="C344" s="63">
        <f t="shared" si="105"/>
        <v>42178.2</v>
      </c>
      <c r="D344" s="63">
        <f t="shared" si="106"/>
        <v>0</v>
      </c>
      <c r="E344" s="63">
        <v>0</v>
      </c>
      <c r="F344" s="63">
        <v>0</v>
      </c>
      <c r="G344" s="63">
        <v>0</v>
      </c>
      <c r="H344" s="63">
        <v>0</v>
      </c>
      <c r="I344" s="63">
        <v>0</v>
      </c>
      <c r="J344" s="63">
        <f t="shared" si="107"/>
        <v>32758.400000000001</v>
      </c>
      <c r="K344" s="63">
        <v>2830.1</v>
      </c>
      <c r="L344" s="63">
        <v>181.5</v>
      </c>
      <c r="M344" s="63">
        <v>0</v>
      </c>
      <c r="N344" s="63">
        <f t="shared" si="108"/>
        <v>68.900000000000006</v>
      </c>
      <c r="O344" s="63">
        <v>13.1</v>
      </c>
      <c r="P344" s="63">
        <v>55.6</v>
      </c>
      <c r="Q344" s="63">
        <v>0.2</v>
      </c>
      <c r="R344" s="63">
        <v>159.9</v>
      </c>
      <c r="S344" s="63">
        <v>35.700000000000003</v>
      </c>
      <c r="T344" s="63">
        <v>593.20000000000005</v>
      </c>
      <c r="U344" s="63">
        <v>0</v>
      </c>
      <c r="V344" s="63">
        <v>1.6</v>
      </c>
      <c r="W344" s="63">
        <v>0</v>
      </c>
      <c r="X344" s="63">
        <v>1935.5</v>
      </c>
      <c r="Y344" s="63">
        <v>12545.4</v>
      </c>
      <c r="Z344" s="63">
        <f t="shared" si="109"/>
        <v>6892.7</v>
      </c>
      <c r="AA344" s="63">
        <v>5117.8999999999996</v>
      </c>
      <c r="AB344" s="63">
        <v>1774.8</v>
      </c>
      <c r="AC344" s="63">
        <f t="shared" si="110"/>
        <v>7225.6</v>
      </c>
      <c r="AD344" s="63">
        <v>120.6</v>
      </c>
      <c r="AE344" s="63">
        <v>248.8</v>
      </c>
      <c r="AF344" s="63">
        <v>132.4</v>
      </c>
      <c r="AG344" s="63">
        <v>0</v>
      </c>
      <c r="AH344" s="63">
        <v>5478</v>
      </c>
      <c r="AI344" s="63">
        <v>286.39999999999998</v>
      </c>
      <c r="AJ344" s="63">
        <v>1.9</v>
      </c>
      <c r="AK344" s="63">
        <v>1245.8</v>
      </c>
      <c r="AL344" s="63">
        <v>8291.1</v>
      </c>
      <c r="AM344" s="63">
        <v>1128.7</v>
      </c>
    </row>
    <row r="345" spans="1:39" ht="22.5">
      <c r="A345" s="50"/>
      <c r="B345" s="54" t="s">
        <v>51</v>
      </c>
      <c r="C345" s="63">
        <f t="shared" si="105"/>
        <v>64596</v>
      </c>
      <c r="D345" s="63">
        <f t="shared" si="106"/>
        <v>0</v>
      </c>
      <c r="E345" s="63">
        <v>0</v>
      </c>
      <c r="F345" s="63">
        <v>0</v>
      </c>
      <c r="G345" s="63">
        <v>0</v>
      </c>
      <c r="H345" s="63">
        <v>0</v>
      </c>
      <c r="I345" s="63">
        <v>0</v>
      </c>
      <c r="J345" s="63">
        <f t="shared" si="107"/>
        <v>47525.5</v>
      </c>
      <c r="K345" s="63">
        <v>6635.1</v>
      </c>
      <c r="L345" s="63">
        <v>266.8</v>
      </c>
      <c r="M345" s="63">
        <v>0</v>
      </c>
      <c r="N345" s="63">
        <f t="shared" si="108"/>
        <v>89.8</v>
      </c>
      <c r="O345" s="63">
        <v>34.700000000000003</v>
      </c>
      <c r="P345" s="63">
        <v>54.8</v>
      </c>
      <c r="Q345" s="63">
        <v>0.3</v>
      </c>
      <c r="R345" s="63">
        <v>168.3</v>
      </c>
      <c r="S345" s="63">
        <v>60.6</v>
      </c>
      <c r="T345" s="63">
        <v>607.6</v>
      </c>
      <c r="U345" s="63">
        <v>0</v>
      </c>
      <c r="V345" s="63">
        <v>1.7</v>
      </c>
      <c r="W345" s="63">
        <v>0</v>
      </c>
      <c r="X345" s="63">
        <v>2349.1999999999998</v>
      </c>
      <c r="Y345" s="63">
        <v>16433.599999999999</v>
      </c>
      <c r="Z345" s="63">
        <f t="shared" si="109"/>
        <v>10262.5</v>
      </c>
      <c r="AA345" s="63">
        <v>7785.2</v>
      </c>
      <c r="AB345" s="63">
        <v>2477.3000000000002</v>
      </c>
      <c r="AC345" s="63">
        <f t="shared" si="110"/>
        <v>10335.299999999999</v>
      </c>
      <c r="AD345" s="63">
        <v>415.3</v>
      </c>
      <c r="AE345" s="63">
        <v>575.20000000000005</v>
      </c>
      <c r="AF345" s="63">
        <v>204</v>
      </c>
      <c r="AG345" s="63">
        <v>0</v>
      </c>
      <c r="AH345" s="63">
        <v>7355.4</v>
      </c>
      <c r="AI345" s="63">
        <v>305.3</v>
      </c>
      <c r="AJ345" s="63">
        <v>9.6999999999999993</v>
      </c>
      <c r="AK345" s="63">
        <v>1785.4</v>
      </c>
      <c r="AL345" s="63">
        <v>15476.9</v>
      </c>
      <c r="AM345" s="63">
        <v>1593.6</v>
      </c>
    </row>
    <row r="346" spans="1:39">
      <c r="A346" s="50"/>
      <c r="B346" s="54" t="s">
        <v>50</v>
      </c>
      <c r="C346" s="63">
        <f t="shared" si="105"/>
        <v>103709</v>
      </c>
      <c r="D346" s="63">
        <f t="shared" si="106"/>
        <v>0</v>
      </c>
      <c r="E346" s="63">
        <v>0</v>
      </c>
      <c r="F346" s="63">
        <v>0</v>
      </c>
      <c r="G346" s="63">
        <v>0</v>
      </c>
      <c r="H346" s="63">
        <v>0</v>
      </c>
      <c r="I346" s="63">
        <v>0</v>
      </c>
      <c r="J346" s="63">
        <f t="shared" si="107"/>
        <v>81221.7</v>
      </c>
      <c r="K346" s="63">
        <v>9517.1</v>
      </c>
      <c r="L346" s="63">
        <v>481.7</v>
      </c>
      <c r="M346" s="63">
        <v>0</v>
      </c>
      <c r="N346" s="63">
        <f t="shared" si="108"/>
        <v>183.6</v>
      </c>
      <c r="O346" s="63">
        <v>71.099999999999994</v>
      </c>
      <c r="P346" s="63">
        <v>111.9</v>
      </c>
      <c r="Q346" s="63">
        <v>0.6</v>
      </c>
      <c r="R346" s="63">
        <v>268.7</v>
      </c>
      <c r="S346" s="63">
        <v>82.4</v>
      </c>
      <c r="T346" s="63">
        <v>1035.4000000000001</v>
      </c>
      <c r="U346" s="63">
        <v>0</v>
      </c>
      <c r="V346" s="63">
        <v>25.1</v>
      </c>
      <c r="W346" s="63">
        <v>0</v>
      </c>
      <c r="X346" s="63">
        <v>2724</v>
      </c>
      <c r="Y346" s="63">
        <v>30427.4</v>
      </c>
      <c r="Z346" s="63">
        <f t="shared" si="109"/>
        <v>19543.8</v>
      </c>
      <c r="AA346" s="63">
        <v>13078</v>
      </c>
      <c r="AB346" s="63">
        <v>6465.8</v>
      </c>
      <c r="AC346" s="63">
        <f t="shared" si="110"/>
        <v>16432.099999999999</v>
      </c>
      <c r="AD346" s="63">
        <v>893.9</v>
      </c>
      <c r="AE346" s="63">
        <v>1103.8</v>
      </c>
      <c r="AF346" s="63">
        <v>221.5</v>
      </c>
      <c r="AG346" s="63">
        <v>0</v>
      </c>
      <c r="AH346" s="63">
        <v>11771.9</v>
      </c>
      <c r="AI346" s="63">
        <v>480.9</v>
      </c>
      <c r="AJ346" s="63">
        <v>19.5</v>
      </c>
      <c r="AK346" s="63">
        <v>2441</v>
      </c>
      <c r="AL346" s="63">
        <v>19908.5</v>
      </c>
      <c r="AM346" s="63">
        <v>2578.8000000000002</v>
      </c>
    </row>
    <row r="347" spans="1:39">
      <c r="A347" s="50"/>
      <c r="B347" s="54" t="s">
        <v>49</v>
      </c>
      <c r="C347" s="63">
        <f t="shared" si="105"/>
        <v>210496.19999999995</v>
      </c>
      <c r="D347" s="63">
        <f t="shared" si="106"/>
        <v>0</v>
      </c>
      <c r="E347" s="63">
        <v>0</v>
      </c>
      <c r="F347" s="63">
        <v>0</v>
      </c>
      <c r="G347" s="63">
        <v>0</v>
      </c>
      <c r="H347" s="63">
        <v>0</v>
      </c>
      <c r="I347" s="63">
        <v>0</v>
      </c>
      <c r="J347" s="63">
        <f t="shared" si="107"/>
        <v>177736.89999999997</v>
      </c>
      <c r="K347" s="63">
        <v>13439.6</v>
      </c>
      <c r="L347" s="63">
        <v>728.2</v>
      </c>
      <c r="M347" s="63">
        <v>0</v>
      </c>
      <c r="N347" s="63">
        <f t="shared" si="108"/>
        <v>1292.3</v>
      </c>
      <c r="O347" s="63">
        <v>306.3</v>
      </c>
      <c r="P347" s="63">
        <v>956.8</v>
      </c>
      <c r="Q347" s="63">
        <v>29.2</v>
      </c>
      <c r="R347" s="63">
        <v>703.6</v>
      </c>
      <c r="S347" s="63">
        <v>387.6</v>
      </c>
      <c r="T347" s="63">
        <v>1357.7</v>
      </c>
      <c r="U347" s="63">
        <v>0</v>
      </c>
      <c r="V347" s="63">
        <v>143.30000000000001</v>
      </c>
      <c r="W347" s="63">
        <v>65.2</v>
      </c>
      <c r="X347" s="63">
        <v>6375.2</v>
      </c>
      <c r="Y347" s="63">
        <v>40190</v>
      </c>
      <c r="Z347" s="63">
        <f t="shared" si="109"/>
        <v>88707</v>
      </c>
      <c r="AA347" s="63">
        <v>74192.100000000006</v>
      </c>
      <c r="AB347" s="63">
        <v>14514.9</v>
      </c>
      <c r="AC347" s="63">
        <f t="shared" si="110"/>
        <v>23140.899999999998</v>
      </c>
      <c r="AD347" s="63">
        <v>3552.9</v>
      </c>
      <c r="AE347" s="63">
        <v>1947.7</v>
      </c>
      <c r="AF347" s="63">
        <v>200</v>
      </c>
      <c r="AG347" s="63">
        <v>0</v>
      </c>
      <c r="AH347" s="63">
        <v>14498</v>
      </c>
      <c r="AI347" s="63">
        <v>1125.8</v>
      </c>
      <c r="AJ347" s="63">
        <v>80.5</v>
      </c>
      <c r="AK347" s="63">
        <v>2942.3</v>
      </c>
      <c r="AL347" s="63">
        <v>28677.8</v>
      </c>
      <c r="AM347" s="63">
        <v>4081.5</v>
      </c>
    </row>
    <row r="348" spans="1:39">
      <c r="A348" s="50"/>
      <c r="B348" s="44" t="s">
        <v>48</v>
      </c>
      <c r="C348" s="63">
        <f t="shared" si="105"/>
        <v>41550.400000000001</v>
      </c>
      <c r="D348" s="63">
        <f t="shared" si="106"/>
        <v>0</v>
      </c>
      <c r="E348" s="63">
        <v>0</v>
      </c>
      <c r="F348" s="63">
        <v>0</v>
      </c>
      <c r="G348" s="63">
        <v>0</v>
      </c>
      <c r="H348" s="63">
        <v>0</v>
      </c>
      <c r="I348" s="63">
        <v>0</v>
      </c>
      <c r="J348" s="63">
        <f t="shared" si="107"/>
        <v>31419.400000000005</v>
      </c>
      <c r="K348" s="63">
        <v>3090.7</v>
      </c>
      <c r="L348" s="63">
        <v>237.4</v>
      </c>
      <c r="M348" s="63">
        <v>0</v>
      </c>
      <c r="N348" s="63">
        <f t="shared" si="108"/>
        <v>324.7</v>
      </c>
      <c r="O348" s="63">
        <v>156.6</v>
      </c>
      <c r="P348" s="63">
        <v>167.6</v>
      </c>
      <c r="Q348" s="63">
        <v>0.5</v>
      </c>
      <c r="R348" s="63">
        <v>199.1</v>
      </c>
      <c r="S348" s="63">
        <v>46</v>
      </c>
      <c r="T348" s="63">
        <v>394.8</v>
      </c>
      <c r="U348" s="63">
        <v>0</v>
      </c>
      <c r="V348" s="63">
        <v>25.6</v>
      </c>
      <c r="W348" s="63">
        <v>26.2</v>
      </c>
      <c r="X348" s="63">
        <v>1941.1</v>
      </c>
      <c r="Y348" s="63">
        <v>8064.3</v>
      </c>
      <c r="Z348" s="63">
        <f t="shared" si="109"/>
        <v>11411.599999999999</v>
      </c>
      <c r="AA348" s="63">
        <v>7208.9</v>
      </c>
      <c r="AB348" s="63">
        <v>4202.7</v>
      </c>
      <c r="AC348" s="63">
        <f t="shared" si="110"/>
        <v>5352.5</v>
      </c>
      <c r="AD348" s="63">
        <v>864.3</v>
      </c>
      <c r="AE348" s="63">
        <v>283.3</v>
      </c>
      <c r="AF348" s="63">
        <v>40.5</v>
      </c>
      <c r="AG348" s="63">
        <v>0</v>
      </c>
      <c r="AH348" s="63">
        <v>2889.8</v>
      </c>
      <c r="AI348" s="63">
        <v>296.7</v>
      </c>
      <c r="AJ348" s="63">
        <v>8.6999999999999993</v>
      </c>
      <c r="AK348" s="63">
        <v>1274.5999999999999</v>
      </c>
      <c r="AL348" s="63">
        <v>8670.2999999999993</v>
      </c>
      <c r="AM348" s="63">
        <v>1460.7</v>
      </c>
    </row>
    <row r="349" spans="1:39" ht="22.5">
      <c r="A349" s="50"/>
      <c r="B349" s="54" t="s">
        <v>47</v>
      </c>
      <c r="C349" s="63">
        <f t="shared" si="105"/>
        <v>81560.100000000006</v>
      </c>
      <c r="D349" s="63">
        <f t="shared" si="106"/>
        <v>0</v>
      </c>
      <c r="E349" s="63">
        <v>0</v>
      </c>
      <c r="F349" s="63">
        <v>0</v>
      </c>
      <c r="G349" s="63">
        <v>0</v>
      </c>
      <c r="H349" s="63">
        <v>0</v>
      </c>
      <c r="I349" s="63">
        <v>0</v>
      </c>
      <c r="J349" s="63">
        <f t="shared" si="107"/>
        <v>62192.3</v>
      </c>
      <c r="K349" s="63">
        <v>7901.4</v>
      </c>
      <c r="L349" s="63">
        <v>271.39999999999998</v>
      </c>
      <c r="M349" s="63">
        <v>0</v>
      </c>
      <c r="N349" s="63">
        <f t="shared" si="108"/>
        <v>568.29999999999995</v>
      </c>
      <c r="O349" s="63">
        <v>242.7</v>
      </c>
      <c r="P349" s="63">
        <v>325.10000000000002</v>
      </c>
      <c r="Q349" s="63">
        <v>0.5</v>
      </c>
      <c r="R349" s="63">
        <v>201.1</v>
      </c>
      <c r="S349" s="63">
        <v>64</v>
      </c>
      <c r="T349" s="63">
        <v>588.5</v>
      </c>
      <c r="U349" s="63">
        <v>0</v>
      </c>
      <c r="V349" s="63">
        <v>26.5</v>
      </c>
      <c r="W349" s="63">
        <v>55</v>
      </c>
      <c r="X349" s="63">
        <v>3020.9</v>
      </c>
      <c r="Y349" s="63">
        <v>12670</v>
      </c>
      <c r="Z349" s="63">
        <f t="shared" si="109"/>
        <v>28954.7</v>
      </c>
      <c r="AA349" s="63">
        <v>22850.400000000001</v>
      </c>
      <c r="AB349" s="63">
        <v>6104.3</v>
      </c>
      <c r="AC349" s="63">
        <f t="shared" si="110"/>
        <v>7531.5</v>
      </c>
      <c r="AD349" s="63">
        <v>1136.2</v>
      </c>
      <c r="AE349" s="63">
        <v>640.6</v>
      </c>
      <c r="AF349" s="63">
        <v>90.3</v>
      </c>
      <c r="AG349" s="63">
        <v>0</v>
      </c>
      <c r="AH349" s="63">
        <v>3819</v>
      </c>
      <c r="AI349" s="63">
        <v>318</v>
      </c>
      <c r="AJ349" s="63">
        <v>21</v>
      </c>
      <c r="AK349" s="63">
        <v>1845.4</v>
      </c>
      <c r="AL349" s="63">
        <v>17091.5</v>
      </c>
      <c r="AM349" s="63">
        <v>2276.3000000000002</v>
      </c>
    </row>
    <row r="350" spans="1:39">
      <c r="A350" s="50"/>
      <c r="B350" s="54" t="s">
        <v>46</v>
      </c>
      <c r="C350" s="63">
        <f t="shared" si="105"/>
        <v>118932.5</v>
      </c>
      <c r="D350" s="63">
        <f t="shared" si="106"/>
        <v>0</v>
      </c>
      <c r="E350" s="63">
        <v>0</v>
      </c>
      <c r="F350" s="63">
        <v>0</v>
      </c>
      <c r="G350" s="63">
        <v>0</v>
      </c>
      <c r="H350" s="63">
        <v>0</v>
      </c>
      <c r="I350" s="63">
        <v>0</v>
      </c>
      <c r="J350" s="63">
        <f t="shared" si="107"/>
        <v>92980.6</v>
      </c>
      <c r="K350" s="63">
        <v>10607.1</v>
      </c>
      <c r="L350" s="63">
        <v>479.7</v>
      </c>
      <c r="M350" s="63">
        <v>0</v>
      </c>
      <c r="N350" s="63">
        <f t="shared" si="108"/>
        <v>828.80000000000007</v>
      </c>
      <c r="O350" s="63">
        <v>277.8</v>
      </c>
      <c r="P350" s="63">
        <v>506.1</v>
      </c>
      <c r="Q350" s="63">
        <v>44.9</v>
      </c>
      <c r="R350" s="63">
        <v>243.7</v>
      </c>
      <c r="S350" s="63">
        <v>178.8</v>
      </c>
      <c r="T350" s="63">
        <v>921.2</v>
      </c>
      <c r="U350" s="63">
        <v>0</v>
      </c>
      <c r="V350" s="63">
        <v>27.8</v>
      </c>
      <c r="W350" s="63">
        <v>79.599999999999994</v>
      </c>
      <c r="X350" s="63">
        <v>4922.1000000000004</v>
      </c>
      <c r="Y350" s="63">
        <v>18931.900000000001</v>
      </c>
      <c r="Z350" s="63">
        <f t="shared" si="109"/>
        <v>46522.200000000004</v>
      </c>
      <c r="AA350" s="63">
        <v>34853.800000000003</v>
      </c>
      <c r="AB350" s="63">
        <v>11668.4</v>
      </c>
      <c r="AC350" s="63">
        <f t="shared" si="110"/>
        <v>8547.5</v>
      </c>
      <c r="AD350" s="63">
        <v>531.9</v>
      </c>
      <c r="AE350" s="63">
        <v>1144.3</v>
      </c>
      <c r="AF350" s="63">
        <v>124.9</v>
      </c>
      <c r="AG350" s="63">
        <v>0</v>
      </c>
      <c r="AH350" s="63">
        <v>4586</v>
      </c>
      <c r="AI350" s="63">
        <v>647.1</v>
      </c>
      <c r="AJ350" s="63">
        <v>43.1</v>
      </c>
      <c r="AK350" s="63">
        <v>2160.4</v>
      </c>
      <c r="AL350" s="63">
        <v>22472.2</v>
      </c>
      <c r="AM350" s="63">
        <v>3479.7</v>
      </c>
    </row>
    <row r="351" spans="1:39">
      <c r="A351" s="50"/>
      <c r="B351" s="54" t="s">
        <v>45</v>
      </c>
      <c r="C351" s="63">
        <f t="shared" si="105"/>
        <v>225148.69999999998</v>
      </c>
      <c r="D351" s="63">
        <f t="shared" si="106"/>
        <v>0</v>
      </c>
      <c r="E351" s="63">
        <v>0</v>
      </c>
      <c r="F351" s="63">
        <v>0</v>
      </c>
      <c r="G351" s="63">
        <v>0</v>
      </c>
      <c r="H351" s="63">
        <v>0</v>
      </c>
      <c r="I351" s="63">
        <v>0</v>
      </c>
      <c r="J351" s="63">
        <f t="shared" si="107"/>
        <v>185946.3</v>
      </c>
      <c r="K351" s="63">
        <v>18999.900000000001</v>
      </c>
      <c r="L351" s="63">
        <v>3059</v>
      </c>
      <c r="M351" s="63">
        <v>0</v>
      </c>
      <c r="N351" s="63">
        <f t="shared" si="108"/>
        <v>1267.8999999999999</v>
      </c>
      <c r="O351" s="63">
        <v>419.5</v>
      </c>
      <c r="P351" s="63">
        <v>843.8</v>
      </c>
      <c r="Q351" s="63">
        <v>4.5999999999999996</v>
      </c>
      <c r="R351" s="63">
        <v>851.4</v>
      </c>
      <c r="S351" s="63">
        <v>1576.3</v>
      </c>
      <c r="T351" s="63">
        <v>1411.8</v>
      </c>
      <c r="U351" s="63">
        <v>0</v>
      </c>
      <c r="V351" s="63">
        <v>300.7</v>
      </c>
      <c r="W351" s="63">
        <v>41.2</v>
      </c>
      <c r="X351" s="63">
        <v>9366.1</v>
      </c>
      <c r="Y351" s="63">
        <v>35085.199999999997</v>
      </c>
      <c r="Z351" s="63">
        <f t="shared" si="109"/>
        <v>83688.2</v>
      </c>
      <c r="AA351" s="63">
        <v>63531.6</v>
      </c>
      <c r="AB351" s="63">
        <v>20156.599999999999</v>
      </c>
      <c r="AC351" s="63">
        <f t="shared" si="110"/>
        <v>28240.800000000003</v>
      </c>
      <c r="AD351" s="63">
        <v>1539.1</v>
      </c>
      <c r="AE351" s="63">
        <v>2302.3000000000002</v>
      </c>
      <c r="AF351" s="63">
        <v>448.1</v>
      </c>
      <c r="AG351" s="63">
        <v>0</v>
      </c>
      <c r="AH351" s="63">
        <v>18895.7</v>
      </c>
      <c r="AI351" s="63">
        <v>1506.4</v>
      </c>
      <c r="AJ351" s="63">
        <v>551.4</v>
      </c>
      <c r="AK351" s="63">
        <v>5055.6000000000004</v>
      </c>
      <c r="AL351" s="63">
        <v>34267.800000000003</v>
      </c>
      <c r="AM351" s="63">
        <v>4934.6000000000004</v>
      </c>
    </row>
    <row r="352" spans="1:39">
      <c r="A352" s="50"/>
      <c r="B352" s="44" t="s">
        <v>44</v>
      </c>
      <c r="C352" s="63">
        <f t="shared" si="105"/>
        <v>65182.500000000007</v>
      </c>
      <c r="D352" s="63">
        <f t="shared" si="106"/>
        <v>0</v>
      </c>
      <c r="E352" s="63">
        <v>0</v>
      </c>
      <c r="F352" s="63">
        <v>0</v>
      </c>
      <c r="G352" s="63">
        <v>0</v>
      </c>
      <c r="H352" s="63">
        <v>0</v>
      </c>
      <c r="I352" s="63">
        <v>0</v>
      </c>
      <c r="J352" s="63">
        <f t="shared" si="107"/>
        <v>53415.400000000009</v>
      </c>
      <c r="K352" s="63">
        <v>4400.2</v>
      </c>
      <c r="L352" s="63">
        <v>1980.3</v>
      </c>
      <c r="M352" s="63">
        <v>0</v>
      </c>
      <c r="N352" s="63">
        <f t="shared" si="108"/>
        <v>179.10000000000002</v>
      </c>
      <c r="O352" s="63">
        <v>50.2</v>
      </c>
      <c r="P352" s="63">
        <v>128.9</v>
      </c>
      <c r="Q352" s="63">
        <v>0</v>
      </c>
      <c r="R352" s="63">
        <v>134.1</v>
      </c>
      <c r="S352" s="63">
        <v>267.5</v>
      </c>
      <c r="T352" s="63">
        <v>430.4</v>
      </c>
      <c r="U352" s="63">
        <v>0</v>
      </c>
      <c r="V352" s="63">
        <v>16.7</v>
      </c>
      <c r="W352" s="63">
        <v>24.7</v>
      </c>
      <c r="X352" s="63">
        <v>2172.3000000000002</v>
      </c>
      <c r="Y352" s="63">
        <v>6191.2</v>
      </c>
      <c r="Z352" s="63">
        <f t="shared" si="109"/>
        <v>23890.399999999998</v>
      </c>
      <c r="AA352" s="63">
        <v>18608.099999999999</v>
      </c>
      <c r="AB352" s="63">
        <v>5282.3</v>
      </c>
      <c r="AC352" s="63">
        <f t="shared" si="110"/>
        <v>13270.2</v>
      </c>
      <c r="AD352" s="63">
        <v>239.6</v>
      </c>
      <c r="AE352" s="63">
        <v>532.70000000000005</v>
      </c>
      <c r="AF352" s="63">
        <v>178.6</v>
      </c>
      <c r="AG352" s="63">
        <v>0</v>
      </c>
      <c r="AH352" s="63">
        <v>10116.700000000001</v>
      </c>
      <c r="AI352" s="63">
        <v>300.8</v>
      </c>
      <c r="AJ352" s="63">
        <v>157.5</v>
      </c>
      <c r="AK352" s="63">
        <v>2202.6</v>
      </c>
      <c r="AL352" s="63">
        <v>10301.700000000001</v>
      </c>
      <c r="AM352" s="63">
        <v>1465.4</v>
      </c>
    </row>
    <row r="353" spans="1:39" ht="22.5">
      <c r="A353" s="50"/>
      <c r="B353" s="54" t="s">
        <v>43</v>
      </c>
      <c r="C353" s="63">
        <f t="shared" si="105"/>
        <v>112927.70000000001</v>
      </c>
      <c r="D353" s="63">
        <f t="shared" si="106"/>
        <v>0</v>
      </c>
      <c r="E353" s="63">
        <v>0</v>
      </c>
      <c r="F353" s="63">
        <v>0</v>
      </c>
      <c r="G353" s="63">
        <v>0</v>
      </c>
      <c r="H353" s="63">
        <v>0</v>
      </c>
      <c r="I353" s="63">
        <v>0</v>
      </c>
      <c r="J353" s="63">
        <f t="shared" si="107"/>
        <v>92754.300000000017</v>
      </c>
      <c r="K353" s="63">
        <v>10351.299999999999</v>
      </c>
      <c r="L353" s="63">
        <v>2617.6</v>
      </c>
      <c r="M353" s="63">
        <v>0</v>
      </c>
      <c r="N353" s="63">
        <f t="shared" si="108"/>
        <v>675</v>
      </c>
      <c r="O353" s="63">
        <v>374.7</v>
      </c>
      <c r="P353" s="63">
        <v>300.3</v>
      </c>
      <c r="Q353" s="63">
        <v>0</v>
      </c>
      <c r="R353" s="63">
        <v>158.1</v>
      </c>
      <c r="S353" s="63">
        <v>597.9</v>
      </c>
      <c r="T353" s="63">
        <v>667.8</v>
      </c>
      <c r="U353" s="63">
        <v>0</v>
      </c>
      <c r="V353" s="63">
        <v>34.4</v>
      </c>
      <c r="W353" s="63">
        <v>7.2</v>
      </c>
      <c r="X353" s="63">
        <v>2775.3</v>
      </c>
      <c r="Y353" s="63">
        <v>11534.1</v>
      </c>
      <c r="Z353" s="63">
        <f t="shared" si="109"/>
        <v>44288</v>
      </c>
      <c r="AA353" s="63">
        <v>37204.400000000001</v>
      </c>
      <c r="AB353" s="63">
        <v>7083.6</v>
      </c>
      <c r="AC353" s="63">
        <f t="shared" si="110"/>
        <v>18251.3</v>
      </c>
      <c r="AD353" s="63">
        <v>400.1</v>
      </c>
      <c r="AE353" s="63">
        <v>944.9</v>
      </c>
      <c r="AF353" s="63">
        <v>359.7</v>
      </c>
      <c r="AG353" s="63">
        <v>0</v>
      </c>
      <c r="AH353" s="63">
        <v>13544.4</v>
      </c>
      <c r="AI353" s="63">
        <v>469.2</v>
      </c>
      <c r="AJ353" s="63">
        <v>327.10000000000002</v>
      </c>
      <c r="AK353" s="63">
        <v>3002.2</v>
      </c>
      <c r="AL353" s="63">
        <v>17663.5</v>
      </c>
      <c r="AM353" s="63">
        <v>2509.9</v>
      </c>
    </row>
    <row r="354" spans="1:39">
      <c r="A354" s="50"/>
      <c r="B354" s="54" t="s">
        <v>42</v>
      </c>
      <c r="C354" s="63">
        <f t="shared" si="105"/>
        <v>166463.5</v>
      </c>
      <c r="D354" s="63">
        <f t="shared" si="106"/>
        <v>0</v>
      </c>
      <c r="E354" s="63">
        <v>0</v>
      </c>
      <c r="F354" s="63">
        <v>0</v>
      </c>
      <c r="G354" s="63">
        <v>0</v>
      </c>
      <c r="H354" s="63">
        <v>0</v>
      </c>
      <c r="I354" s="63">
        <v>0</v>
      </c>
      <c r="J354" s="63">
        <f t="shared" si="107"/>
        <v>137100.9</v>
      </c>
      <c r="K354" s="63">
        <v>13417.5</v>
      </c>
      <c r="L354" s="63">
        <v>2651.1</v>
      </c>
      <c r="M354" s="63">
        <v>0</v>
      </c>
      <c r="N354" s="63">
        <f t="shared" si="108"/>
        <v>848.4</v>
      </c>
      <c r="O354" s="63">
        <v>446.2</v>
      </c>
      <c r="P354" s="63">
        <v>402.2</v>
      </c>
      <c r="Q354" s="63">
        <v>0</v>
      </c>
      <c r="R354" s="63">
        <v>275.39999999999998</v>
      </c>
      <c r="S354" s="63">
        <v>604.20000000000005</v>
      </c>
      <c r="T354" s="63">
        <v>1158.0999999999999</v>
      </c>
      <c r="U354" s="63">
        <v>0</v>
      </c>
      <c r="V354" s="63">
        <v>141.19999999999999</v>
      </c>
      <c r="W354" s="63">
        <v>26</v>
      </c>
      <c r="X354" s="63">
        <v>4980.3</v>
      </c>
      <c r="Y354" s="63">
        <v>20901.599999999999</v>
      </c>
      <c r="Z354" s="63">
        <f t="shared" si="109"/>
        <v>66209.600000000006</v>
      </c>
      <c r="AA354" s="63">
        <v>54406.1</v>
      </c>
      <c r="AB354" s="63">
        <v>11803.5</v>
      </c>
      <c r="AC354" s="63">
        <f t="shared" si="110"/>
        <v>24546.300000000003</v>
      </c>
      <c r="AD354" s="63">
        <v>782.7</v>
      </c>
      <c r="AE354" s="63">
        <v>1581.1</v>
      </c>
      <c r="AF354" s="63">
        <v>868.3</v>
      </c>
      <c r="AG354" s="63">
        <v>0</v>
      </c>
      <c r="AH354" s="63">
        <v>16639.7</v>
      </c>
      <c r="AI354" s="63">
        <v>769.9</v>
      </c>
      <c r="AJ354" s="63">
        <v>571.29999999999995</v>
      </c>
      <c r="AK354" s="63">
        <v>4674.5</v>
      </c>
      <c r="AL354" s="63">
        <v>25982.2</v>
      </c>
      <c r="AM354" s="63">
        <v>3380.4</v>
      </c>
    </row>
    <row r="355" spans="1:39">
      <c r="A355" s="50"/>
      <c r="B355" s="54" t="s">
        <v>41</v>
      </c>
      <c r="C355" s="63">
        <f t="shared" si="105"/>
        <v>299262.2</v>
      </c>
      <c r="D355" s="63">
        <f t="shared" si="106"/>
        <v>0</v>
      </c>
      <c r="E355" s="63">
        <v>0</v>
      </c>
      <c r="F355" s="63">
        <v>0</v>
      </c>
      <c r="G355" s="63">
        <v>0</v>
      </c>
      <c r="H355" s="63">
        <v>0</v>
      </c>
      <c r="I355" s="63">
        <v>0</v>
      </c>
      <c r="J355" s="63">
        <f t="shared" si="107"/>
        <v>255142.8</v>
      </c>
      <c r="K355" s="63">
        <v>23597.200000000001</v>
      </c>
      <c r="L355" s="63">
        <v>13120.1</v>
      </c>
      <c r="M355" s="63">
        <v>0</v>
      </c>
      <c r="N355" s="63">
        <f t="shared" si="108"/>
        <v>1581.7</v>
      </c>
      <c r="O355" s="63">
        <v>495</v>
      </c>
      <c r="P355" s="63">
        <v>1072.9000000000001</v>
      </c>
      <c r="Q355" s="63">
        <v>13.8</v>
      </c>
      <c r="R355" s="63">
        <v>547.79999999999995</v>
      </c>
      <c r="S355" s="63">
        <v>2242.3000000000002</v>
      </c>
      <c r="T355" s="63">
        <v>1826.4</v>
      </c>
      <c r="U355" s="63">
        <v>0</v>
      </c>
      <c r="V355" s="63">
        <v>118.6</v>
      </c>
      <c r="W355" s="63">
        <v>30</v>
      </c>
      <c r="X355" s="63">
        <v>11796.3</v>
      </c>
      <c r="Y355" s="63">
        <v>43464.9</v>
      </c>
      <c r="Z355" s="63">
        <f t="shared" si="109"/>
        <v>119109.79999999999</v>
      </c>
      <c r="AA355" s="63">
        <v>101194.2</v>
      </c>
      <c r="AB355" s="63">
        <v>17915.599999999999</v>
      </c>
      <c r="AC355" s="63">
        <f t="shared" si="110"/>
        <v>35251.199999999997</v>
      </c>
      <c r="AD355" s="63">
        <v>1801.6</v>
      </c>
      <c r="AE355" s="63">
        <v>2817.8</v>
      </c>
      <c r="AF355" s="63">
        <v>1453.7</v>
      </c>
      <c r="AG355" s="63">
        <v>0</v>
      </c>
      <c r="AH355" s="63">
        <v>16619.099999999999</v>
      </c>
      <c r="AI355" s="63">
        <v>1749.5</v>
      </c>
      <c r="AJ355" s="63">
        <v>707</v>
      </c>
      <c r="AK355" s="63">
        <v>12559</v>
      </c>
      <c r="AL355" s="63">
        <v>38547.199999999997</v>
      </c>
      <c r="AM355" s="63">
        <v>5572.2</v>
      </c>
    </row>
    <row r="356" spans="1:39">
      <c r="A356" s="50"/>
      <c r="B356" s="44" t="s">
        <v>40</v>
      </c>
      <c r="C356" s="63">
        <v>67863.8</v>
      </c>
      <c r="D356" s="63">
        <v>0</v>
      </c>
      <c r="E356" s="63">
        <v>0</v>
      </c>
      <c r="F356" s="63">
        <v>0</v>
      </c>
      <c r="G356" s="63">
        <v>0</v>
      </c>
      <c r="H356" s="63">
        <v>0</v>
      </c>
      <c r="I356" s="63">
        <v>0</v>
      </c>
      <c r="J356" s="63">
        <v>53617.3</v>
      </c>
      <c r="K356" s="63">
        <v>5428.8</v>
      </c>
      <c r="L356" s="63">
        <v>3449.9</v>
      </c>
      <c r="M356" s="63">
        <v>0</v>
      </c>
      <c r="N356" s="63">
        <v>176.6</v>
      </c>
      <c r="O356" s="63">
        <v>39.700000000000003</v>
      </c>
      <c r="P356" s="63">
        <v>136.9</v>
      </c>
      <c r="Q356" s="63">
        <v>0</v>
      </c>
      <c r="R356" s="63">
        <v>109.8</v>
      </c>
      <c r="S356" s="63">
        <v>361</v>
      </c>
      <c r="T356" s="63">
        <v>522.6</v>
      </c>
      <c r="U356" s="63">
        <v>0</v>
      </c>
      <c r="V356" s="63">
        <v>80.3</v>
      </c>
      <c r="W356" s="63">
        <v>6.2</v>
      </c>
      <c r="X356" s="63">
        <v>2535.5</v>
      </c>
      <c r="Y356" s="63">
        <v>8023.7</v>
      </c>
      <c r="Z356" s="63">
        <v>22268.3</v>
      </c>
      <c r="AA356" s="63">
        <v>19000.599999999999</v>
      </c>
      <c r="AB356" s="63">
        <v>3267.7</v>
      </c>
      <c r="AC356" s="63">
        <v>10136.700000000001</v>
      </c>
      <c r="AD356" s="63">
        <v>779.3</v>
      </c>
      <c r="AE356" s="63">
        <v>783.3</v>
      </c>
      <c r="AF356" s="63">
        <v>168.1</v>
      </c>
      <c r="AG356" s="63">
        <v>0</v>
      </c>
      <c r="AH356" s="63">
        <v>542.9</v>
      </c>
      <c r="AI356" s="63">
        <v>408.4</v>
      </c>
      <c r="AJ356" s="63">
        <v>109.5</v>
      </c>
      <c r="AK356" s="63">
        <v>7863.1</v>
      </c>
      <c r="AL356" s="63">
        <v>12813.5</v>
      </c>
      <c r="AM356" s="63">
        <v>1433</v>
      </c>
    </row>
    <row r="357" spans="1:39" s="1" customFormat="1" ht="15" customHeight="1">
      <c r="A357" s="50">
        <v>75</v>
      </c>
      <c r="B357" s="62" t="s">
        <v>61</v>
      </c>
      <c r="C357" s="63"/>
      <c r="D357" s="63"/>
      <c r="E357" s="55"/>
      <c r="F357" s="55"/>
      <c r="G357" s="55"/>
      <c r="H357" s="55"/>
      <c r="I357" s="43"/>
      <c r="J357" s="63"/>
      <c r="K357" s="55"/>
      <c r="L357" s="55"/>
      <c r="M357" s="55"/>
      <c r="N357" s="63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63"/>
      <c r="AA357" s="55"/>
      <c r="AB357" s="55"/>
      <c r="AC357" s="63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</row>
    <row r="358" spans="1:39">
      <c r="A358" s="50"/>
      <c r="B358" s="44" t="s">
        <v>60</v>
      </c>
      <c r="C358" s="63">
        <f t="shared" ref="C358:C377" si="111">D358+J358+AL358+AM358</f>
        <v>80989.900000000009</v>
      </c>
      <c r="D358" s="63">
        <f t="shared" ref="D358:D377" si="112">E358+F358+G358+H358+I358</f>
        <v>9.6</v>
      </c>
      <c r="E358" s="63">
        <v>0</v>
      </c>
      <c r="F358" s="63">
        <v>0</v>
      </c>
      <c r="G358" s="63">
        <v>0</v>
      </c>
      <c r="H358" s="63">
        <v>0</v>
      </c>
      <c r="I358" s="63">
        <v>9.6</v>
      </c>
      <c r="J358" s="63">
        <f t="shared" ref="J358:J377" si="113">K358+L358+M358+N358+R358+S358+T358+U358+V358+W358+X358+Y358+AA358+AB358+AC358+AI358+AJ358</f>
        <v>60720.4</v>
      </c>
      <c r="K358" s="63">
        <v>15814.1</v>
      </c>
      <c r="L358" s="63">
        <v>5978.2</v>
      </c>
      <c r="M358" s="63">
        <v>0</v>
      </c>
      <c r="N358" s="63">
        <f t="shared" ref="N358:N377" si="114">O358+P358+Q358</f>
        <v>1289.9000000000001</v>
      </c>
      <c r="O358" s="63">
        <v>77.2</v>
      </c>
      <c r="P358" s="63">
        <v>1112</v>
      </c>
      <c r="Q358" s="63">
        <v>100.7</v>
      </c>
      <c r="R358" s="63">
        <v>248.9</v>
      </c>
      <c r="S358" s="63">
        <v>514.6</v>
      </c>
      <c r="T358" s="63">
        <v>3728.7</v>
      </c>
      <c r="U358" s="63">
        <v>49.9</v>
      </c>
      <c r="V358" s="63">
        <v>842.6</v>
      </c>
      <c r="W358" s="63">
        <v>1849.2</v>
      </c>
      <c r="X358" s="63">
        <v>2151.8000000000002</v>
      </c>
      <c r="Y358" s="63">
        <v>6547.3</v>
      </c>
      <c r="Z358" s="63">
        <f t="shared" ref="Z358:Z377" si="115">AA358+AB358</f>
        <v>8118.4</v>
      </c>
      <c r="AA358" s="63">
        <v>2755.6</v>
      </c>
      <c r="AB358" s="63">
        <v>5362.8</v>
      </c>
      <c r="AC358" s="63">
        <f t="shared" ref="AC358:AC377" si="116">AD358+AE358+AF358+AG358+AH358+AK358</f>
        <v>11233.2</v>
      </c>
      <c r="AD358" s="63">
        <v>2607.5</v>
      </c>
      <c r="AE358" s="63">
        <v>772</v>
      </c>
      <c r="AF358" s="63">
        <v>977.1</v>
      </c>
      <c r="AG358" s="63">
        <v>122.5</v>
      </c>
      <c r="AH358" s="63">
        <v>447.7</v>
      </c>
      <c r="AI358" s="63">
        <v>2116.1</v>
      </c>
      <c r="AJ358" s="63">
        <v>237.5</v>
      </c>
      <c r="AK358" s="63">
        <v>6306.4</v>
      </c>
      <c r="AL358" s="63">
        <v>18277.3</v>
      </c>
      <c r="AM358" s="63">
        <v>1982.6</v>
      </c>
    </row>
    <row r="359" spans="1:39" ht="22.5">
      <c r="A359" s="50"/>
      <c r="B359" s="54" t="s">
        <v>59</v>
      </c>
      <c r="C359" s="63">
        <f t="shared" si="111"/>
        <v>147302.20000000001</v>
      </c>
      <c r="D359" s="63">
        <f t="shared" si="112"/>
        <v>30.4</v>
      </c>
      <c r="E359" s="63">
        <v>0</v>
      </c>
      <c r="F359" s="63">
        <v>0</v>
      </c>
      <c r="G359" s="63">
        <v>0</v>
      </c>
      <c r="H359" s="63">
        <v>0</v>
      </c>
      <c r="I359" s="63">
        <v>30.4</v>
      </c>
      <c r="J359" s="63">
        <f t="shared" si="113"/>
        <v>110605.3</v>
      </c>
      <c r="K359" s="63">
        <v>36321.4</v>
      </c>
      <c r="L359" s="63">
        <v>8555.1</v>
      </c>
      <c r="M359" s="63">
        <v>0</v>
      </c>
      <c r="N359" s="63">
        <f t="shared" si="114"/>
        <v>1828</v>
      </c>
      <c r="O359" s="63">
        <v>202.6</v>
      </c>
      <c r="P359" s="63">
        <v>1410.2</v>
      </c>
      <c r="Q359" s="63">
        <v>215.2</v>
      </c>
      <c r="R359" s="63">
        <v>328.7</v>
      </c>
      <c r="S359" s="63">
        <v>1082.0999999999999</v>
      </c>
      <c r="T359" s="63">
        <v>8895.4</v>
      </c>
      <c r="U359" s="63">
        <v>442.4</v>
      </c>
      <c r="V359" s="63">
        <v>1761.3</v>
      </c>
      <c r="W359" s="63">
        <v>2601.9</v>
      </c>
      <c r="X359" s="63">
        <v>3866.9</v>
      </c>
      <c r="Y359" s="63">
        <v>12201.5</v>
      </c>
      <c r="Z359" s="63">
        <f t="shared" si="115"/>
        <v>12588.2</v>
      </c>
      <c r="AA359" s="63">
        <v>4605.1000000000004</v>
      </c>
      <c r="AB359" s="63">
        <v>7983.1</v>
      </c>
      <c r="AC359" s="63">
        <f t="shared" si="116"/>
        <v>17170.3</v>
      </c>
      <c r="AD359" s="63">
        <v>2012.1</v>
      </c>
      <c r="AE359" s="63">
        <v>1814.3</v>
      </c>
      <c r="AF359" s="63">
        <v>2115.1999999999998</v>
      </c>
      <c r="AG359" s="63">
        <v>69.5</v>
      </c>
      <c r="AH359" s="63">
        <v>688.3</v>
      </c>
      <c r="AI359" s="63">
        <v>2635.4</v>
      </c>
      <c r="AJ359" s="63">
        <v>326.7</v>
      </c>
      <c r="AK359" s="63">
        <v>10470.9</v>
      </c>
      <c r="AL359" s="63">
        <v>32936.800000000003</v>
      </c>
      <c r="AM359" s="63">
        <v>3729.7</v>
      </c>
    </row>
    <row r="360" spans="1:39">
      <c r="A360" s="50"/>
      <c r="B360" s="54" t="s">
        <v>58</v>
      </c>
      <c r="C360" s="63">
        <f t="shared" si="111"/>
        <v>228736.2</v>
      </c>
      <c r="D360" s="63">
        <f t="shared" si="112"/>
        <v>36.700000000000003</v>
      </c>
      <c r="E360" s="63">
        <v>0</v>
      </c>
      <c r="F360" s="63">
        <v>0</v>
      </c>
      <c r="G360" s="63">
        <v>0</v>
      </c>
      <c r="H360" s="63">
        <v>0</v>
      </c>
      <c r="I360" s="63">
        <v>36.700000000000003</v>
      </c>
      <c r="J360" s="63">
        <f t="shared" si="113"/>
        <v>182363.5</v>
      </c>
      <c r="K360" s="63">
        <v>51239.7</v>
      </c>
      <c r="L360" s="63">
        <v>14325.6</v>
      </c>
      <c r="M360" s="63">
        <v>0</v>
      </c>
      <c r="N360" s="63">
        <f t="shared" si="114"/>
        <v>2671.6000000000004</v>
      </c>
      <c r="O360" s="63">
        <v>346.1</v>
      </c>
      <c r="P360" s="63">
        <v>1600.8</v>
      </c>
      <c r="Q360" s="63">
        <v>724.7</v>
      </c>
      <c r="R360" s="63">
        <v>831.9</v>
      </c>
      <c r="S360" s="63">
        <v>1410.4</v>
      </c>
      <c r="T360" s="63">
        <v>20176.900000000001</v>
      </c>
      <c r="U360" s="63">
        <v>1040.7</v>
      </c>
      <c r="V360" s="63">
        <v>4170.6000000000004</v>
      </c>
      <c r="W360" s="63">
        <v>4851.1000000000004</v>
      </c>
      <c r="X360" s="63">
        <v>5725.3</v>
      </c>
      <c r="Y360" s="63">
        <v>22629.9</v>
      </c>
      <c r="Z360" s="63">
        <f t="shared" si="115"/>
        <v>20609</v>
      </c>
      <c r="AA360" s="63">
        <v>7724.2</v>
      </c>
      <c r="AB360" s="63">
        <v>12884.8</v>
      </c>
      <c r="AC360" s="63">
        <f t="shared" si="116"/>
        <v>27396.699999999997</v>
      </c>
      <c r="AD360" s="63">
        <v>3483.6</v>
      </c>
      <c r="AE360" s="63">
        <v>3371.2</v>
      </c>
      <c r="AF360" s="63">
        <v>3116.1</v>
      </c>
      <c r="AG360" s="63">
        <v>200</v>
      </c>
      <c r="AH360" s="63">
        <v>1991</v>
      </c>
      <c r="AI360" s="63">
        <v>4527.8</v>
      </c>
      <c r="AJ360" s="63">
        <v>756.3</v>
      </c>
      <c r="AK360" s="63">
        <v>15234.8</v>
      </c>
      <c r="AL360" s="63">
        <v>39042.6</v>
      </c>
      <c r="AM360" s="63">
        <v>7293.4</v>
      </c>
    </row>
    <row r="361" spans="1:39">
      <c r="A361" s="50"/>
      <c r="B361" s="54" t="s">
        <v>57</v>
      </c>
      <c r="C361" s="63">
        <f t="shared" si="111"/>
        <v>401557.39999999991</v>
      </c>
      <c r="D361" s="63">
        <f t="shared" si="112"/>
        <v>0</v>
      </c>
      <c r="E361" s="63">
        <v>0</v>
      </c>
      <c r="F361" s="63">
        <v>0</v>
      </c>
      <c r="G361" s="63">
        <v>0</v>
      </c>
      <c r="H361" s="63">
        <v>0</v>
      </c>
      <c r="I361" s="63">
        <v>0</v>
      </c>
      <c r="J361" s="63">
        <f t="shared" si="113"/>
        <v>325820.99999999994</v>
      </c>
      <c r="K361" s="63">
        <v>78183.3</v>
      </c>
      <c r="L361" s="63">
        <v>35560.300000000003</v>
      </c>
      <c r="M361" s="63">
        <v>0</v>
      </c>
      <c r="N361" s="63">
        <f t="shared" si="114"/>
        <v>5617.9</v>
      </c>
      <c r="O361" s="63">
        <v>444.5</v>
      </c>
      <c r="P361" s="63">
        <v>3957</v>
      </c>
      <c r="Q361" s="63">
        <v>1216.4000000000001</v>
      </c>
      <c r="R361" s="63">
        <v>2122.8000000000002</v>
      </c>
      <c r="S361" s="63">
        <v>4633.6000000000004</v>
      </c>
      <c r="T361" s="63">
        <v>21401.7</v>
      </c>
      <c r="U361" s="63">
        <v>1812</v>
      </c>
      <c r="V361" s="63">
        <v>7738.5</v>
      </c>
      <c r="W361" s="63">
        <v>40795.5</v>
      </c>
      <c r="X361" s="63">
        <v>13174.8</v>
      </c>
      <c r="Y361" s="63">
        <v>28057.200000000001</v>
      </c>
      <c r="Z361" s="63">
        <f t="shared" si="115"/>
        <v>32664.9</v>
      </c>
      <c r="AA361" s="63">
        <v>11140.5</v>
      </c>
      <c r="AB361" s="63">
        <v>21524.400000000001</v>
      </c>
      <c r="AC361" s="63">
        <f t="shared" si="116"/>
        <v>42976.800000000003</v>
      </c>
      <c r="AD361" s="63">
        <v>6025.2</v>
      </c>
      <c r="AE361" s="63">
        <v>4313.5</v>
      </c>
      <c r="AF361" s="63">
        <v>3889.7</v>
      </c>
      <c r="AG361" s="63">
        <v>495.3</v>
      </c>
      <c r="AH361" s="63">
        <v>2432.6999999999998</v>
      </c>
      <c r="AI361" s="63">
        <v>9700.6</v>
      </c>
      <c r="AJ361" s="63">
        <v>1381.1</v>
      </c>
      <c r="AK361" s="63">
        <v>25820.400000000001</v>
      </c>
      <c r="AL361" s="63">
        <v>65044.1</v>
      </c>
      <c r="AM361" s="63">
        <v>10692.3</v>
      </c>
    </row>
    <row r="362" spans="1:39">
      <c r="A362" s="50"/>
      <c r="B362" s="44" t="s">
        <v>56</v>
      </c>
      <c r="C362" s="63">
        <f t="shared" si="111"/>
        <v>85109.300000000017</v>
      </c>
      <c r="D362" s="63">
        <f t="shared" si="112"/>
        <v>26.5</v>
      </c>
      <c r="E362" s="63">
        <v>0</v>
      </c>
      <c r="F362" s="63">
        <v>0</v>
      </c>
      <c r="G362" s="63">
        <v>0</v>
      </c>
      <c r="H362" s="63">
        <v>0</v>
      </c>
      <c r="I362" s="63">
        <v>26.5</v>
      </c>
      <c r="J362" s="63">
        <f t="shared" si="113"/>
        <v>63523.700000000012</v>
      </c>
      <c r="K362" s="63">
        <v>15605.5</v>
      </c>
      <c r="L362" s="63">
        <v>8453.6</v>
      </c>
      <c r="M362" s="63">
        <v>0</v>
      </c>
      <c r="N362" s="63">
        <f t="shared" si="114"/>
        <v>495.2</v>
      </c>
      <c r="O362" s="63">
        <v>95.7</v>
      </c>
      <c r="P362" s="63">
        <v>305.2</v>
      </c>
      <c r="Q362" s="63">
        <v>94.3</v>
      </c>
      <c r="R362" s="63">
        <v>234.8</v>
      </c>
      <c r="S362" s="63">
        <v>756.9</v>
      </c>
      <c r="T362" s="63">
        <v>2807.5</v>
      </c>
      <c r="U362" s="63">
        <v>36.299999999999997</v>
      </c>
      <c r="V362" s="63">
        <v>706</v>
      </c>
      <c r="W362" s="63">
        <v>4716.8</v>
      </c>
      <c r="X362" s="63">
        <v>1886.3</v>
      </c>
      <c r="Y362" s="63">
        <v>5720.3</v>
      </c>
      <c r="Z362" s="63">
        <f t="shared" si="115"/>
        <v>7421.4000000000005</v>
      </c>
      <c r="AA362" s="63">
        <v>2722.8</v>
      </c>
      <c r="AB362" s="63">
        <v>4698.6000000000004</v>
      </c>
      <c r="AC362" s="63">
        <f t="shared" si="116"/>
        <v>12324.3</v>
      </c>
      <c r="AD362" s="63">
        <v>1818.3</v>
      </c>
      <c r="AE362" s="63">
        <v>1017.8</v>
      </c>
      <c r="AF362" s="63">
        <v>808.9</v>
      </c>
      <c r="AG362" s="63">
        <v>57.1</v>
      </c>
      <c r="AH362" s="63">
        <v>1619.1</v>
      </c>
      <c r="AI362" s="63">
        <v>2179</v>
      </c>
      <c r="AJ362" s="63">
        <v>179.8</v>
      </c>
      <c r="AK362" s="63">
        <v>7003.1</v>
      </c>
      <c r="AL362" s="63">
        <v>19067.099999999999</v>
      </c>
      <c r="AM362" s="63">
        <v>2492</v>
      </c>
    </row>
    <row r="363" spans="1:39" ht="22.5">
      <c r="A363" s="50"/>
      <c r="B363" s="54" t="s">
        <v>55</v>
      </c>
      <c r="C363" s="63">
        <f t="shared" si="111"/>
        <v>159342.29999999999</v>
      </c>
      <c r="D363" s="63">
        <f t="shared" si="112"/>
        <v>32.6</v>
      </c>
      <c r="E363" s="63">
        <v>0</v>
      </c>
      <c r="F363" s="63">
        <v>0</v>
      </c>
      <c r="G363" s="63">
        <v>0</v>
      </c>
      <c r="H363" s="63">
        <v>0</v>
      </c>
      <c r="I363" s="63">
        <v>32.6</v>
      </c>
      <c r="J363" s="63">
        <f t="shared" si="113"/>
        <v>121563.99999999999</v>
      </c>
      <c r="K363" s="63">
        <v>41685.599999999999</v>
      </c>
      <c r="L363" s="63">
        <v>9850.6</v>
      </c>
      <c r="M363" s="63">
        <v>0</v>
      </c>
      <c r="N363" s="63">
        <f t="shared" si="114"/>
        <v>1132.6999999999998</v>
      </c>
      <c r="O363" s="63">
        <v>246.7</v>
      </c>
      <c r="P363" s="63">
        <v>625.4</v>
      </c>
      <c r="Q363" s="63">
        <v>260.60000000000002</v>
      </c>
      <c r="R363" s="63">
        <v>333.6</v>
      </c>
      <c r="S363" s="63">
        <v>1148.9000000000001</v>
      </c>
      <c r="T363" s="63">
        <v>7822.2</v>
      </c>
      <c r="U363" s="63">
        <v>828.3</v>
      </c>
      <c r="V363" s="63">
        <v>1529.4</v>
      </c>
      <c r="W363" s="63">
        <v>9779.2000000000007</v>
      </c>
      <c r="X363" s="63">
        <v>3115.3</v>
      </c>
      <c r="Y363" s="63">
        <v>10764</v>
      </c>
      <c r="Z363" s="63">
        <f t="shared" si="115"/>
        <v>12855.599999999999</v>
      </c>
      <c r="AA363" s="63">
        <v>5252.7</v>
      </c>
      <c r="AB363" s="63">
        <v>7602.9</v>
      </c>
      <c r="AC363" s="63">
        <f t="shared" si="116"/>
        <v>18282.900000000001</v>
      </c>
      <c r="AD363" s="63">
        <v>2240.4</v>
      </c>
      <c r="AE363" s="63">
        <v>1900</v>
      </c>
      <c r="AF363" s="63">
        <v>1806</v>
      </c>
      <c r="AG363" s="63">
        <v>144.30000000000001</v>
      </c>
      <c r="AH363" s="63">
        <v>1600</v>
      </c>
      <c r="AI363" s="63">
        <v>2039.5</v>
      </c>
      <c r="AJ363" s="63">
        <v>396.2</v>
      </c>
      <c r="AK363" s="63">
        <v>10592.2</v>
      </c>
      <c r="AL363" s="63">
        <v>34018.5</v>
      </c>
      <c r="AM363" s="63">
        <v>3727.2</v>
      </c>
    </row>
    <row r="364" spans="1:39">
      <c r="A364" s="50"/>
      <c r="B364" s="54" t="s">
        <v>54</v>
      </c>
      <c r="C364" s="63">
        <f t="shared" si="111"/>
        <v>248682.2</v>
      </c>
      <c r="D364" s="63">
        <f t="shared" si="112"/>
        <v>38.700000000000003</v>
      </c>
      <c r="E364" s="63">
        <v>0</v>
      </c>
      <c r="F364" s="63">
        <v>0</v>
      </c>
      <c r="G364" s="63">
        <v>0</v>
      </c>
      <c r="H364" s="63">
        <v>0</v>
      </c>
      <c r="I364" s="63">
        <v>38.700000000000003</v>
      </c>
      <c r="J364" s="63">
        <f t="shared" si="113"/>
        <v>197378.9</v>
      </c>
      <c r="K364" s="63">
        <v>56116.1</v>
      </c>
      <c r="L364" s="63">
        <v>24944.3</v>
      </c>
      <c r="M364" s="63">
        <v>0</v>
      </c>
      <c r="N364" s="63">
        <f t="shared" si="114"/>
        <v>2026.6</v>
      </c>
      <c r="O364" s="63">
        <v>275.7</v>
      </c>
      <c r="P364" s="63">
        <v>932.5</v>
      </c>
      <c r="Q364" s="63">
        <v>818.4</v>
      </c>
      <c r="R364" s="63">
        <v>578.79999999999995</v>
      </c>
      <c r="S364" s="63">
        <v>1686.1</v>
      </c>
      <c r="T364" s="63">
        <v>14313.9</v>
      </c>
      <c r="U364" s="63">
        <v>2280.5</v>
      </c>
      <c r="V364" s="63">
        <v>3153.6</v>
      </c>
      <c r="W364" s="63">
        <v>13623.6</v>
      </c>
      <c r="X364" s="63">
        <v>4057.8</v>
      </c>
      <c r="Y364" s="63">
        <v>17322.400000000001</v>
      </c>
      <c r="Z364" s="63">
        <f t="shared" si="115"/>
        <v>24200.699999999997</v>
      </c>
      <c r="AA364" s="63">
        <v>10393.799999999999</v>
      </c>
      <c r="AB364" s="63">
        <v>13806.9</v>
      </c>
      <c r="AC364" s="63">
        <f t="shared" si="116"/>
        <v>27732.9</v>
      </c>
      <c r="AD364" s="63">
        <v>3585.8</v>
      </c>
      <c r="AE364" s="63">
        <v>3300.4</v>
      </c>
      <c r="AF364" s="63">
        <v>2990.6</v>
      </c>
      <c r="AG364" s="63">
        <v>338.3</v>
      </c>
      <c r="AH364" s="63">
        <v>2067.9</v>
      </c>
      <c r="AI364" s="63">
        <v>4629.2</v>
      </c>
      <c r="AJ364" s="63">
        <v>712.4</v>
      </c>
      <c r="AK364" s="63">
        <v>15449.9</v>
      </c>
      <c r="AL364" s="63">
        <v>44033.599999999999</v>
      </c>
      <c r="AM364" s="63">
        <v>7231</v>
      </c>
    </row>
    <row r="365" spans="1:39">
      <c r="A365" s="50"/>
      <c r="B365" s="54" t="s">
        <v>53</v>
      </c>
      <c r="C365" s="63">
        <f t="shared" si="111"/>
        <v>471992.60000000003</v>
      </c>
      <c r="D365" s="63">
        <f t="shared" si="112"/>
        <v>147.19999999999999</v>
      </c>
      <c r="E365" s="63">
        <v>0</v>
      </c>
      <c r="F365" s="63">
        <v>0</v>
      </c>
      <c r="G365" s="63">
        <v>0</v>
      </c>
      <c r="H365" s="63">
        <v>147.19999999999999</v>
      </c>
      <c r="I365" s="63">
        <v>0</v>
      </c>
      <c r="J365" s="63">
        <f t="shared" si="113"/>
        <v>393567.30000000005</v>
      </c>
      <c r="K365" s="63">
        <v>115012.3</v>
      </c>
      <c r="L365" s="63">
        <v>44095.4</v>
      </c>
      <c r="M365" s="63">
        <v>0</v>
      </c>
      <c r="N365" s="63">
        <f t="shared" si="114"/>
        <v>4221.7</v>
      </c>
      <c r="O365" s="63">
        <v>515.1</v>
      </c>
      <c r="P365" s="63">
        <v>2157.1</v>
      </c>
      <c r="Q365" s="63">
        <v>1549.5</v>
      </c>
      <c r="R365" s="63">
        <v>1305.5</v>
      </c>
      <c r="S365" s="63">
        <v>6827.2</v>
      </c>
      <c r="T365" s="63">
        <v>17852.099999999999</v>
      </c>
      <c r="U365" s="63">
        <v>3012.1</v>
      </c>
      <c r="V365" s="63">
        <v>4673.5</v>
      </c>
      <c r="W365" s="63">
        <v>39577.599999999999</v>
      </c>
      <c r="X365" s="63">
        <v>12701.4</v>
      </c>
      <c r="Y365" s="63">
        <v>33808.9</v>
      </c>
      <c r="Z365" s="63">
        <f t="shared" si="115"/>
        <v>48703.600000000006</v>
      </c>
      <c r="AA365" s="63">
        <v>20447.400000000001</v>
      </c>
      <c r="AB365" s="63">
        <v>28256.2</v>
      </c>
      <c r="AC365" s="63">
        <f t="shared" si="116"/>
        <v>50903.399999999994</v>
      </c>
      <c r="AD365" s="63">
        <v>6883.7</v>
      </c>
      <c r="AE365" s="63">
        <v>3827.4</v>
      </c>
      <c r="AF365" s="63">
        <v>8173.5</v>
      </c>
      <c r="AG365" s="63">
        <v>2227.3000000000002</v>
      </c>
      <c r="AH365" s="63">
        <v>2428.6</v>
      </c>
      <c r="AI365" s="63">
        <v>9749.2999999999993</v>
      </c>
      <c r="AJ365" s="63">
        <v>1123.3</v>
      </c>
      <c r="AK365" s="63">
        <v>27362.9</v>
      </c>
      <c r="AL365" s="63">
        <v>67612.899999999994</v>
      </c>
      <c r="AM365" s="63">
        <v>10665.2</v>
      </c>
    </row>
    <row r="366" spans="1:39">
      <c r="A366" s="50"/>
      <c r="B366" s="44" t="s">
        <v>52</v>
      </c>
      <c r="C366" s="63">
        <f t="shared" si="111"/>
        <v>102251.3</v>
      </c>
      <c r="D366" s="63">
        <f t="shared" si="112"/>
        <v>14.7</v>
      </c>
      <c r="E366" s="63">
        <v>0</v>
      </c>
      <c r="F366" s="63">
        <v>0</v>
      </c>
      <c r="G366" s="63">
        <v>0</v>
      </c>
      <c r="H366" s="63">
        <v>9.9</v>
      </c>
      <c r="I366" s="63">
        <v>4.8</v>
      </c>
      <c r="J366" s="63">
        <f t="shared" si="113"/>
        <v>76158.3</v>
      </c>
      <c r="K366" s="63">
        <v>18299</v>
      </c>
      <c r="L366" s="63">
        <v>8676.5</v>
      </c>
      <c r="M366" s="63">
        <v>0</v>
      </c>
      <c r="N366" s="63">
        <f t="shared" si="114"/>
        <v>667.4</v>
      </c>
      <c r="O366" s="63">
        <v>80.400000000000006</v>
      </c>
      <c r="P366" s="63">
        <v>409.6</v>
      </c>
      <c r="Q366" s="63">
        <v>177.4</v>
      </c>
      <c r="R366" s="63">
        <v>373</v>
      </c>
      <c r="S366" s="63">
        <v>997.5</v>
      </c>
      <c r="T366" s="63">
        <v>5117.5</v>
      </c>
      <c r="U366" s="63">
        <v>20.100000000000001</v>
      </c>
      <c r="V366" s="63">
        <v>680.3</v>
      </c>
      <c r="W366" s="63">
        <v>5174.3999999999996</v>
      </c>
      <c r="X366" s="63">
        <v>2089.4</v>
      </c>
      <c r="Y366" s="63">
        <v>7200.1</v>
      </c>
      <c r="Z366" s="63">
        <f t="shared" si="115"/>
        <v>8325.4</v>
      </c>
      <c r="AA366" s="63">
        <v>3578.9</v>
      </c>
      <c r="AB366" s="63">
        <v>4746.5</v>
      </c>
      <c r="AC366" s="63">
        <f t="shared" si="116"/>
        <v>16066.2</v>
      </c>
      <c r="AD366" s="63">
        <v>2452.6999999999998</v>
      </c>
      <c r="AE366" s="63">
        <v>908.8</v>
      </c>
      <c r="AF366" s="63">
        <v>992.4</v>
      </c>
      <c r="AG366" s="63">
        <v>778.1</v>
      </c>
      <c r="AH366" s="63">
        <v>23.3</v>
      </c>
      <c r="AI366" s="63">
        <v>2435.6</v>
      </c>
      <c r="AJ366" s="63">
        <v>35.9</v>
      </c>
      <c r="AK366" s="63">
        <v>10910.9</v>
      </c>
      <c r="AL366" s="63">
        <v>23548.799999999999</v>
      </c>
      <c r="AM366" s="63">
        <v>2529.5</v>
      </c>
    </row>
    <row r="367" spans="1:39" ht="22.5">
      <c r="A367" s="50"/>
      <c r="B367" s="54" t="s">
        <v>51</v>
      </c>
      <c r="C367" s="63">
        <f t="shared" si="111"/>
        <v>187876.40000000002</v>
      </c>
      <c r="D367" s="63">
        <f t="shared" si="112"/>
        <v>57.5</v>
      </c>
      <c r="E367" s="63">
        <v>0</v>
      </c>
      <c r="F367" s="63">
        <v>0</v>
      </c>
      <c r="G367" s="63">
        <v>0</v>
      </c>
      <c r="H367" s="63">
        <v>43.2</v>
      </c>
      <c r="I367" s="63">
        <v>14.3</v>
      </c>
      <c r="J367" s="63">
        <f t="shared" si="113"/>
        <v>142020.30000000002</v>
      </c>
      <c r="K367" s="63">
        <v>44205.9</v>
      </c>
      <c r="L367" s="63">
        <v>12948.5</v>
      </c>
      <c r="M367" s="63">
        <v>0</v>
      </c>
      <c r="N367" s="63">
        <f t="shared" si="114"/>
        <v>1570.2</v>
      </c>
      <c r="O367" s="63">
        <v>282.7</v>
      </c>
      <c r="P367" s="63">
        <v>940.5</v>
      </c>
      <c r="Q367" s="63">
        <v>347</v>
      </c>
      <c r="R367" s="63">
        <v>533.5</v>
      </c>
      <c r="S367" s="63">
        <v>1874.1</v>
      </c>
      <c r="T367" s="63">
        <v>10347.700000000001</v>
      </c>
      <c r="U367" s="63">
        <v>827.7</v>
      </c>
      <c r="V367" s="63">
        <v>1385.1</v>
      </c>
      <c r="W367" s="63">
        <v>8971.7999999999993</v>
      </c>
      <c r="X367" s="63">
        <v>3492.2</v>
      </c>
      <c r="Y367" s="63">
        <v>14930</v>
      </c>
      <c r="Z367" s="63">
        <f t="shared" si="115"/>
        <v>15648.5</v>
      </c>
      <c r="AA367" s="63">
        <v>7719.9</v>
      </c>
      <c r="AB367" s="63">
        <v>7928.6</v>
      </c>
      <c r="AC367" s="63">
        <f t="shared" si="116"/>
        <v>22569.5</v>
      </c>
      <c r="AD367" s="63">
        <v>3513.6</v>
      </c>
      <c r="AE367" s="63">
        <v>1848.8</v>
      </c>
      <c r="AF367" s="63">
        <v>2044.5</v>
      </c>
      <c r="AG367" s="63">
        <v>1157.8</v>
      </c>
      <c r="AH367" s="63">
        <v>495.5</v>
      </c>
      <c r="AI367" s="63">
        <v>2459.6</v>
      </c>
      <c r="AJ367" s="63">
        <v>256</v>
      </c>
      <c r="AK367" s="63">
        <v>13509.3</v>
      </c>
      <c r="AL367" s="63">
        <v>42058.1</v>
      </c>
      <c r="AM367" s="63">
        <v>3740.5</v>
      </c>
    </row>
    <row r="368" spans="1:39">
      <c r="A368" s="50"/>
      <c r="B368" s="54" t="s">
        <v>50</v>
      </c>
      <c r="C368" s="63">
        <f t="shared" si="111"/>
        <v>284869.3</v>
      </c>
      <c r="D368" s="63">
        <f t="shared" si="112"/>
        <v>124.89999999999999</v>
      </c>
      <c r="E368" s="63">
        <v>0</v>
      </c>
      <c r="F368" s="63">
        <v>0</v>
      </c>
      <c r="G368" s="63">
        <v>0</v>
      </c>
      <c r="H368" s="63">
        <v>110.1</v>
      </c>
      <c r="I368" s="63">
        <v>14.8</v>
      </c>
      <c r="J368" s="63">
        <f t="shared" si="113"/>
        <v>221074.60000000003</v>
      </c>
      <c r="K368" s="63">
        <v>57444.3</v>
      </c>
      <c r="L368" s="63">
        <v>30257.200000000001</v>
      </c>
      <c r="M368" s="63">
        <v>1.2</v>
      </c>
      <c r="N368" s="63">
        <f t="shared" si="114"/>
        <v>3070</v>
      </c>
      <c r="O368" s="63">
        <v>328.3</v>
      </c>
      <c r="P368" s="63">
        <v>1443.1</v>
      </c>
      <c r="Q368" s="63">
        <v>1298.5999999999999</v>
      </c>
      <c r="R368" s="63">
        <v>1136.9000000000001</v>
      </c>
      <c r="S368" s="63">
        <v>2581.6999999999998</v>
      </c>
      <c r="T368" s="63">
        <v>19934.3</v>
      </c>
      <c r="U368" s="63">
        <v>2025.1</v>
      </c>
      <c r="V368" s="63">
        <v>2906.9</v>
      </c>
      <c r="W368" s="63">
        <v>11508.9</v>
      </c>
      <c r="X368" s="63">
        <v>4386.6000000000004</v>
      </c>
      <c r="Y368" s="63">
        <v>21855.7</v>
      </c>
      <c r="Z368" s="63">
        <f t="shared" si="115"/>
        <v>27350.300000000003</v>
      </c>
      <c r="AA368" s="63">
        <v>13654.1</v>
      </c>
      <c r="AB368" s="63">
        <v>13696.2</v>
      </c>
      <c r="AC368" s="63">
        <f t="shared" si="116"/>
        <v>32225.7</v>
      </c>
      <c r="AD368" s="63">
        <v>3519.7</v>
      </c>
      <c r="AE368" s="63">
        <v>3619.3</v>
      </c>
      <c r="AF368" s="63">
        <v>3059.6</v>
      </c>
      <c r="AG368" s="63">
        <v>1710.7</v>
      </c>
      <c r="AH368" s="63">
        <v>805.1</v>
      </c>
      <c r="AI368" s="63">
        <v>3906.7</v>
      </c>
      <c r="AJ368" s="63">
        <v>483.1</v>
      </c>
      <c r="AK368" s="63">
        <v>19511.3</v>
      </c>
      <c r="AL368" s="63">
        <v>55727.5</v>
      </c>
      <c r="AM368" s="63">
        <v>7942.3</v>
      </c>
    </row>
    <row r="369" spans="1:39">
      <c r="A369" s="50"/>
      <c r="B369" s="54" t="s">
        <v>49</v>
      </c>
      <c r="C369" s="63">
        <f t="shared" si="111"/>
        <v>421786.4</v>
      </c>
      <c r="D369" s="63">
        <f t="shared" si="112"/>
        <v>0</v>
      </c>
      <c r="E369" s="63">
        <v>0</v>
      </c>
      <c r="F369" s="63">
        <v>0</v>
      </c>
      <c r="G369" s="63">
        <v>0</v>
      </c>
      <c r="H369" s="63">
        <v>0</v>
      </c>
      <c r="I369" s="63">
        <v>0</v>
      </c>
      <c r="J369" s="63">
        <f t="shared" si="113"/>
        <v>343586.30000000005</v>
      </c>
      <c r="K369" s="63">
        <v>84890.4</v>
      </c>
      <c r="L369" s="63">
        <v>47285.2</v>
      </c>
      <c r="M369" s="63">
        <v>2.4</v>
      </c>
      <c r="N369" s="63">
        <f t="shared" si="114"/>
        <v>6198.5</v>
      </c>
      <c r="O369" s="63">
        <v>478.8</v>
      </c>
      <c r="P369" s="63">
        <v>3436.1</v>
      </c>
      <c r="Q369" s="63">
        <v>2283.6</v>
      </c>
      <c r="R369" s="63">
        <v>2828.7</v>
      </c>
      <c r="S369" s="63">
        <v>6950.2</v>
      </c>
      <c r="T369" s="63">
        <v>21722.2</v>
      </c>
      <c r="U369" s="63">
        <v>2304.5</v>
      </c>
      <c r="V369" s="63">
        <v>4832.7</v>
      </c>
      <c r="W369" s="63">
        <v>27826.1</v>
      </c>
      <c r="X369" s="63">
        <v>15553.6</v>
      </c>
      <c r="Y369" s="63">
        <v>29856.3</v>
      </c>
      <c r="Z369" s="63">
        <f t="shared" si="115"/>
        <v>41629.300000000003</v>
      </c>
      <c r="AA369" s="63">
        <v>20210.099999999999</v>
      </c>
      <c r="AB369" s="63">
        <v>21419.200000000001</v>
      </c>
      <c r="AC369" s="63">
        <f t="shared" si="116"/>
        <v>44033</v>
      </c>
      <c r="AD369" s="63">
        <v>4171.6000000000004</v>
      </c>
      <c r="AE369" s="63">
        <v>4677.7</v>
      </c>
      <c r="AF369" s="63">
        <v>4821.8999999999996</v>
      </c>
      <c r="AG369" s="63">
        <v>3274.5</v>
      </c>
      <c r="AH369" s="63">
        <v>1238.9000000000001</v>
      </c>
      <c r="AI369" s="63">
        <v>6764</v>
      </c>
      <c r="AJ369" s="63">
        <v>909.2</v>
      </c>
      <c r="AK369" s="63">
        <v>25848.400000000001</v>
      </c>
      <c r="AL369" s="63">
        <v>66579.100000000006</v>
      </c>
      <c r="AM369" s="63">
        <v>11621</v>
      </c>
    </row>
    <row r="370" spans="1:39">
      <c r="A370" s="50"/>
      <c r="B370" s="44" t="s">
        <v>48</v>
      </c>
      <c r="C370" s="63">
        <f t="shared" si="111"/>
        <v>106289.4</v>
      </c>
      <c r="D370" s="63">
        <f t="shared" si="112"/>
        <v>0</v>
      </c>
      <c r="E370" s="63">
        <v>0</v>
      </c>
      <c r="F370" s="63">
        <v>0</v>
      </c>
      <c r="G370" s="63">
        <v>0</v>
      </c>
      <c r="H370" s="63">
        <v>0</v>
      </c>
      <c r="I370" s="63">
        <v>0</v>
      </c>
      <c r="J370" s="63">
        <f t="shared" si="113"/>
        <v>77452.399999999994</v>
      </c>
      <c r="K370" s="63">
        <v>21312.3</v>
      </c>
      <c r="L370" s="63">
        <v>10079</v>
      </c>
      <c r="M370" s="63">
        <v>0</v>
      </c>
      <c r="N370" s="63">
        <f t="shared" si="114"/>
        <v>643.20000000000005</v>
      </c>
      <c r="O370" s="63">
        <v>136.30000000000001</v>
      </c>
      <c r="P370" s="63">
        <v>371.9</v>
      </c>
      <c r="Q370" s="63">
        <v>135</v>
      </c>
      <c r="R370" s="63">
        <v>360.2</v>
      </c>
      <c r="S370" s="63">
        <v>1148.4000000000001</v>
      </c>
      <c r="T370" s="63">
        <v>2683.4</v>
      </c>
      <c r="U370" s="63">
        <v>32.4</v>
      </c>
      <c r="V370" s="63">
        <v>539.5</v>
      </c>
      <c r="W370" s="63">
        <v>7850.9</v>
      </c>
      <c r="X370" s="63">
        <v>3586</v>
      </c>
      <c r="Y370" s="63">
        <v>4524.3999999999996</v>
      </c>
      <c r="Z370" s="63">
        <f t="shared" si="115"/>
        <v>8359.6</v>
      </c>
      <c r="AA370" s="63">
        <v>4720.5</v>
      </c>
      <c r="AB370" s="63">
        <v>3639.1</v>
      </c>
      <c r="AC370" s="63">
        <f t="shared" si="116"/>
        <v>14692.2</v>
      </c>
      <c r="AD370" s="63">
        <v>1968.5</v>
      </c>
      <c r="AE370" s="63">
        <v>723.7</v>
      </c>
      <c r="AF370" s="63">
        <v>1449.5</v>
      </c>
      <c r="AG370" s="63">
        <v>639</v>
      </c>
      <c r="AH370" s="63">
        <v>236.6</v>
      </c>
      <c r="AI370" s="63">
        <v>1491.2</v>
      </c>
      <c r="AJ370" s="63">
        <v>149.69999999999999</v>
      </c>
      <c r="AK370" s="63">
        <v>9674.9</v>
      </c>
      <c r="AL370" s="63">
        <v>26267.200000000001</v>
      </c>
      <c r="AM370" s="63">
        <v>2569.8000000000002</v>
      </c>
    </row>
    <row r="371" spans="1:39" ht="22.5">
      <c r="A371" s="50"/>
      <c r="B371" s="54" t="s">
        <v>47</v>
      </c>
      <c r="C371" s="63">
        <f t="shared" si="111"/>
        <v>196417</v>
      </c>
      <c r="D371" s="63">
        <f t="shared" si="112"/>
        <v>0</v>
      </c>
      <c r="E371" s="63">
        <v>0</v>
      </c>
      <c r="F371" s="63">
        <v>0</v>
      </c>
      <c r="G371" s="63">
        <v>0</v>
      </c>
      <c r="H371" s="63">
        <v>0</v>
      </c>
      <c r="I371" s="63">
        <v>0</v>
      </c>
      <c r="J371" s="63">
        <f t="shared" si="113"/>
        <v>147661.09999999998</v>
      </c>
      <c r="K371" s="63">
        <v>52309.7</v>
      </c>
      <c r="L371" s="63">
        <v>19460</v>
      </c>
      <c r="M371" s="63">
        <v>0</v>
      </c>
      <c r="N371" s="63">
        <f t="shared" si="114"/>
        <v>1578.8999999999999</v>
      </c>
      <c r="O371" s="63">
        <v>282.89999999999998</v>
      </c>
      <c r="P371" s="63">
        <v>1007.7</v>
      </c>
      <c r="Q371" s="63">
        <v>288.3</v>
      </c>
      <c r="R371" s="63">
        <v>525.70000000000005</v>
      </c>
      <c r="S371" s="63">
        <v>1968.9</v>
      </c>
      <c r="T371" s="63">
        <v>6335.7</v>
      </c>
      <c r="U371" s="63">
        <v>480.8</v>
      </c>
      <c r="V371" s="63">
        <v>896.3</v>
      </c>
      <c r="W371" s="63">
        <v>12229.4</v>
      </c>
      <c r="X371" s="63">
        <v>4159.3</v>
      </c>
      <c r="Y371" s="63">
        <v>9667.2999999999993</v>
      </c>
      <c r="Z371" s="63">
        <f t="shared" si="115"/>
        <v>15452.5</v>
      </c>
      <c r="AA371" s="63">
        <v>10211.9</v>
      </c>
      <c r="AB371" s="63">
        <v>5240.6000000000004</v>
      </c>
      <c r="AC371" s="63">
        <f t="shared" si="116"/>
        <v>20251.8</v>
      </c>
      <c r="AD371" s="63">
        <v>2152.6999999999998</v>
      </c>
      <c r="AE371" s="63">
        <v>1219.3</v>
      </c>
      <c r="AF371" s="63">
        <v>2342.1</v>
      </c>
      <c r="AG371" s="63">
        <v>892.6</v>
      </c>
      <c r="AH371" s="63">
        <v>449.3</v>
      </c>
      <c r="AI371" s="63">
        <v>2112</v>
      </c>
      <c r="AJ371" s="63">
        <v>232.8</v>
      </c>
      <c r="AK371" s="63">
        <v>13195.8</v>
      </c>
      <c r="AL371" s="63">
        <v>44924.2</v>
      </c>
      <c r="AM371" s="63">
        <v>3831.7</v>
      </c>
    </row>
    <row r="372" spans="1:39">
      <c r="A372" s="50"/>
      <c r="B372" s="54" t="s">
        <v>46</v>
      </c>
      <c r="C372" s="63">
        <f t="shared" si="111"/>
        <v>293445.30000000005</v>
      </c>
      <c r="D372" s="63">
        <f t="shared" si="112"/>
        <v>0</v>
      </c>
      <c r="E372" s="63">
        <v>0</v>
      </c>
      <c r="F372" s="63">
        <v>0</v>
      </c>
      <c r="G372" s="63">
        <v>0</v>
      </c>
      <c r="H372" s="63">
        <v>0</v>
      </c>
      <c r="I372" s="63">
        <v>0</v>
      </c>
      <c r="J372" s="63">
        <f t="shared" si="113"/>
        <v>232740.30000000005</v>
      </c>
      <c r="K372" s="63">
        <v>75652.600000000006</v>
      </c>
      <c r="L372" s="63">
        <v>36551.9</v>
      </c>
      <c r="M372" s="63">
        <v>0</v>
      </c>
      <c r="N372" s="63">
        <f t="shared" si="114"/>
        <v>3842.9</v>
      </c>
      <c r="O372" s="63">
        <v>480.8</v>
      </c>
      <c r="P372" s="63">
        <v>1451.7</v>
      </c>
      <c r="Q372" s="63">
        <v>1910.4</v>
      </c>
      <c r="R372" s="63">
        <v>1272.2</v>
      </c>
      <c r="S372" s="63">
        <v>2675.7</v>
      </c>
      <c r="T372" s="63">
        <v>12344.7</v>
      </c>
      <c r="U372" s="63">
        <v>2044</v>
      </c>
      <c r="V372" s="63">
        <v>2580.6</v>
      </c>
      <c r="W372" s="63">
        <v>15909.7</v>
      </c>
      <c r="X372" s="63">
        <v>5684.2</v>
      </c>
      <c r="Y372" s="63">
        <v>16384.5</v>
      </c>
      <c r="Z372" s="63">
        <f t="shared" si="115"/>
        <v>24561.599999999999</v>
      </c>
      <c r="AA372" s="63">
        <v>14431</v>
      </c>
      <c r="AB372" s="63">
        <v>10130.6</v>
      </c>
      <c r="AC372" s="63">
        <f t="shared" si="116"/>
        <v>29146.1</v>
      </c>
      <c r="AD372" s="63">
        <v>3963.7</v>
      </c>
      <c r="AE372" s="63">
        <v>2238.1</v>
      </c>
      <c r="AF372" s="63">
        <v>3580.2</v>
      </c>
      <c r="AG372" s="63">
        <v>3317.2</v>
      </c>
      <c r="AH372" s="63">
        <v>654.29999999999995</v>
      </c>
      <c r="AI372" s="63">
        <v>3617.6</v>
      </c>
      <c r="AJ372" s="63">
        <v>472</v>
      </c>
      <c r="AK372" s="63">
        <v>15392.6</v>
      </c>
      <c r="AL372" s="63">
        <v>52634.9</v>
      </c>
      <c r="AM372" s="63">
        <v>8070.1</v>
      </c>
    </row>
    <row r="373" spans="1:39">
      <c r="A373" s="50"/>
      <c r="B373" s="54" t="s">
        <v>45</v>
      </c>
      <c r="C373" s="63">
        <f t="shared" si="111"/>
        <v>498553.80000000005</v>
      </c>
      <c r="D373" s="63">
        <f t="shared" si="112"/>
        <v>0</v>
      </c>
      <c r="E373" s="63">
        <v>0</v>
      </c>
      <c r="F373" s="63">
        <v>0</v>
      </c>
      <c r="G373" s="63">
        <v>0</v>
      </c>
      <c r="H373" s="63">
        <v>0</v>
      </c>
      <c r="I373" s="63">
        <v>0</v>
      </c>
      <c r="J373" s="63">
        <f t="shared" si="113"/>
        <v>416432.30000000005</v>
      </c>
      <c r="K373" s="63">
        <v>117394.4</v>
      </c>
      <c r="L373" s="63">
        <v>58915.1</v>
      </c>
      <c r="M373" s="63">
        <v>0</v>
      </c>
      <c r="N373" s="63">
        <f t="shared" si="114"/>
        <v>7149.0999999999995</v>
      </c>
      <c r="O373" s="63">
        <v>562.5</v>
      </c>
      <c r="P373" s="63">
        <v>3852.9</v>
      </c>
      <c r="Q373" s="63">
        <v>2733.7</v>
      </c>
      <c r="R373" s="63">
        <v>2987.7</v>
      </c>
      <c r="S373" s="63">
        <v>7917.1</v>
      </c>
      <c r="T373" s="63">
        <v>18954.900000000001</v>
      </c>
      <c r="U373" s="63">
        <v>2886.4</v>
      </c>
      <c r="V373" s="63">
        <v>5853.5</v>
      </c>
      <c r="W373" s="63">
        <v>42422</v>
      </c>
      <c r="X373" s="63">
        <v>19188.7</v>
      </c>
      <c r="Y373" s="63">
        <v>23577</v>
      </c>
      <c r="Z373" s="63">
        <f t="shared" si="115"/>
        <v>50225.2</v>
      </c>
      <c r="AA373" s="63">
        <v>26457</v>
      </c>
      <c r="AB373" s="63">
        <v>23768.2</v>
      </c>
      <c r="AC373" s="63">
        <f t="shared" si="116"/>
        <v>51025.200000000004</v>
      </c>
      <c r="AD373" s="63">
        <v>5651.1</v>
      </c>
      <c r="AE373" s="63">
        <v>4830.6000000000004</v>
      </c>
      <c r="AF373" s="63">
        <v>4978.1000000000004</v>
      </c>
      <c r="AG373" s="63">
        <v>3583.1</v>
      </c>
      <c r="AH373" s="63">
        <v>1514.4</v>
      </c>
      <c r="AI373" s="63">
        <v>7337.7</v>
      </c>
      <c r="AJ373" s="63">
        <v>598.29999999999995</v>
      </c>
      <c r="AK373" s="63">
        <v>30467.9</v>
      </c>
      <c r="AL373" s="63">
        <v>69767.600000000006</v>
      </c>
      <c r="AM373" s="63">
        <v>12353.9</v>
      </c>
    </row>
    <row r="374" spans="1:39">
      <c r="A374" s="50"/>
      <c r="B374" s="44" t="s">
        <v>44</v>
      </c>
      <c r="C374" s="63">
        <f t="shared" si="111"/>
        <v>118305.9</v>
      </c>
      <c r="D374" s="63">
        <f t="shared" si="112"/>
        <v>0</v>
      </c>
      <c r="E374" s="63">
        <v>0</v>
      </c>
      <c r="F374" s="63">
        <v>0</v>
      </c>
      <c r="G374" s="53">
        <v>0</v>
      </c>
      <c r="H374" s="63">
        <v>0</v>
      </c>
      <c r="I374" s="63">
        <v>0</v>
      </c>
      <c r="J374" s="63">
        <f t="shared" si="113"/>
        <v>88765.4</v>
      </c>
      <c r="K374" s="63">
        <v>22869.599999999999</v>
      </c>
      <c r="L374" s="52">
        <v>18835.5</v>
      </c>
      <c r="M374" s="63">
        <v>0</v>
      </c>
      <c r="N374" s="63">
        <f t="shared" si="114"/>
        <v>630.20000000000005</v>
      </c>
      <c r="O374" s="63">
        <v>68.8</v>
      </c>
      <c r="P374" s="63">
        <v>397.7</v>
      </c>
      <c r="Q374" s="52">
        <v>163.69999999999999</v>
      </c>
      <c r="R374" s="63">
        <v>519.29999999999995</v>
      </c>
      <c r="S374" s="63">
        <v>1364.1</v>
      </c>
      <c r="T374" s="63">
        <v>3203.1</v>
      </c>
      <c r="U374" s="63">
        <v>74.3</v>
      </c>
      <c r="V374" s="52">
        <v>1102.3</v>
      </c>
      <c r="W374" s="63">
        <v>4081.5</v>
      </c>
      <c r="X374" s="63">
        <v>5376.7</v>
      </c>
      <c r="Y374" s="63">
        <v>4469.3</v>
      </c>
      <c r="Z374" s="63">
        <f t="shared" si="115"/>
        <v>8920.5</v>
      </c>
      <c r="AA374" s="52">
        <v>5189.1000000000004</v>
      </c>
      <c r="AB374" s="51">
        <v>3731.4</v>
      </c>
      <c r="AC374" s="63">
        <f t="shared" si="116"/>
        <v>15503.8</v>
      </c>
      <c r="AD374" s="63">
        <v>1612.8</v>
      </c>
      <c r="AE374" s="63">
        <v>898.3</v>
      </c>
      <c r="AF374" s="52">
        <v>1134.7</v>
      </c>
      <c r="AG374" s="63">
        <v>636.79999999999995</v>
      </c>
      <c r="AH374" s="63">
        <v>985.2</v>
      </c>
      <c r="AI374" s="63">
        <v>1522.5</v>
      </c>
      <c r="AJ374" s="63">
        <v>292.7</v>
      </c>
      <c r="AK374" s="63">
        <v>10236</v>
      </c>
      <c r="AL374" s="63">
        <v>26817.7</v>
      </c>
      <c r="AM374" s="63">
        <v>2722.8</v>
      </c>
    </row>
    <row r="375" spans="1:39" ht="22.5">
      <c r="A375" s="50"/>
      <c r="B375" s="54" t="s">
        <v>43</v>
      </c>
      <c r="C375" s="63">
        <f t="shared" si="111"/>
        <v>237509.10000000003</v>
      </c>
      <c r="D375" s="63">
        <f t="shared" si="112"/>
        <v>0</v>
      </c>
      <c r="E375" s="63">
        <v>0</v>
      </c>
      <c r="F375" s="63">
        <v>0</v>
      </c>
      <c r="G375" s="53">
        <v>0</v>
      </c>
      <c r="H375" s="63">
        <v>0</v>
      </c>
      <c r="I375" s="63">
        <v>0</v>
      </c>
      <c r="J375" s="63">
        <f t="shared" si="113"/>
        <v>185065.80000000002</v>
      </c>
      <c r="K375" s="63">
        <v>66244.399999999994</v>
      </c>
      <c r="L375" s="52">
        <v>40407.5</v>
      </c>
      <c r="M375" s="63">
        <v>0</v>
      </c>
      <c r="N375" s="63">
        <f t="shared" si="114"/>
        <v>1397.1000000000001</v>
      </c>
      <c r="O375" s="63">
        <v>241.9</v>
      </c>
      <c r="P375" s="63">
        <v>982.2</v>
      </c>
      <c r="Q375" s="52">
        <v>173</v>
      </c>
      <c r="R375" s="63">
        <v>693.2</v>
      </c>
      <c r="S375" s="63">
        <v>2534.9</v>
      </c>
      <c r="T375" s="63">
        <v>7132.2</v>
      </c>
      <c r="U375" s="63">
        <v>737.8</v>
      </c>
      <c r="V375" s="52">
        <v>2197.5</v>
      </c>
      <c r="W375" s="63">
        <v>3662.5</v>
      </c>
      <c r="X375" s="63">
        <v>6296.8</v>
      </c>
      <c r="Y375" s="63">
        <v>10016.700000000001</v>
      </c>
      <c r="Z375" s="63">
        <f t="shared" si="115"/>
        <v>16232.400000000001</v>
      </c>
      <c r="AA375" s="52">
        <v>10669.1</v>
      </c>
      <c r="AB375" s="51">
        <v>5563.3</v>
      </c>
      <c r="AC375" s="63">
        <f t="shared" si="116"/>
        <v>24519.7</v>
      </c>
      <c r="AD375" s="63">
        <v>2386.6999999999998</v>
      </c>
      <c r="AE375" s="63">
        <v>2274</v>
      </c>
      <c r="AF375" s="52">
        <v>2076</v>
      </c>
      <c r="AG375" s="63">
        <v>711.7</v>
      </c>
      <c r="AH375" s="63">
        <v>1528.6</v>
      </c>
      <c r="AI375" s="63">
        <v>2627.4</v>
      </c>
      <c r="AJ375" s="63">
        <v>365.7</v>
      </c>
      <c r="AK375" s="63">
        <v>15542.7</v>
      </c>
      <c r="AL375" s="63">
        <v>48362.1</v>
      </c>
      <c r="AM375" s="63">
        <v>4081.2</v>
      </c>
    </row>
    <row r="376" spans="1:39">
      <c r="A376" s="50"/>
      <c r="B376" s="54" t="s">
        <v>42</v>
      </c>
      <c r="C376" s="63">
        <f t="shared" si="111"/>
        <v>360056</v>
      </c>
      <c r="D376" s="63">
        <f t="shared" si="112"/>
        <v>0</v>
      </c>
      <c r="E376" s="63">
        <v>0</v>
      </c>
      <c r="F376" s="63">
        <v>0</v>
      </c>
      <c r="G376" s="53">
        <v>0</v>
      </c>
      <c r="H376" s="63">
        <v>0</v>
      </c>
      <c r="I376" s="63">
        <v>0</v>
      </c>
      <c r="J376" s="63">
        <f t="shared" si="113"/>
        <v>290249.2</v>
      </c>
      <c r="K376" s="63">
        <v>87208.1</v>
      </c>
      <c r="L376" s="52">
        <v>72301.100000000006</v>
      </c>
      <c r="M376" s="63">
        <v>0</v>
      </c>
      <c r="N376" s="63">
        <f t="shared" si="114"/>
        <v>3246.3</v>
      </c>
      <c r="O376" s="63">
        <v>487.6</v>
      </c>
      <c r="P376" s="63">
        <v>1815.4</v>
      </c>
      <c r="Q376" s="52">
        <v>943.3</v>
      </c>
      <c r="R376" s="63">
        <v>1640.5</v>
      </c>
      <c r="S376" s="63">
        <v>3594.3</v>
      </c>
      <c r="T376" s="63">
        <v>13570.2</v>
      </c>
      <c r="U376" s="63">
        <v>3623</v>
      </c>
      <c r="V376" s="52">
        <v>4260.8999999999996</v>
      </c>
      <c r="W376" s="63">
        <v>5698.5</v>
      </c>
      <c r="X376" s="63">
        <v>7095.2</v>
      </c>
      <c r="Y376" s="63">
        <v>18536.400000000001</v>
      </c>
      <c r="Z376" s="63">
        <f t="shared" si="115"/>
        <v>28289.9</v>
      </c>
      <c r="AA376" s="52">
        <v>17406.400000000001</v>
      </c>
      <c r="AB376" s="51">
        <v>10883.5</v>
      </c>
      <c r="AC376" s="63">
        <f t="shared" si="116"/>
        <v>35859.5</v>
      </c>
      <c r="AD376" s="63">
        <v>3966.7</v>
      </c>
      <c r="AE376" s="63">
        <v>3328.6</v>
      </c>
      <c r="AF376" s="52">
        <v>3787.1</v>
      </c>
      <c r="AG376" s="63">
        <v>1552.6</v>
      </c>
      <c r="AH376" s="63">
        <v>1816.9</v>
      </c>
      <c r="AI376" s="63">
        <v>4395.3</v>
      </c>
      <c r="AJ376" s="63">
        <v>930</v>
      </c>
      <c r="AK376" s="63">
        <v>21407.599999999999</v>
      </c>
      <c r="AL376" s="63">
        <v>60966.5</v>
      </c>
      <c r="AM376" s="63">
        <v>8840.2999999999993</v>
      </c>
    </row>
    <row r="377" spans="1:39">
      <c r="A377" s="50"/>
      <c r="B377" s="54" t="s">
        <v>41</v>
      </c>
      <c r="C377" s="63">
        <f t="shared" si="111"/>
        <v>573793.69999999995</v>
      </c>
      <c r="D377" s="63">
        <f t="shared" si="112"/>
        <v>0</v>
      </c>
      <c r="E377" s="63">
        <v>0</v>
      </c>
      <c r="F377" s="63">
        <v>0</v>
      </c>
      <c r="G377" s="63">
        <v>0</v>
      </c>
      <c r="H377" s="63">
        <v>0</v>
      </c>
      <c r="I377" s="63">
        <v>0</v>
      </c>
      <c r="J377" s="63">
        <f t="shared" si="113"/>
        <v>467076.39999999997</v>
      </c>
      <c r="K377" s="63">
        <v>134573.79999999999</v>
      </c>
      <c r="L377" s="63">
        <v>89580.800000000003</v>
      </c>
      <c r="M377" s="63">
        <v>11.6</v>
      </c>
      <c r="N377" s="63">
        <f t="shared" si="114"/>
        <v>7041.2</v>
      </c>
      <c r="O377" s="63">
        <v>537.5</v>
      </c>
      <c r="P377" s="63">
        <v>4277.3999999999996</v>
      </c>
      <c r="Q377" s="63">
        <v>2226.3000000000002</v>
      </c>
      <c r="R377" s="63">
        <v>3960.2</v>
      </c>
      <c r="S377" s="63">
        <v>10291.799999999999</v>
      </c>
      <c r="T377" s="63">
        <v>19883</v>
      </c>
      <c r="U377" s="63">
        <v>3568.4</v>
      </c>
      <c r="V377" s="63">
        <v>8807.9</v>
      </c>
      <c r="W377" s="63">
        <v>10361.1</v>
      </c>
      <c r="X377" s="63">
        <v>25375.599999999999</v>
      </c>
      <c r="Y377" s="63">
        <v>26587.1</v>
      </c>
      <c r="Z377" s="63">
        <f t="shared" si="115"/>
        <v>51896.1</v>
      </c>
      <c r="AA377" s="63">
        <v>30388.5</v>
      </c>
      <c r="AB377" s="63">
        <v>21507.599999999999</v>
      </c>
      <c r="AC377" s="63">
        <f t="shared" si="116"/>
        <v>64012.6</v>
      </c>
      <c r="AD377" s="63">
        <v>5533.4</v>
      </c>
      <c r="AE377" s="63">
        <v>5894.8</v>
      </c>
      <c r="AF377" s="63">
        <v>5874.8</v>
      </c>
      <c r="AG377" s="63">
        <v>3427.5</v>
      </c>
      <c r="AH377" s="63">
        <v>2839</v>
      </c>
      <c r="AI377" s="63">
        <v>9819.7999999999993</v>
      </c>
      <c r="AJ377" s="63">
        <v>1305.4000000000001</v>
      </c>
      <c r="AK377" s="63">
        <v>40443.1</v>
      </c>
      <c r="AL377" s="63">
        <v>93107.199999999997</v>
      </c>
      <c r="AM377" s="63">
        <v>13610.1</v>
      </c>
    </row>
    <row r="378" spans="1:39">
      <c r="A378" s="50"/>
      <c r="B378" s="44" t="s">
        <v>40</v>
      </c>
      <c r="C378" s="63">
        <v>125818.5</v>
      </c>
      <c r="D378" s="63">
        <v>0</v>
      </c>
      <c r="E378" s="63">
        <v>0</v>
      </c>
      <c r="F378" s="63">
        <v>0</v>
      </c>
      <c r="G378" s="53">
        <v>0</v>
      </c>
      <c r="H378" s="63">
        <v>0</v>
      </c>
      <c r="I378" s="63">
        <v>0</v>
      </c>
      <c r="J378" s="63">
        <v>93641.9</v>
      </c>
      <c r="K378" s="63">
        <v>26566.5</v>
      </c>
      <c r="L378" s="52">
        <v>21123.8</v>
      </c>
      <c r="M378" s="63">
        <v>6.5</v>
      </c>
      <c r="N378" s="63">
        <v>849.2</v>
      </c>
      <c r="O378" s="63">
        <v>117.1</v>
      </c>
      <c r="P378" s="63">
        <v>586.20000000000005</v>
      </c>
      <c r="Q378" s="52">
        <v>145.9</v>
      </c>
      <c r="R378" s="63">
        <v>697.2</v>
      </c>
      <c r="S378" s="63">
        <v>2249.6</v>
      </c>
      <c r="T378" s="63">
        <v>4606.7</v>
      </c>
      <c r="U378" s="63">
        <v>40.9</v>
      </c>
      <c r="V378" s="52">
        <v>1287.3</v>
      </c>
      <c r="W378" s="63">
        <v>1811</v>
      </c>
      <c r="X378" s="63">
        <v>3049.3</v>
      </c>
      <c r="Y378" s="63">
        <v>2855.1</v>
      </c>
      <c r="Z378" s="63">
        <v>11279.2</v>
      </c>
      <c r="AA378" s="52">
        <v>7051.9</v>
      </c>
      <c r="AB378" s="51">
        <v>4227.3</v>
      </c>
      <c r="AC378" s="63">
        <v>15024.9</v>
      </c>
      <c r="AD378" s="63">
        <v>2485.9</v>
      </c>
      <c r="AE378" s="63">
        <v>1194</v>
      </c>
      <c r="AF378" s="52">
        <v>1356</v>
      </c>
      <c r="AG378" s="63">
        <v>528.79999999999995</v>
      </c>
      <c r="AH378" s="63">
        <v>472.2</v>
      </c>
      <c r="AI378" s="63">
        <v>1935.4</v>
      </c>
      <c r="AJ378" s="63">
        <v>259.3</v>
      </c>
      <c r="AK378" s="63">
        <v>8988</v>
      </c>
      <c r="AL378" s="63">
        <v>30239.200000000001</v>
      </c>
      <c r="AM378" s="63">
        <v>1937.4</v>
      </c>
    </row>
    <row r="379" spans="1:39">
      <c r="I379" s="1"/>
      <c r="J379" s="1"/>
      <c r="K379" s="1"/>
      <c r="L379" s="1"/>
      <c r="M379" s="1"/>
      <c r="N379" s="1"/>
      <c r="O379" s="1"/>
      <c r="P379" s="1"/>
      <c r="Y379" s="1"/>
      <c r="Z379" s="1"/>
      <c r="AA379" s="1"/>
      <c r="AB379" s="1"/>
      <c r="AC379" s="1"/>
      <c r="AD379" s="1"/>
    </row>
    <row r="380" spans="1:39">
      <c r="I380" s="1"/>
      <c r="J380" s="1"/>
      <c r="K380" s="1"/>
      <c r="L380" s="1"/>
      <c r="M380" s="1"/>
      <c r="N380" s="1"/>
      <c r="O380" s="1"/>
      <c r="P380" s="1"/>
      <c r="Y380" s="1"/>
      <c r="Z380" s="1"/>
      <c r="AA380" s="1"/>
      <c r="AB380" s="1"/>
      <c r="AC380" s="1"/>
      <c r="AD380" s="1"/>
    </row>
    <row r="381" spans="1:39">
      <c r="I381" s="1"/>
      <c r="J381" s="1"/>
      <c r="K381" s="1"/>
      <c r="L381" s="1"/>
      <c r="M381" s="1"/>
      <c r="N381" s="1"/>
      <c r="O381" s="1"/>
      <c r="P381" s="1"/>
      <c r="Y381" s="1"/>
      <c r="Z381" s="1"/>
      <c r="AA381" s="1"/>
      <c r="AB381" s="1"/>
      <c r="AC381" s="1"/>
      <c r="AD381" s="1"/>
    </row>
    <row r="382" spans="1:39">
      <c r="I382" s="1"/>
      <c r="J382" s="1"/>
      <c r="K382" s="1"/>
      <c r="L382" s="1"/>
      <c r="M382" s="1"/>
      <c r="N382" s="1"/>
      <c r="O382" s="1"/>
      <c r="P382" s="1"/>
      <c r="Y382" s="1"/>
      <c r="Z382" s="1"/>
      <c r="AA382" s="1"/>
      <c r="AB382" s="1"/>
      <c r="AC382" s="1"/>
      <c r="AD382" s="1"/>
    </row>
    <row r="383" spans="1:39">
      <c r="I383" s="1"/>
      <c r="J383" s="1"/>
      <c r="K383" s="1"/>
      <c r="L383" s="1"/>
      <c r="M383" s="1"/>
      <c r="N383" s="1"/>
      <c r="O383" s="1"/>
      <c r="P383" s="1"/>
      <c r="Y383" s="1"/>
      <c r="Z383" s="1"/>
      <c r="AA383" s="1"/>
      <c r="AB383" s="1"/>
      <c r="AC383" s="1"/>
      <c r="AD383" s="1"/>
    </row>
    <row r="384" spans="1:39">
      <c r="I384" s="1"/>
      <c r="J384" s="1"/>
      <c r="K384" s="1"/>
      <c r="L384" s="1"/>
      <c r="M384" s="1"/>
      <c r="N384" s="1"/>
      <c r="O384" s="1"/>
      <c r="P384" s="1"/>
      <c r="Y384" s="1"/>
      <c r="Z384" s="1"/>
      <c r="AA384" s="1"/>
      <c r="AB384" s="1"/>
      <c r="AC384" s="1"/>
      <c r="AD384" s="1"/>
    </row>
    <row r="385" spans="9:30">
      <c r="I385" s="1"/>
      <c r="J385" s="1"/>
      <c r="K385" s="1"/>
      <c r="L385" s="1"/>
      <c r="M385" s="1"/>
      <c r="N385" s="1"/>
      <c r="O385" s="1"/>
      <c r="P385" s="1"/>
      <c r="Y385" s="1"/>
      <c r="Z385" s="1"/>
      <c r="AA385" s="1"/>
      <c r="AB385" s="1"/>
      <c r="AC385" s="1"/>
      <c r="AD385" s="1"/>
    </row>
    <row r="386" spans="9:30">
      <c r="I386" s="1"/>
      <c r="J386" s="1"/>
      <c r="K386" s="1"/>
      <c r="L386" s="1"/>
      <c r="M386" s="1"/>
      <c r="N386" s="1"/>
      <c r="O386" s="1"/>
      <c r="P386" s="1"/>
      <c r="Y386" s="1"/>
      <c r="Z386" s="1"/>
      <c r="AA386" s="1"/>
      <c r="AB386" s="1"/>
      <c r="AC386" s="1"/>
      <c r="AD386" s="1"/>
    </row>
    <row r="387" spans="9:30">
      <c r="I387" s="1"/>
      <c r="J387" s="1"/>
      <c r="K387" s="1"/>
      <c r="L387" s="1"/>
      <c r="M387" s="1"/>
      <c r="N387" s="1"/>
      <c r="O387" s="1"/>
      <c r="P387" s="1"/>
      <c r="Y387" s="1"/>
      <c r="Z387" s="1"/>
      <c r="AA387" s="1"/>
      <c r="AB387" s="1"/>
      <c r="AC387" s="1"/>
      <c r="AD387" s="1"/>
    </row>
    <row r="388" spans="9:30">
      <c r="I388" s="1"/>
      <c r="J388" s="1"/>
      <c r="K388" s="1"/>
      <c r="L388" s="1"/>
      <c r="M388" s="1"/>
      <c r="N388" s="1"/>
      <c r="O388" s="1"/>
      <c r="P388" s="1"/>
      <c r="Y388" s="1"/>
      <c r="Z388" s="1"/>
      <c r="AA388" s="1"/>
      <c r="AB388" s="1"/>
      <c r="AC388" s="1"/>
      <c r="AD388" s="1"/>
    </row>
    <row r="389" spans="9:30">
      <c r="I389" s="1"/>
      <c r="J389" s="1"/>
      <c r="K389" s="1"/>
      <c r="L389" s="1"/>
      <c r="M389" s="1"/>
      <c r="N389" s="1"/>
      <c r="O389" s="1"/>
      <c r="P389" s="1"/>
      <c r="Y389" s="1"/>
      <c r="Z389" s="1"/>
      <c r="AA389" s="1"/>
      <c r="AB389" s="1"/>
      <c r="AC389" s="1"/>
      <c r="AD389" s="1"/>
    </row>
    <row r="390" spans="9:30">
      <c r="I390" s="1"/>
      <c r="J390" s="1"/>
      <c r="K390" s="1"/>
      <c r="L390" s="1"/>
      <c r="M390" s="1"/>
      <c r="N390" s="1"/>
      <c r="O390" s="1"/>
      <c r="P390" s="1"/>
      <c r="Y390" s="1"/>
      <c r="Z390" s="1"/>
      <c r="AA390" s="1"/>
      <c r="AB390" s="1"/>
      <c r="AC390" s="1"/>
      <c r="AD390" s="1"/>
    </row>
    <row r="391" spans="9:30">
      <c r="I391" s="1"/>
      <c r="J391" s="1"/>
      <c r="K391" s="1"/>
      <c r="L391" s="1"/>
      <c r="M391" s="1"/>
      <c r="N391" s="1"/>
      <c r="O391" s="1"/>
      <c r="P391" s="1"/>
      <c r="Y391" s="1"/>
      <c r="Z391" s="1"/>
      <c r="AA391" s="1"/>
      <c r="AB391" s="1"/>
      <c r="AC391" s="1"/>
      <c r="AD391" s="1"/>
    </row>
    <row r="392" spans="9:30">
      <c r="I392" s="1"/>
      <c r="J392" s="1"/>
      <c r="K392" s="1"/>
      <c r="L392" s="1"/>
      <c r="M392" s="1"/>
      <c r="N392" s="1"/>
      <c r="O392" s="1"/>
      <c r="P392" s="1"/>
      <c r="Y392" s="1"/>
      <c r="Z392" s="1"/>
      <c r="AA392" s="1"/>
      <c r="AB392" s="1"/>
      <c r="AC392" s="1"/>
      <c r="AD392" s="1"/>
    </row>
    <row r="393" spans="9:30">
      <c r="I393" s="1"/>
      <c r="J393" s="1"/>
      <c r="K393" s="1"/>
      <c r="L393" s="1"/>
      <c r="M393" s="1"/>
      <c r="N393" s="1"/>
      <c r="O393" s="1"/>
      <c r="P393" s="1"/>
      <c r="Y393" s="1"/>
      <c r="Z393" s="1"/>
      <c r="AA393" s="1"/>
      <c r="AB393" s="1"/>
      <c r="AC393" s="1"/>
      <c r="AD393" s="1"/>
    </row>
    <row r="394" spans="9:30">
      <c r="I394" s="1"/>
      <c r="J394" s="1"/>
      <c r="K394" s="1"/>
      <c r="L394" s="1"/>
      <c r="M394" s="1"/>
      <c r="N394" s="1"/>
      <c r="O394" s="1"/>
      <c r="P394" s="1"/>
      <c r="Y394" s="1"/>
      <c r="Z394" s="1"/>
      <c r="AA394" s="1"/>
      <c r="AB394" s="1"/>
      <c r="AC394" s="1"/>
      <c r="AD394" s="1"/>
    </row>
    <row r="395" spans="9:30">
      <c r="I395" s="1"/>
      <c r="J395" s="1"/>
      <c r="K395" s="1"/>
      <c r="L395" s="1"/>
      <c r="M395" s="1"/>
      <c r="N395" s="1"/>
      <c r="O395" s="1"/>
      <c r="P395" s="1"/>
      <c r="Y395" s="1"/>
      <c r="Z395" s="1"/>
      <c r="AA395" s="1"/>
      <c r="AB395" s="1"/>
      <c r="AC395" s="1"/>
      <c r="AD395" s="1"/>
    </row>
    <row r="396" spans="9:30">
      <c r="I396" s="1"/>
      <c r="J396" s="1"/>
      <c r="K396" s="1"/>
      <c r="L396" s="1"/>
      <c r="M396" s="1"/>
      <c r="N396" s="1"/>
      <c r="O396" s="1"/>
      <c r="P396" s="1"/>
      <c r="Y396" s="1"/>
      <c r="Z396" s="1"/>
      <c r="AA396" s="1"/>
      <c r="AB396" s="1"/>
      <c r="AC396" s="1"/>
      <c r="AD396" s="1"/>
    </row>
    <row r="397" spans="9:30">
      <c r="I397" s="1"/>
      <c r="J397" s="1"/>
      <c r="K397" s="1"/>
      <c r="L397" s="1"/>
      <c r="M397" s="1"/>
      <c r="N397" s="1"/>
      <c r="O397" s="1"/>
      <c r="P397" s="1"/>
      <c r="Y397" s="1"/>
      <c r="Z397" s="1"/>
      <c r="AA397" s="1"/>
      <c r="AB397" s="1"/>
      <c r="AC397" s="1"/>
      <c r="AD397" s="1"/>
    </row>
    <row r="398" spans="9:30">
      <c r="I398" s="1"/>
      <c r="J398" s="1"/>
      <c r="K398" s="1"/>
      <c r="L398" s="1"/>
      <c r="M398" s="1"/>
      <c r="N398" s="1"/>
      <c r="O398" s="1"/>
      <c r="P398" s="1"/>
      <c r="Y398" s="1"/>
      <c r="Z398" s="1"/>
      <c r="AA398" s="1"/>
      <c r="AB398" s="1"/>
      <c r="AC398" s="1"/>
      <c r="AD398" s="1"/>
    </row>
    <row r="399" spans="9:30">
      <c r="I399" s="1"/>
      <c r="J399" s="1"/>
      <c r="K399" s="1"/>
      <c r="L399" s="1"/>
      <c r="M399" s="1"/>
      <c r="N399" s="1"/>
      <c r="O399" s="1"/>
      <c r="P399" s="1"/>
      <c r="Y399" s="1"/>
      <c r="Z399" s="1"/>
      <c r="AA399" s="1"/>
      <c r="AB399" s="1"/>
      <c r="AC399" s="1"/>
      <c r="AD399" s="1"/>
    </row>
    <row r="400" spans="9:30">
      <c r="I400" s="1"/>
      <c r="J400" s="1"/>
      <c r="K400" s="1"/>
      <c r="L400" s="1"/>
      <c r="M400" s="1"/>
      <c r="N400" s="1"/>
      <c r="O400" s="1"/>
      <c r="P400" s="1"/>
      <c r="Y400" s="1"/>
      <c r="Z400" s="1"/>
      <c r="AA400" s="1"/>
      <c r="AB400" s="1"/>
      <c r="AC400" s="1"/>
      <c r="AD400" s="1"/>
    </row>
    <row r="401" spans="9:30">
      <c r="I401" s="1"/>
      <c r="J401" s="1"/>
      <c r="K401" s="1"/>
      <c r="L401" s="1"/>
      <c r="M401" s="1"/>
      <c r="N401" s="1"/>
      <c r="O401" s="1"/>
      <c r="P401" s="1"/>
      <c r="Y401" s="1"/>
      <c r="Z401" s="1"/>
      <c r="AA401" s="1"/>
      <c r="AB401" s="1"/>
      <c r="AC401" s="1"/>
      <c r="AD401" s="1"/>
    </row>
    <row r="402" spans="9:30">
      <c r="I402" s="1"/>
      <c r="J402" s="1"/>
      <c r="K402" s="1"/>
      <c r="L402" s="1"/>
      <c r="M402" s="1"/>
      <c r="N402" s="1"/>
      <c r="O402" s="1"/>
      <c r="P402" s="1"/>
      <c r="Y402" s="1"/>
      <c r="Z402" s="1"/>
      <c r="AA402" s="1"/>
      <c r="AB402" s="1"/>
      <c r="AC402" s="1"/>
      <c r="AD402" s="1"/>
    </row>
    <row r="403" spans="9:30">
      <c r="I403" s="1"/>
      <c r="J403" s="1"/>
      <c r="K403" s="1"/>
      <c r="L403" s="1"/>
      <c r="M403" s="1"/>
      <c r="N403" s="1"/>
      <c r="O403" s="1"/>
      <c r="P403" s="1"/>
      <c r="Y403" s="1"/>
      <c r="Z403" s="1"/>
      <c r="AA403" s="1"/>
      <c r="AB403" s="1"/>
      <c r="AC403" s="1"/>
      <c r="AD403" s="1"/>
    </row>
    <row r="404" spans="9:30">
      <c r="I404" s="1"/>
      <c r="J404" s="1"/>
      <c r="K404" s="1"/>
      <c r="L404" s="1"/>
      <c r="M404" s="1"/>
      <c r="N404" s="1"/>
      <c r="O404" s="1"/>
      <c r="P404" s="1"/>
      <c r="Y404" s="1"/>
      <c r="Z404" s="1"/>
      <c r="AA404" s="1"/>
      <c r="AB404" s="1"/>
      <c r="AC404" s="1"/>
      <c r="AD404" s="1"/>
    </row>
    <row r="405" spans="9:30">
      <c r="I405" s="1"/>
      <c r="J405" s="1"/>
      <c r="K405" s="1"/>
      <c r="L405" s="1"/>
      <c r="M405" s="1"/>
      <c r="N405" s="1"/>
      <c r="O405" s="1"/>
      <c r="P405" s="1"/>
      <c r="Y405" s="1"/>
      <c r="Z405" s="1"/>
      <c r="AA405" s="1"/>
      <c r="AB405" s="1"/>
      <c r="AC405" s="1"/>
      <c r="AD405" s="1"/>
    </row>
    <row r="406" spans="9:30">
      <c r="I406" s="1"/>
      <c r="J406" s="1"/>
      <c r="K406" s="1"/>
      <c r="L406" s="1"/>
      <c r="M406" s="1"/>
      <c r="N406" s="1"/>
      <c r="O406" s="1"/>
      <c r="P406" s="1"/>
      <c r="Y406" s="1"/>
      <c r="Z406" s="1"/>
      <c r="AA406" s="1"/>
      <c r="AB406" s="1"/>
      <c r="AC406" s="1"/>
      <c r="AD406" s="1"/>
    </row>
    <row r="407" spans="9:30">
      <c r="I407" s="1"/>
      <c r="J407" s="1"/>
      <c r="K407" s="1"/>
      <c r="L407" s="1"/>
      <c r="M407" s="1"/>
      <c r="N407" s="1"/>
      <c r="O407" s="1"/>
      <c r="P407" s="1"/>
      <c r="Y407" s="1"/>
      <c r="Z407" s="1"/>
      <c r="AA407" s="1"/>
      <c r="AB407" s="1"/>
      <c r="AC407" s="1"/>
      <c r="AD407" s="1"/>
    </row>
    <row r="408" spans="9:30">
      <c r="I408" s="1"/>
      <c r="J408" s="1"/>
      <c r="K408" s="1"/>
      <c r="L408" s="1"/>
      <c r="M408" s="1"/>
      <c r="N408" s="1"/>
      <c r="O408" s="1"/>
      <c r="P408" s="1"/>
      <c r="Y408" s="1"/>
      <c r="Z408" s="1"/>
      <c r="AA408" s="1"/>
      <c r="AB408" s="1"/>
      <c r="AC408" s="1"/>
      <c r="AD408" s="1"/>
    </row>
    <row r="409" spans="9:30">
      <c r="I409" s="1"/>
      <c r="J409" s="1"/>
      <c r="K409" s="1"/>
      <c r="L409" s="1"/>
      <c r="M409" s="1"/>
      <c r="N409" s="1"/>
      <c r="O409" s="1"/>
      <c r="P409" s="1"/>
      <c r="Y409" s="1"/>
      <c r="Z409" s="1"/>
      <c r="AA409" s="1"/>
      <c r="AB409" s="1"/>
      <c r="AC409" s="1"/>
      <c r="AD409" s="1"/>
    </row>
    <row r="410" spans="9:30">
      <c r="I410" s="1"/>
      <c r="J410" s="1"/>
      <c r="K410" s="1"/>
      <c r="L410" s="1"/>
      <c r="M410" s="1"/>
      <c r="N410" s="1"/>
      <c r="O410" s="1"/>
      <c r="P410" s="1"/>
      <c r="Y410" s="1"/>
      <c r="Z410" s="1"/>
      <c r="AA410" s="1"/>
      <c r="AB410" s="1"/>
      <c r="AC410" s="1"/>
      <c r="AD410" s="1"/>
    </row>
    <row r="411" spans="9:30">
      <c r="I411" s="1"/>
      <c r="J411" s="1"/>
      <c r="K411" s="1"/>
      <c r="L411" s="1"/>
      <c r="M411" s="1"/>
      <c r="N411" s="1"/>
      <c r="O411" s="1"/>
      <c r="P411" s="1"/>
      <c r="Y411" s="1"/>
      <c r="Z411" s="1"/>
      <c r="AA411" s="1"/>
      <c r="AB411" s="1"/>
      <c r="AC411" s="1"/>
      <c r="AD411" s="1"/>
    </row>
    <row r="412" spans="9:30">
      <c r="I412" s="1"/>
      <c r="J412" s="1"/>
      <c r="K412" s="1"/>
      <c r="L412" s="1"/>
      <c r="M412" s="1"/>
      <c r="N412" s="1"/>
      <c r="O412" s="1"/>
      <c r="P412" s="1"/>
      <c r="Y412" s="1"/>
      <c r="Z412" s="1"/>
      <c r="AA412" s="1"/>
      <c r="AB412" s="1"/>
      <c r="AC412" s="1"/>
      <c r="AD412" s="1"/>
    </row>
    <row r="413" spans="9:30">
      <c r="I413" s="1"/>
      <c r="J413" s="1"/>
      <c r="K413" s="1"/>
      <c r="L413" s="1"/>
      <c r="M413" s="1"/>
      <c r="N413" s="1"/>
      <c r="O413" s="1"/>
      <c r="P413" s="1"/>
      <c r="Y413" s="1"/>
      <c r="Z413" s="1"/>
      <c r="AA413" s="1"/>
      <c r="AB413" s="1"/>
      <c r="AC413" s="1"/>
      <c r="AD413" s="1"/>
    </row>
    <row r="414" spans="9:30">
      <c r="I414" s="1"/>
      <c r="J414" s="1"/>
      <c r="K414" s="1"/>
      <c r="L414" s="1"/>
      <c r="M414" s="1"/>
      <c r="N414" s="1"/>
      <c r="O414" s="1"/>
      <c r="P414" s="1"/>
      <c r="Y414" s="1"/>
      <c r="Z414" s="1"/>
      <c r="AA414" s="1"/>
      <c r="AB414" s="1"/>
      <c r="AC414" s="1"/>
      <c r="AD414" s="1"/>
    </row>
    <row r="415" spans="9:30">
      <c r="I415" s="1"/>
      <c r="J415" s="1"/>
      <c r="K415" s="1"/>
      <c r="L415" s="1"/>
      <c r="M415" s="1"/>
      <c r="N415" s="1"/>
      <c r="O415" s="1"/>
      <c r="P415" s="1"/>
      <c r="Y415" s="1"/>
      <c r="Z415" s="1"/>
      <c r="AA415" s="1"/>
      <c r="AB415" s="1"/>
      <c r="AC415" s="1"/>
      <c r="AD415" s="1"/>
    </row>
    <row r="416" spans="9:30">
      <c r="I416" s="1"/>
      <c r="J416" s="1"/>
      <c r="K416" s="1"/>
      <c r="L416" s="1"/>
      <c r="M416" s="1"/>
      <c r="N416" s="1"/>
      <c r="O416" s="1"/>
      <c r="P416" s="1"/>
      <c r="Y416" s="1"/>
      <c r="Z416" s="1"/>
      <c r="AA416" s="1"/>
      <c r="AB416" s="1"/>
      <c r="AC416" s="1"/>
      <c r="AD416" s="1"/>
    </row>
    <row r="417" spans="9:30">
      <c r="I417" s="1"/>
      <c r="J417" s="1"/>
      <c r="K417" s="1"/>
      <c r="L417" s="1"/>
      <c r="M417" s="1"/>
      <c r="N417" s="1"/>
      <c r="O417" s="1"/>
      <c r="P417" s="1"/>
      <c r="Y417" s="1"/>
      <c r="Z417" s="1"/>
      <c r="AA417" s="1"/>
      <c r="AB417" s="1"/>
      <c r="AC417" s="1"/>
      <c r="AD417" s="1"/>
    </row>
    <row r="418" spans="9:30">
      <c r="I418" s="1"/>
      <c r="J418" s="1"/>
      <c r="K418" s="1"/>
      <c r="L418" s="1"/>
      <c r="M418" s="1"/>
      <c r="N418" s="1"/>
      <c r="O418" s="1"/>
      <c r="P418" s="1"/>
      <c r="Y418" s="1"/>
      <c r="Z418" s="1"/>
      <c r="AA418" s="1"/>
      <c r="AB418" s="1"/>
      <c r="AC418" s="1"/>
      <c r="AD418" s="1"/>
    </row>
    <row r="419" spans="9:30">
      <c r="I419" s="1"/>
      <c r="J419" s="1"/>
      <c r="K419" s="1"/>
      <c r="L419" s="1"/>
      <c r="M419" s="1"/>
      <c r="N419" s="1"/>
      <c r="O419" s="1"/>
      <c r="P419" s="1"/>
      <c r="Y419" s="1"/>
      <c r="Z419" s="1"/>
      <c r="AA419" s="1"/>
      <c r="AB419" s="1"/>
      <c r="AC419" s="1"/>
      <c r="AD419" s="1"/>
    </row>
    <row r="420" spans="9:30">
      <c r="I420" s="1"/>
      <c r="J420" s="1"/>
      <c r="K420" s="1"/>
      <c r="L420" s="1"/>
      <c r="M420" s="1"/>
      <c r="N420" s="1"/>
      <c r="O420" s="1"/>
      <c r="P420" s="1"/>
      <c r="Y420" s="1"/>
      <c r="Z420" s="1"/>
      <c r="AA420" s="1"/>
      <c r="AB420" s="1"/>
      <c r="AC420" s="1"/>
      <c r="AD420" s="1"/>
    </row>
    <row r="421" spans="9:30">
      <c r="I421" s="1"/>
      <c r="J421" s="1"/>
      <c r="K421" s="1"/>
      <c r="L421" s="1"/>
      <c r="M421" s="1"/>
      <c r="N421" s="1"/>
      <c r="O421" s="1"/>
      <c r="P421" s="1"/>
      <c r="Y421" s="1"/>
      <c r="Z421" s="1"/>
      <c r="AA421" s="1"/>
      <c r="AB421" s="1"/>
      <c r="AC421" s="1"/>
      <c r="AD421" s="1"/>
    </row>
    <row r="422" spans="9:30">
      <c r="I422" s="1"/>
      <c r="J422" s="1"/>
      <c r="K422" s="1"/>
      <c r="L422" s="1"/>
      <c r="M422" s="1"/>
      <c r="N422" s="1"/>
      <c r="O422" s="1"/>
      <c r="P422" s="1"/>
      <c r="Y422" s="1"/>
      <c r="Z422" s="1"/>
      <c r="AA422" s="1"/>
      <c r="AB422" s="1"/>
      <c r="AC422" s="1"/>
      <c r="AD422" s="1"/>
    </row>
    <row r="423" spans="9:30">
      <c r="I423" s="1"/>
      <c r="J423" s="1"/>
      <c r="K423" s="1"/>
      <c r="L423" s="1"/>
      <c r="M423" s="1"/>
      <c r="N423" s="1"/>
      <c r="O423" s="1"/>
      <c r="P423" s="1"/>
      <c r="Y423" s="1"/>
      <c r="Z423" s="1"/>
      <c r="AA423" s="1"/>
      <c r="AB423" s="1"/>
      <c r="AC423" s="1"/>
      <c r="AD423" s="1"/>
    </row>
    <row r="424" spans="9:30">
      <c r="I424" s="1"/>
      <c r="J424" s="1"/>
      <c r="K424" s="1"/>
      <c r="L424" s="1"/>
      <c r="M424" s="1"/>
      <c r="N424" s="1"/>
      <c r="O424" s="1"/>
      <c r="P424" s="1"/>
      <c r="Y424" s="1"/>
      <c r="Z424" s="1"/>
      <c r="AA424" s="1"/>
      <c r="AB424" s="1"/>
      <c r="AC424" s="1"/>
      <c r="AD424" s="1"/>
    </row>
    <row r="425" spans="9:30">
      <c r="I425" s="1"/>
      <c r="J425" s="1"/>
      <c r="K425" s="1"/>
      <c r="L425" s="1"/>
      <c r="M425" s="1"/>
      <c r="N425" s="1"/>
      <c r="O425" s="1"/>
      <c r="P425" s="1"/>
      <c r="Y425" s="1"/>
      <c r="Z425" s="1"/>
      <c r="AA425" s="1"/>
      <c r="AB425" s="1"/>
      <c r="AC425" s="1"/>
      <c r="AD425" s="1"/>
    </row>
    <row r="426" spans="9:30">
      <c r="I426" s="1"/>
      <c r="J426" s="1"/>
      <c r="K426" s="1"/>
      <c r="L426" s="1"/>
      <c r="M426" s="1"/>
      <c r="N426" s="1"/>
      <c r="O426" s="1"/>
      <c r="P426" s="1"/>
      <c r="Y426" s="1"/>
      <c r="Z426" s="1"/>
      <c r="AA426" s="1"/>
      <c r="AB426" s="1"/>
      <c r="AC426" s="1"/>
      <c r="AD426" s="1"/>
    </row>
    <row r="427" spans="9:30">
      <c r="I427" s="1"/>
      <c r="J427" s="1"/>
      <c r="K427" s="1"/>
      <c r="L427" s="1"/>
      <c r="M427" s="1"/>
      <c r="N427" s="1"/>
      <c r="O427" s="1"/>
      <c r="P427" s="1"/>
      <c r="Y427" s="1"/>
      <c r="Z427" s="1"/>
      <c r="AA427" s="1"/>
      <c r="AB427" s="1"/>
      <c r="AC427" s="1"/>
      <c r="AD427" s="1"/>
    </row>
    <row r="428" spans="9:30">
      <c r="I428" s="1"/>
      <c r="J428" s="1"/>
      <c r="K428" s="1"/>
      <c r="L428" s="1"/>
      <c r="M428" s="1"/>
      <c r="N428" s="1"/>
      <c r="O428" s="1"/>
      <c r="P428" s="1"/>
      <c r="Y428" s="1"/>
      <c r="Z428" s="1"/>
      <c r="AA428" s="1"/>
      <c r="AB428" s="1"/>
      <c r="AC428" s="1"/>
      <c r="AD428" s="1"/>
    </row>
    <row r="429" spans="9:30">
      <c r="I429" s="1"/>
      <c r="J429" s="1"/>
      <c r="K429" s="1"/>
      <c r="L429" s="1"/>
      <c r="M429" s="1"/>
      <c r="N429" s="1"/>
      <c r="O429" s="1"/>
      <c r="P429" s="1"/>
      <c r="Y429" s="1"/>
      <c r="Z429" s="1"/>
      <c r="AA429" s="1"/>
      <c r="AB429" s="1"/>
      <c r="AC429" s="1"/>
      <c r="AD429" s="1"/>
    </row>
    <row r="430" spans="9:30">
      <c r="I430" s="1"/>
      <c r="J430" s="1"/>
      <c r="K430" s="1"/>
      <c r="L430" s="1"/>
      <c r="M430" s="1"/>
      <c r="N430" s="1"/>
      <c r="O430" s="1"/>
      <c r="P430" s="1"/>
      <c r="Y430" s="1"/>
      <c r="Z430" s="1"/>
      <c r="AA430" s="1"/>
      <c r="AB430" s="1"/>
      <c r="AC430" s="1"/>
      <c r="AD430" s="1"/>
    </row>
    <row r="431" spans="9:30">
      <c r="I431" s="1"/>
      <c r="J431" s="1"/>
      <c r="K431" s="1"/>
      <c r="L431" s="1"/>
      <c r="M431" s="1"/>
      <c r="N431" s="1"/>
      <c r="O431" s="1"/>
      <c r="P431" s="1"/>
      <c r="Y431" s="1"/>
      <c r="Z431" s="1"/>
      <c r="AA431" s="1"/>
      <c r="AB431" s="1"/>
      <c r="AC431" s="1"/>
      <c r="AD431" s="1"/>
    </row>
    <row r="432" spans="9:30">
      <c r="I432" s="1"/>
      <c r="J432" s="1"/>
      <c r="K432" s="1"/>
      <c r="L432" s="1"/>
      <c r="M432" s="1"/>
      <c r="N432" s="1"/>
      <c r="O432" s="1"/>
      <c r="P432" s="1"/>
      <c r="Y432" s="1"/>
      <c r="Z432" s="1"/>
      <c r="AA432" s="1"/>
      <c r="AB432" s="1"/>
      <c r="AC432" s="1"/>
      <c r="AD432" s="1"/>
    </row>
    <row r="433" spans="9:30">
      <c r="I433" s="1"/>
      <c r="J433" s="1"/>
      <c r="K433" s="1"/>
      <c r="L433" s="1"/>
      <c r="M433" s="1"/>
      <c r="N433" s="1"/>
      <c r="O433" s="1"/>
      <c r="P433" s="1"/>
      <c r="Y433" s="1"/>
      <c r="Z433" s="1"/>
      <c r="AA433" s="1"/>
      <c r="AB433" s="1"/>
      <c r="AC433" s="1"/>
      <c r="AD433" s="1"/>
    </row>
    <row r="434" spans="9:30">
      <c r="I434" s="1"/>
      <c r="J434" s="1"/>
      <c r="K434" s="1"/>
      <c r="L434" s="1"/>
      <c r="M434" s="1"/>
      <c r="N434" s="1"/>
      <c r="O434" s="1"/>
      <c r="P434" s="1"/>
      <c r="Y434" s="1"/>
      <c r="Z434" s="1"/>
      <c r="AA434" s="1"/>
      <c r="AB434" s="1"/>
      <c r="AC434" s="1"/>
      <c r="AD434" s="1"/>
    </row>
    <row r="435" spans="9:30">
      <c r="I435" s="1"/>
      <c r="J435" s="1"/>
      <c r="K435" s="1"/>
      <c r="L435" s="1"/>
      <c r="M435" s="1"/>
      <c r="N435" s="1"/>
      <c r="O435" s="1"/>
      <c r="P435" s="1"/>
      <c r="Y435" s="1"/>
      <c r="Z435" s="1"/>
      <c r="AA435" s="1"/>
      <c r="AB435" s="1"/>
      <c r="AC435" s="1"/>
      <c r="AD435" s="1"/>
    </row>
    <row r="436" spans="9:30">
      <c r="I436" s="1"/>
      <c r="J436" s="1"/>
      <c r="K436" s="1"/>
      <c r="L436" s="1"/>
      <c r="M436" s="1"/>
      <c r="N436" s="1"/>
      <c r="O436" s="1"/>
      <c r="P436" s="1"/>
      <c r="Y436" s="1"/>
      <c r="Z436" s="1"/>
      <c r="AA436" s="1"/>
      <c r="AB436" s="1"/>
      <c r="AC436" s="1"/>
      <c r="AD436" s="1"/>
    </row>
    <row r="437" spans="9:30">
      <c r="I437" s="1"/>
      <c r="J437" s="1"/>
      <c r="K437" s="1"/>
      <c r="L437" s="1"/>
      <c r="M437" s="1"/>
      <c r="N437" s="1"/>
      <c r="O437" s="1"/>
      <c r="P437" s="1"/>
      <c r="Y437" s="1"/>
      <c r="Z437" s="1"/>
      <c r="AA437" s="1"/>
      <c r="AB437" s="1"/>
      <c r="AC437" s="1"/>
      <c r="AD437" s="1"/>
    </row>
    <row r="438" spans="9:30">
      <c r="I438" s="1"/>
      <c r="J438" s="1"/>
      <c r="K438" s="1"/>
      <c r="L438" s="1"/>
      <c r="M438" s="1"/>
      <c r="N438" s="1"/>
      <c r="O438" s="1"/>
      <c r="P438" s="1"/>
      <c r="Y438" s="1"/>
      <c r="Z438" s="1"/>
      <c r="AA438" s="1"/>
      <c r="AB438" s="1"/>
      <c r="AC438" s="1"/>
      <c r="AD438" s="1"/>
    </row>
    <row r="439" spans="9:30">
      <c r="I439" s="1"/>
      <c r="J439" s="1"/>
      <c r="K439" s="1"/>
      <c r="L439" s="1"/>
      <c r="M439" s="1"/>
      <c r="N439" s="1"/>
      <c r="O439" s="1"/>
      <c r="P439" s="1"/>
      <c r="Y439" s="1"/>
      <c r="Z439" s="1"/>
      <c r="AA439" s="1"/>
      <c r="AB439" s="1"/>
      <c r="AC439" s="1"/>
      <c r="AD439" s="1"/>
    </row>
    <row r="440" spans="9:30">
      <c r="I440" s="1"/>
      <c r="J440" s="1"/>
      <c r="K440" s="1"/>
      <c r="L440" s="1"/>
      <c r="M440" s="1"/>
      <c r="N440" s="1"/>
      <c r="O440" s="1"/>
      <c r="P440" s="1"/>
      <c r="Y440" s="1"/>
      <c r="Z440" s="1"/>
      <c r="AA440" s="1"/>
      <c r="AB440" s="1"/>
      <c r="AC440" s="1"/>
      <c r="AD440" s="1"/>
    </row>
    <row r="441" spans="9:30">
      <c r="I441" s="1"/>
      <c r="J441" s="1"/>
      <c r="K441" s="1"/>
      <c r="L441" s="1"/>
      <c r="M441" s="1"/>
      <c r="N441" s="1"/>
      <c r="O441" s="1"/>
      <c r="P441" s="1"/>
      <c r="Y441" s="1"/>
      <c r="Z441" s="1"/>
      <c r="AA441" s="1"/>
      <c r="AB441" s="1"/>
      <c r="AC441" s="1"/>
      <c r="AD441" s="1"/>
    </row>
    <row r="442" spans="9:30">
      <c r="I442" s="1"/>
      <c r="J442" s="1"/>
      <c r="K442" s="1"/>
      <c r="L442" s="1"/>
      <c r="M442" s="1"/>
      <c r="N442" s="1"/>
      <c r="O442" s="1"/>
      <c r="P442" s="1"/>
      <c r="Y442" s="1"/>
      <c r="Z442" s="1"/>
      <c r="AA442" s="1"/>
      <c r="AB442" s="1"/>
      <c r="AC442" s="1"/>
      <c r="AD442" s="1"/>
    </row>
    <row r="443" spans="9:30">
      <c r="I443" s="1"/>
      <c r="J443" s="1"/>
      <c r="K443" s="1"/>
      <c r="L443" s="1"/>
      <c r="M443" s="1"/>
      <c r="N443" s="1"/>
      <c r="O443" s="1"/>
      <c r="P443" s="1"/>
      <c r="Y443" s="1"/>
      <c r="Z443" s="1"/>
      <c r="AA443" s="1"/>
      <c r="AB443" s="1"/>
      <c r="AC443" s="1"/>
      <c r="AD443" s="1"/>
    </row>
    <row r="444" spans="9:30">
      <c r="I444" s="1"/>
      <c r="J444" s="1"/>
      <c r="K444" s="1"/>
      <c r="L444" s="1"/>
      <c r="M444" s="1"/>
      <c r="N444" s="1"/>
      <c r="O444" s="1"/>
      <c r="P444" s="1"/>
      <c r="Y444" s="1"/>
      <c r="Z444" s="1"/>
      <c r="AA444" s="1"/>
      <c r="AB444" s="1"/>
      <c r="AC444" s="1"/>
      <c r="AD444" s="1"/>
    </row>
    <row r="445" spans="9:30">
      <c r="I445" s="1"/>
      <c r="J445" s="1"/>
      <c r="K445" s="1"/>
      <c r="L445" s="1"/>
      <c r="M445" s="1"/>
      <c r="N445" s="1"/>
      <c r="O445" s="1"/>
      <c r="P445" s="1"/>
      <c r="Y445" s="1"/>
      <c r="Z445" s="1"/>
      <c r="AA445" s="1"/>
      <c r="AB445" s="1"/>
      <c r="AC445" s="1"/>
      <c r="AD445" s="1"/>
    </row>
    <row r="446" spans="9:30">
      <c r="I446" s="1"/>
      <c r="J446" s="1"/>
      <c r="K446" s="1"/>
      <c r="L446" s="1"/>
      <c r="M446" s="1"/>
      <c r="N446" s="1"/>
      <c r="O446" s="1"/>
      <c r="P446" s="1"/>
      <c r="Y446" s="1"/>
      <c r="Z446" s="1"/>
      <c r="AA446" s="1"/>
      <c r="AB446" s="1"/>
      <c r="AC446" s="1"/>
      <c r="AD446" s="1"/>
    </row>
    <row r="447" spans="9:30">
      <c r="I447" s="1"/>
      <c r="J447" s="1"/>
      <c r="K447" s="1"/>
      <c r="L447" s="1"/>
      <c r="M447" s="1"/>
      <c r="N447" s="1"/>
      <c r="O447" s="1"/>
      <c r="P447" s="1"/>
      <c r="Y447" s="1"/>
      <c r="Z447" s="1"/>
      <c r="AA447" s="1"/>
      <c r="AB447" s="1"/>
      <c r="AC447" s="1"/>
      <c r="AD447" s="1"/>
    </row>
    <row r="448" spans="9:30">
      <c r="I448" s="1"/>
      <c r="J448" s="1"/>
      <c r="K448" s="1"/>
      <c r="L448" s="1"/>
      <c r="M448" s="1"/>
      <c r="N448" s="1"/>
      <c r="O448" s="1"/>
      <c r="P448" s="1"/>
      <c r="Y448" s="1"/>
      <c r="Z448" s="1"/>
      <c r="AA448" s="1"/>
      <c r="AB448" s="1"/>
      <c r="AC448" s="1"/>
      <c r="AD448" s="1"/>
    </row>
    <row r="449" spans="9:30">
      <c r="I449" s="1"/>
      <c r="J449" s="1"/>
      <c r="K449" s="1"/>
      <c r="L449" s="1"/>
      <c r="M449" s="1"/>
      <c r="N449" s="1"/>
      <c r="O449" s="1"/>
      <c r="P449" s="1"/>
      <c r="Y449" s="1"/>
      <c r="Z449" s="1"/>
      <c r="AA449" s="1"/>
      <c r="AB449" s="1"/>
      <c r="AC449" s="1"/>
      <c r="AD449" s="1"/>
    </row>
    <row r="450" spans="9:30">
      <c r="I450" s="1"/>
      <c r="J450" s="1"/>
      <c r="K450" s="1"/>
      <c r="L450" s="1"/>
      <c r="M450" s="1"/>
      <c r="N450" s="1"/>
      <c r="O450" s="1"/>
      <c r="P450" s="1"/>
      <c r="Y450" s="1"/>
      <c r="Z450" s="1"/>
      <c r="AA450" s="1"/>
      <c r="AB450" s="1"/>
      <c r="AC450" s="1"/>
      <c r="AD450" s="1"/>
    </row>
    <row r="451" spans="9:30">
      <c r="I451" s="1"/>
      <c r="J451" s="1"/>
      <c r="K451" s="1"/>
      <c r="L451" s="1"/>
      <c r="M451" s="1"/>
      <c r="N451" s="1"/>
      <c r="O451" s="1"/>
      <c r="P451" s="1"/>
      <c r="Y451" s="1"/>
      <c r="Z451" s="1"/>
      <c r="AA451" s="1"/>
      <c r="AB451" s="1"/>
      <c r="AC451" s="1"/>
      <c r="AD451" s="1"/>
    </row>
    <row r="452" spans="9:30">
      <c r="I452" s="1"/>
      <c r="J452" s="1"/>
      <c r="K452" s="1"/>
      <c r="L452" s="1"/>
      <c r="M452" s="1"/>
      <c r="N452" s="1"/>
      <c r="O452" s="1"/>
      <c r="P452" s="1"/>
      <c r="Y452" s="1"/>
      <c r="Z452" s="1"/>
      <c r="AA452" s="1"/>
      <c r="AB452" s="1"/>
      <c r="AC452" s="1"/>
      <c r="AD452" s="1"/>
    </row>
    <row r="453" spans="9:30">
      <c r="I453" s="1"/>
      <c r="J453" s="1"/>
      <c r="K453" s="1"/>
      <c r="L453" s="1"/>
      <c r="M453" s="1"/>
      <c r="N453" s="1"/>
      <c r="O453" s="1"/>
      <c r="P453" s="1"/>
      <c r="Y453" s="1"/>
      <c r="Z453" s="1"/>
      <c r="AA453" s="1"/>
      <c r="AB453" s="1"/>
      <c r="AC453" s="1"/>
      <c r="AD453" s="1"/>
    </row>
    <row r="454" spans="9:30">
      <c r="I454" s="1"/>
      <c r="J454" s="1"/>
      <c r="K454" s="1"/>
      <c r="L454" s="1"/>
      <c r="M454" s="1"/>
      <c r="N454" s="1"/>
      <c r="O454" s="1"/>
      <c r="P454" s="1"/>
      <c r="Y454" s="1"/>
      <c r="Z454" s="1"/>
      <c r="AA454" s="1"/>
      <c r="AB454" s="1"/>
      <c r="AC454" s="1"/>
      <c r="AD454" s="1"/>
    </row>
    <row r="455" spans="9:30">
      <c r="I455" s="1"/>
      <c r="J455" s="1"/>
      <c r="K455" s="1"/>
      <c r="L455" s="1"/>
      <c r="M455" s="1"/>
      <c r="N455" s="1"/>
      <c r="O455" s="1"/>
      <c r="P455" s="1"/>
      <c r="Y455" s="1"/>
      <c r="Z455" s="1"/>
      <c r="AA455" s="1"/>
      <c r="AB455" s="1"/>
      <c r="AC455" s="1"/>
      <c r="AD455" s="1"/>
    </row>
    <row r="456" spans="9:30">
      <c r="I456" s="1"/>
      <c r="J456" s="1"/>
      <c r="K456" s="1"/>
      <c r="L456" s="1"/>
      <c r="M456" s="1"/>
      <c r="N456" s="1"/>
      <c r="O456" s="1"/>
      <c r="P456" s="1"/>
      <c r="Y456" s="1"/>
      <c r="Z456" s="1"/>
      <c r="AA456" s="1"/>
      <c r="AB456" s="1"/>
      <c r="AC456" s="1"/>
      <c r="AD456" s="1"/>
    </row>
    <row r="457" spans="9:30">
      <c r="I457" s="1"/>
      <c r="J457" s="1"/>
      <c r="K457" s="1"/>
      <c r="L457" s="1"/>
      <c r="M457" s="1"/>
      <c r="N457" s="1"/>
      <c r="O457" s="1"/>
      <c r="P457" s="1"/>
      <c r="Y457" s="1"/>
      <c r="Z457" s="1"/>
      <c r="AA457" s="1"/>
      <c r="AB457" s="1"/>
      <c r="AC457" s="1"/>
      <c r="AD457" s="1"/>
    </row>
    <row r="458" spans="9:30">
      <c r="I458" s="1"/>
      <c r="J458" s="1"/>
      <c r="K458" s="1"/>
      <c r="L458" s="1"/>
      <c r="M458" s="1"/>
      <c r="N458" s="1"/>
      <c r="O458" s="1"/>
      <c r="P458" s="1"/>
      <c r="Y458" s="1"/>
      <c r="Z458" s="1"/>
      <c r="AA458" s="1"/>
      <c r="AB458" s="1"/>
      <c r="AC458" s="1"/>
      <c r="AD458" s="1"/>
    </row>
    <row r="459" spans="9:30">
      <c r="I459" s="1"/>
      <c r="J459" s="1"/>
      <c r="K459" s="1"/>
      <c r="L459" s="1"/>
      <c r="M459" s="1"/>
      <c r="N459" s="1"/>
      <c r="O459" s="1"/>
      <c r="P459" s="1"/>
      <c r="Y459" s="1"/>
      <c r="Z459" s="1"/>
      <c r="AA459" s="1"/>
      <c r="AB459" s="1"/>
      <c r="AC459" s="1"/>
      <c r="AD459" s="1"/>
    </row>
    <row r="460" spans="9:30">
      <c r="I460" s="1"/>
      <c r="J460" s="1"/>
      <c r="K460" s="1"/>
      <c r="L460" s="1"/>
      <c r="M460" s="1"/>
      <c r="N460" s="1"/>
      <c r="O460" s="1"/>
      <c r="P460" s="1"/>
      <c r="Y460" s="1"/>
      <c r="Z460" s="1"/>
      <c r="AA460" s="1"/>
      <c r="AB460" s="1"/>
      <c r="AC460" s="1"/>
      <c r="AD460" s="1"/>
    </row>
    <row r="461" spans="9:30">
      <c r="I461" s="1"/>
      <c r="J461" s="1"/>
      <c r="K461" s="1"/>
      <c r="L461" s="1"/>
      <c r="M461" s="1"/>
      <c r="N461" s="1"/>
      <c r="O461" s="1"/>
      <c r="P461" s="1"/>
      <c r="Y461" s="1"/>
      <c r="Z461" s="1"/>
      <c r="AA461" s="1"/>
      <c r="AB461" s="1"/>
      <c r="AC461" s="1"/>
      <c r="AD461" s="1"/>
    </row>
    <row r="462" spans="9:30">
      <c r="I462" s="1"/>
      <c r="J462" s="1"/>
      <c r="K462" s="1"/>
      <c r="L462" s="1"/>
      <c r="M462" s="1"/>
      <c r="N462" s="1"/>
      <c r="O462" s="1"/>
      <c r="P462" s="1"/>
      <c r="Y462" s="1"/>
      <c r="Z462" s="1"/>
      <c r="AA462" s="1"/>
      <c r="AB462" s="1"/>
      <c r="AC462" s="1"/>
      <c r="AD462" s="1"/>
    </row>
    <row r="463" spans="9:30">
      <c r="I463" s="1"/>
      <c r="J463" s="1"/>
      <c r="K463" s="1"/>
      <c r="L463" s="1"/>
      <c r="M463" s="1"/>
      <c r="N463" s="1"/>
      <c r="O463" s="1"/>
      <c r="P463" s="1"/>
      <c r="Y463" s="1"/>
      <c r="Z463" s="1"/>
      <c r="AA463" s="1"/>
      <c r="AB463" s="1"/>
      <c r="AC463" s="1"/>
      <c r="AD463" s="1"/>
    </row>
    <row r="464" spans="9:30">
      <c r="I464" s="1"/>
      <c r="J464" s="1"/>
      <c r="K464" s="1"/>
      <c r="L464" s="1"/>
      <c r="M464" s="1"/>
      <c r="N464" s="1"/>
      <c r="O464" s="1"/>
      <c r="P464" s="1"/>
      <c r="Y464" s="1"/>
      <c r="Z464" s="1"/>
      <c r="AA464" s="1"/>
      <c r="AB464" s="1"/>
      <c r="AC464" s="1"/>
      <c r="AD464" s="1"/>
    </row>
    <row r="465" spans="9:30">
      <c r="I465" s="1"/>
      <c r="J465" s="1"/>
      <c r="K465" s="1"/>
      <c r="L465" s="1"/>
      <c r="M465" s="1"/>
      <c r="N465" s="1"/>
      <c r="O465" s="1"/>
      <c r="P465" s="1"/>
      <c r="Y465" s="1"/>
      <c r="Z465" s="1"/>
      <c r="AA465" s="1"/>
      <c r="AB465" s="1"/>
      <c r="AC465" s="1"/>
      <c r="AD465" s="1"/>
    </row>
    <row r="466" spans="9:30">
      <c r="I466" s="1"/>
      <c r="J466" s="1"/>
      <c r="K466" s="1"/>
      <c r="L466" s="1"/>
      <c r="M466" s="1"/>
      <c r="N466" s="1"/>
      <c r="O466" s="1"/>
      <c r="P466" s="1"/>
      <c r="Y466" s="1"/>
      <c r="Z466" s="1"/>
      <c r="AA466" s="1"/>
      <c r="AB466" s="1"/>
      <c r="AC466" s="1"/>
      <c r="AD466" s="1"/>
    </row>
    <row r="467" spans="9:30">
      <c r="I467" s="1"/>
      <c r="J467" s="1"/>
      <c r="K467" s="1"/>
      <c r="L467" s="1"/>
      <c r="M467" s="1"/>
      <c r="N467" s="1"/>
      <c r="O467" s="1"/>
      <c r="P467" s="1"/>
      <c r="Y467" s="1"/>
      <c r="Z467" s="1"/>
      <c r="AA467" s="1"/>
      <c r="AB467" s="1"/>
      <c r="AC467" s="1"/>
      <c r="AD467" s="1"/>
    </row>
    <row r="468" spans="9:30">
      <c r="I468" s="1"/>
      <c r="J468" s="1"/>
      <c r="K468" s="1"/>
      <c r="L468" s="1"/>
      <c r="M468" s="1"/>
      <c r="N468" s="1"/>
      <c r="O468" s="1"/>
      <c r="P468" s="1"/>
      <c r="Y468" s="1"/>
      <c r="Z468" s="1"/>
      <c r="AA468" s="1"/>
      <c r="AB468" s="1"/>
      <c r="AC468" s="1"/>
      <c r="AD468" s="1"/>
    </row>
    <row r="469" spans="9:30">
      <c r="I469" s="1"/>
      <c r="J469" s="1"/>
      <c r="K469" s="1"/>
      <c r="L469" s="1"/>
      <c r="M469" s="1"/>
      <c r="N469" s="1"/>
      <c r="O469" s="1"/>
      <c r="P469" s="1"/>
      <c r="Y469" s="1"/>
      <c r="Z469" s="1"/>
      <c r="AA469" s="1"/>
      <c r="AB469" s="1"/>
      <c r="AC469" s="1"/>
      <c r="AD469" s="1"/>
    </row>
    <row r="470" spans="9:30">
      <c r="I470" s="1"/>
      <c r="J470" s="1"/>
      <c r="K470" s="1"/>
      <c r="L470" s="1"/>
      <c r="M470" s="1"/>
      <c r="N470" s="1"/>
      <c r="O470" s="1"/>
      <c r="P470" s="1"/>
      <c r="Y470" s="1"/>
      <c r="Z470" s="1"/>
      <c r="AA470" s="1"/>
      <c r="AB470" s="1"/>
      <c r="AC470" s="1"/>
      <c r="AD470" s="1"/>
    </row>
    <row r="471" spans="9:30">
      <c r="I471" s="1"/>
      <c r="J471" s="1"/>
      <c r="K471" s="1"/>
      <c r="L471" s="1"/>
      <c r="M471" s="1"/>
      <c r="N471" s="1"/>
      <c r="O471" s="1"/>
      <c r="P471" s="1"/>
      <c r="Y471" s="1"/>
      <c r="Z471" s="1"/>
      <c r="AA471" s="1"/>
      <c r="AB471" s="1"/>
      <c r="AC471" s="1"/>
      <c r="AD471" s="1"/>
    </row>
    <row r="472" spans="9:30">
      <c r="I472" s="1"/>
      <c r="J472" s="1"/>
      <c r="K472" s="1"/>
      <c r="L472" s="1"/>
      <c r="M472" s="1"/>
      <c r="N472" s="1"/>
      <c r="O472" s="1"/>
      <c r="P472" s="1"/>
      <c r="Y472" s="1"/>
      <c r="Z472" s="1"/>
      <c r="AA472" s="1"/>
      <c r="AB472" s="1"/>
      <c r="AC472" s="1"/>
      <c r="AD472" s="1"/>
    </row>
    <row r="473" spans="9:30">
      <c r="I473" s="1"/>
      <c r="J473" s="1"/>
      <c r="K473" s="1"/>
      <c r="L473" s="1"/>
      <c r="M473" s="1"/>
      <c r="N473" s="1"/>
      <c r="O473" s="1"/>
      <c r="P473" s="1"/>
      <c r="Y473" s="1"/>
      <c r="Z473" s="1"/>
      <c r="AA473" s="1"/>
      <c r="AB473" s="1"/>
      <c r="AC473" s="1"/>
      <c r="AD473" s="1"/>
    </row>
    <row r="474" spans="9:30">
      <c r="I474" s="1"/>
      <c r="J474" s="1"/>
      <c r="K474" s="1"/>
      <c r="L474" s="1"/>
      <c r="M474" s="1"/>
      <c r="N474" s="1"/>
      <c r="O474" s="1"/>
      <c r="P474" s="1"/>
      <c r="Y474" s="1"/>
      <c r="Z474" s="1"/>
      <c r="AA474" s="1"/>
      <c r="AB474" s="1"/>
      <c r="AC474" s="1"/>
      <c r="AD474" s="1"/>
    </row>
    <row r="475" spans="9:30">
      <c r="I475" s="1"/>
      <c r="J475" s="1"/>
      <c r="K475" s="1"/>
      <c r="L475" s="1"/>
      <c r="M475" s="1"/>
      <c r="N475" s="1"/>
      <c r="O475" s="1"/>
      <c r="P475" s="1"/>
      <c r="Y475" s="1"/>
      <c r="Z475" s="1"/>
      <c r="AA475" s="1"/>
      <c r="AB475" s="1"/>
      <c r="AC475" s="1"/>
      <c r="AD475" s="1"/>
    </row>
    <row r="476" spans="9:30">
      <c r="I476" s="1"/>
      <c r="J476" s="1"/>
      <c r="K476" s="1"/>
      <c r="L476" s="1"/>
      <c r="M476" s="1"/>
      <c r="N476" s="1"/>
      <c r="O476" s="1"/>
      <c r="P476" s="1"/>
      <c r="Y476" s="1"/>
      <c r="Z476" s="1"/>
      <c r="AA476" s="1"/>
      <c r="AB476" s="1"/>
      <c r="AC476" s="1"/>
      <c r="AD476" s="1"/>
    </row>
    <row r="477" spans="9:30">
      <c r="I477" s="1"/>
      <c r="J477" s="1"/>
      <c r="K477" s="1"/>
      <c r="L477" s="1"/>
      <c r="M477" s="1"/>
      <c r="N477" s="1"/>
      <c r="O477" s="1"/>
      <c r="P477" s="1"/>
      <c r="Y477" s="1"/>
      <c r="Z477" s="1"/>
      <c r="AA477" s="1"/>
      <c r="AB477" s="1"/>
      <c r="AC477" s="1"/>
      <c r="AD477" s="1"/>
    </row>
    <row r="478" spans="9:30">
      <c r="I478" s="1"/>
      <c r="J478" s="1"/>
      <c r="K478" s="1"/>
      <c r="L478" s="1"/>
      <c r="M478" s="1"/>
      <c r="N478" s="1"/>
      <c r="O478" s="1"/>
      <c r="P478" s="1"/>
      <c r="Y478" s="1"/>
      <c r="Z478" s="1"/>
      <c r="AA478" s="1"/>
      <c r="AB478" s="1"/>
      <c r="AC478" s="1"/>
      <c r="AD478" s="1"/>
    </row>
    <row r="479" spans="9:30">
      <c r="I479" s="1"/>
      <c r="J479" s="1"/>
      <c r="K479" s="1"/>
      <c r="L479" s="1"/>
      <c r="M479" s="1"/>
      <c r="N479" s="1"/>
      <c r="O479" s="1"/>
      <c r="P479" s="1"/>
      <c r="Y479" s="1"/>
      <c r="Z479" s="1"/>
      <c r="AA479" s="1"/>
      <c r="AB479" s="1"/>
      <c r="AC479" s="1"/>
      <c r="AD479" s="1"/>
    </row>
    <row r="480" spans="9:30">
      <c r="I480" s="1"/>
      <c r="J480" s="1"/>
      <c r="K480" s="1"/>
      <c r="L480" s="1"/>
      <c r="M480" s="1"/>
      <c r="N480" s="1"/>
      <c r="O480" s="1"/>
      <c r="P480" s="1"/>
      <c r="Y480" s="1"/>
      <c r="Z480" s="1"/>
      <c r="AA480" s="1"/>
      <c r="AB480" s="1"/>
      <c r="AC480" s="1"/>
      <c r="AD480" s="1"/>
    </row>
    <row r="481" spans="9:30">
      <c r="I481" s="1"/>
      <c r="J481" s="1"/>
      <c r="K481" s="1"/>
      <c r="L481" s="1"/>
      <c r="M481" s="1"/>
      <c r="N481" s="1"/>
      <c r="O481" s="1"/>
      <c r="P481" s="1"/>
      <c r="Y481" s="1"/>
      <c r="Z481" s="1"/>
      <c r="AA481" s="1"/>
      <c r="AB481" s="1"/>
      <c r="AC481" s="1"/>
      <c r="AD481" s="1"/>
    </row>
    <row r="482" spans="9:30">
      <c r="I482" s="1"/>
      <c r="J482" s="1"/>
      <c r="K482" s="1"/>
      <c r="L482" s="1"/>
      <c r="M482" s="1"/>
      <c r="N482" s="1"/>
      <c r="O482" s="1"/>
      <c r="P482" s="1"/>
      <c r="Y482" s="1"/>
      <c r="Z482" s="1"/>
      <c r="AA482" s="1"/>
      <c r="AB482" s="1"/>
      <c r="AC482" s="1"/>
      <c r="AD482" s="1"/>
    </row>
    <row r="483" spans="9:30">
      <c r="I483" s="1"/>
      <c r="J483" s="1"/>
      <c r="K483" s="1"/>
      <c r="L483" s="1"/>
      <c r="M483" s="1"/>
      <c r="N483" s="1"/>
      <c r="O483" s="1"/>
      <c r="P483" s="1"/>
      <c r="Y483" s="1"/>
      <c r="Z483" s="1"/>
      <c r="AA483" s="1"/>
      <c r="AB483" s="1"/>
      <c r="AC483" s="1"/>
      <c r="AD483" s="1"/>
    </row>
    <row r="484" spans="9:30">
      <c r="I484" s="1"/>
      <c r="J484" s="1"/>
      <c r="K484" s="1"/>
      <c r="L484" s="1"/>
      <c r="M484" s="1"/>
      <c r="N484" s="1"/>
      <c r="O484" s="1"/>
      <c r="P484" s="1"/>
      <c r="Y484" s="1"/>
      <c r="Z484" s="1"/>
      <c r="AA484" s="1"/>
      <c r="AB484" s="1"/>
      <c r="AC484" s="1"/>
      <c r="AD484" s="1"/>
    </row>
    <row r="485" spans="9:30">
      <c r="I485" s="1"/>
      <c r="J485" s="1"/>
      <c r="K485" s="1"/>
      <c r="L485" s="1"/>
      <c r="M485" s="1"/>
      <c r="N485" s="1"/>
      <c r="O485" s="1"/>
      <c r="P485" s="1"/>
      <c r="Y485" s="1"/>
      <c r="Z485" s="1"/>
      <c r="AA485" s="1"/>
      <c r="AB485" s="1"/>
      <c r="AC485" s="1"/>
      <c r="AD485" s="1"/>
    </row>
    <row r="486" spans="9:30">
      <c r="I486" s="1"/>
      <c r="J486" s="1"/>
      <c r="K486" s="1"/>
      <c r="L486" s="1"/>
      <c r="M486" s="1"/>
      <c r="N486" s="1"/>
      <c r="O486" s="1"/>
      <c r="P486" s="1"/>
      <c r="Y486" s="1"/>
      <c r="Z486" s="1"/>
      <c r="AA486" s="1"/>
      <c r="AB486" s="1"/>
      <c r="AC486" s="1"/>
      <c r="AD486" s="1"/>
    </row>
    <row r="487" spans="9:30">
      <c r="I487" s="1"/>
      <c r="J487" s="1"/>
      <c r="K487" s="1"/>
      <c r="L487" s="1"/>
      <c r="M487" s="1"/>
      <c r="N487" s="1"/>
      <c r="O487" s="1"/>
      <c r="P487" s="1"/>
      <c r="Y487" s="1"/>
      <c r="Z487" s="1"/>
      <c r="AA487" s="1"/>
      <c r="AB487" s="1"/>
      <c r="AC487" s="1"/>
      <c r="AD487" s="1"/>
    </row>
    <row r="488" spans="9:30">
      <c r="I488" s="1"/>
      <c r="J488" s="1"/>
      <c r="K488" s="1"/>
      <c r="L488" s="1"/>
      <c r="M488" s="1"/>
      <c r="N488" s="1"/>
      <c r="O488" s="1"/>
      <c r="P488" s="1"/>
      <c r="Y488" s="1"/>
      <c r="Z488" s="1"/>
      <c r="AA488" s="1"/>
      <c r="AB488" s="1"/>
      <c r="AC488" s="1"/>
      <c r="AD488" s="1"/>
    </row>
    <row r="489" spans="9:30">
      <c r="I489" s="1"/>
      <c r="J489" s="1"/>
      <c r="K489" s="1"/>
      <c r="L489" s="1"/>
      <c r="M489" s="1"/>
      <c r="N489" s="1"/>
      <c r="O489" s="1"/>
      <c r="P489" s="1"/>
      <c r="Y489" s="1"/>
      <c r="Z489" s="1"/>
      <c r="AA489" s="1"/>
      <c r="AB489" s="1"/>
      <c r="AC489" s="1"/>
      <c r="AD489" s="1"/>
    </row>
    <row r="490" spans="9:30">
      <c r="I490" s="1"/>
      <c r="J490" s="1"/>
      <c r="K490" s="1"/>
      <c r="L490" s="1"/>
      <c r="M490" s="1"/>
      <c r="N490" s="1"/>
      <c r="O490" s="1"/>
      <c r="P490" s="1"/>
      <c r="Y490" s="1"/>
      <c r="Z490" s="1"/>
      <c r="AA490" s="1"/>
      <c r="AB490" s="1"/>
      <c r="AC490" s="1"/>
      <c r="AD490" s="1"/>
    </row>
    <row r="491" spans="9:30">
      <c r="I491" s="1"/>
      <c r="J491" s="1"/>
      <c r="K491" s="1"/>
      <c r="L491" s="1"/>
      <c r="M491" s="1"/>
      <c r="N491" s="1"/>
      <c r="O491" s="1"/>
      <c r="P491" s="1"/>
      <c r="Y491" s="1"/>
      <c r="Z491" s="1"/>
      <c r="AA491" s="1"/>
      <c r="AB491" s="1"/>
      <c r="AC491" s="1"/>
      <c r="AD491" s="1"/>
    </row>
    <row r="492" spans="9:30">
      <c r="I492" s="1"/>
      <c r="J492" s="1"/>
      <c r="K492" s="1"/>
      <c r="L492" s="1"/>
      <c r="M492" s="1"/>
      <c r="N492" s="1"/>
      <c r="O492" s="1"/>
      <c r="P492" s="1"/>
      <c r="Y492" s="1"/>
      <c r="Z492" s="1"/>
      <c r="AA492" s="1"/>
      <c r="AB492" s="1"/>
      <c r="AC492" s="1"/>
      <c r="AD492" s="1"/>
    </row>
    <row r="493" spans="9:30">
      <c r="I493" s="1"/>
      <c r="J493" s="1"/>
      <c r="K493" s="1"/>
      <c r="L493" s="1"/>
      <c r="M493" s="1"/>
      <c r="N493" s="1"/>
      <c r="O493" s="1"/>
      <c r="P493" s="1"/>
      <c r="Y493" s="1"/>
      <c r="Z493" s="1"/>
      <c r="AA493" s="1"/>
      <c r="AB493" s="1"/>
      <c r="AC493" s="1"/>
      <c r="AD493" s="1"/>
    </row>
    <row r="494" spans="9:30">
      <c r="I494" s="1"/>
      <c r="J494" s="1"/>
      <c r="K494" s="1"/>
      <c r="L494" s="1"/>
      <c r="M494" s="1"/>
      <c r="N494" s="1"/>
      <c r="O494" s="1"/>
      <c r="P494" s="1"/>
      <c r="Y494" s="1"/>
      <c r="Z494" s="1"/>
      <c r="AA494" s="1"/>
      <c r="AB494" s="1"/>
      <c r="AC494" s="1"/>
      <c r="AD494" s="1"/>
    </row>
    <row r="495" spans="9:30">
      <c r="I495" s="1"/>
      <c r="J495" s="1"/>
      <c r="K495" s="1"/>
      <c r="L495" s="1"/>
      <c r="M495" s="1"/>
      <c r="N495" s="1"/>
      <c r="O495" s="1"/>
      <c r="P495" s="1"/>
      <c r="Y495" s="1"/>
      <c r="Z495" s="1"/>
      <c r="AA495" s="1"/>
      <c r="AB495" s="1"/>
      <c r="AC495" s="1"/>
      <c r="AD495" s="1"/>
    </row>
    <row r="496" spans="9:30">
      <c r="I496" s="1"/>
      <c r="J496" s="1"/>
      <c r="K496" s="1"/>
      <c r="L496" s="1"/>
      <c r="M496" s="1"/>
      <c r="N496" s="1"/>
      <c r="O496" s="1"/>
      <c r="P496" s="1"/>
      <c r="Y496" s="1"/>
      <c r="Z496" s="1"/>
      <c r="AA496" s="1"/>
      <c r="AB496" s="1"/>
      <c r="AC496" s="1"/>
      <c r="AD496" s="1"/>
    </row>
    <row r="497" spans="9:30">
      <c r="I497" s="1"/>
      <c r="J497" s="1"/>
      <c r="K497" s="1"/>
      <c r="L497" s="1"/>
      <c r="M497" s="1"/>
      <c r="N497" s="1"/>
      <c r="O497" s="1"/>
      <c r="P497" s="1"/>
      <c r="Y497" s="1"/>
      <c r="Z497" s="1"/>
      <c r="AA497" s="1"/>
      <c r="AB497" s="1"/>
      <c r="AC497" s="1"/>
      <c r="AD497" s="1"/>
    </row>
    <row r="498" spans="9:30">
      <c r="I498" s="1"/>
      <c r="J498" s="1"/>
      <c r="K498" s="1"/>
      <c r="L498" s="1"/>
      <c r="M498" s="1"/>
      <c r="N498" s="1"/>
      <c r="O498" s="1"/>
      <c r="P498" s="1"/>
      <c r="Y498" s="1"/>
      <c r="Z498" s="1"/>
      <c r="AA498" s="1"/>
      <c r="AB498" s="1"/>
      <c r="AC498" s="1"/>
      <c r="AD498" s="1"/>
    </row>
    <row r="499" spans="9:30">
      <c r="I499" s="1"/>
      <c r="J499" s="1"/>
      <c r="K499" s="1"/>
      <c r="L499" s="1"/>
      <c r="M499" s="1"/>
      <c r="N499" s="1"/>
      <c r="O499" s="1"/>
      <c r="P499" s="1"/>
      <c r="Y499" s="1"/>
      <c r="Z499" s="1"/>
      <c r="AA499" s="1"/>
      <c r="AB499" s="1"/>
      <c r="AC499" s="1"/>
      <c r="AD499" s="1"/>
    </row>
    <row r="500" spans="9:30">
      <c r="I500" s="1"/>
      <c r="J500" s="1"/>
      <c r="K500" s="1"/>
      <c r="L500" s="1"/>
      <c r="M500" s="1"/>
      <c r="N500" s="1"/>
      <c r="O500" s="1"/>
      <c r="P500" s="1"/>
      <c r="Y500" s="1"/>
      <c r="Z500" s="1"/>
      <c r="AA500" s="1"/>
      <c r="AB500" s="1"/>
      <c r="AC500" s="1"/>
      <c r="AD500" s="1"/>
    </row>
    <row r="501" spans="9:30">
      <c r="I501" s="1"/>
      <c r="J501" s="1"/>
      <c r="K501" s="1"/>
      <c r="L501" s="1"/>
      <c r="M501" s="1"/>
      <c r="N501" s="1"/>
      <c r="O501" s="1"/>
      <c r="P501" s="1"/>
      <c r="Y501" s="1"/>
      <c r="Z501" s="1"/>
      <c r="AA501" s="1"/>
      <c r="AB501" s="1"/>
      <c r="AC501" s="1"/>
      <c r="AD501" s="1"/>
    </row>
    <row r="502" spans="9:30">
      <c r="I502" s="1"/>
      <c r="J502" s="1"/>
      <c r="K502" s="1"/>
      <c r="L502" s="1"/>
      <c r="M502" s="1"/>
      <c r="N502" s="1"/>
      <c r="O502" s="1"/>
      <c r="P502" s="1"/>
      <c r="Y502" s="1"/>
      <c r="Z502" s="1"/>
      <c r="AA502" s="1"/>
      <c r="AB502" s="1"/>
      <c r="AC502" s="1"/>
      <c r="AD502" s="1"/>
    </row>
    <row r="503" spans="9:30">
      <c r="I503" s="1"/>
      <c r="J503" s="1"/>
      <c r="K503" s="1"/>
      <c r="L503" s="1"/>
      <c r="M503" s="1"/>
      <c r="N503" s="1"/>
      <c r="O503" s="1"/>
      <c r="P503" s="1"/>
      <c r="Y503" s="1"/>
      <c r="Z503" s="1"/>
      <c r="AA503" s="1"/>
      <c r="AB503" s="1"/>
      <c r="AC503" s="1"/>
      <c r="AD503" s="1"/>
    </row>
    <row r="504" spans="9:30">
      <c r="I504" s="1"/>
      <c r="J504" s="1"/>
      <c r="K504" s="1"/>
      <c r="L504" s="1"/>
      <c r="M504" s="1"/>
      <c r="N504" s="1"/>
      <c r="O504" s="1"/>
      <c r="P504" s="1"/>
      <c r="Y504" s="1"/>
      <c r="Z504" s="1"/>
      <c r="AA504" s="1"/>
      <c r="AB504" s="1"/>
      <c r="AC504" s="1"/>
      <c r="AD504" s="1"/>
    </row>
    <row r="505" spans="9:30">
      <c r="I505" s="1"/>
      <c r="J505" s="1"/>
      <c r="K505" s="1"/>
      <c r="L505" s="1"/>
      <c r="M505" s="1"/>
      <c r="N505" s="1"/>
      <c r="O505" s="1"/>
      <c r="P505" s="1"/>
      <c r="Y505" s="1"/>
      <c r="Z505" s="1"/>
      <c r="AA505" s="1"/>
      <c r="AB505" s="1"/>
      <c r="AC505" s="1"/>
      <c r="AD505" s="1"/>
    </row>
    <row r="506" spans="9:30">
      <c r="I506" s="1"/>
      <c r="J506" s="1"/>
      <c r="K506" s="1"/>
      <c r="L506" s="1"/>
      <c r="M506" s="1"/>
      <c r="N506" s="1"/>
      <c r="O506" s="1"/>
      <c r="P506" s="1"/>
      <c r="Y506" s="1"/>
      <c r="Z506" s="1"/>
      <c r="AA506" s="1"/>
      <c r="AB506" s="1"/>
      <c r="AC506" s="1"/>
      <c r="AD506" s="1"/>
    </row>
    <row r="507" spans="9:30">
      <c r="I507" s="1"/>
      <c r="J507" s="1"/>
      <c r="K507" s="1"/>
      <c r="L507" s="1"/>
      <c r="M507" s="1"/>
      <c r="N507" s="1"/>
      <c r="O507" s="1"/>
      <c r="P507" s="1"/>
      <c r="Y507" s="1"/>
      <c r="Z507" s="1"/>
      <c r="AA507" s="1"/>
      <c r="AB507" s="1"/>
      <c r="AC507" s="1"/>
      <c r="AD507" s="1"/>
    </row>
    <row r="508" spans="9:30">
      <c r="I508" s="1"/>
      <c r="J508" s="1"/>
      <c r="K508" s="1"/>
      <c r="L508" s="1"/>
      <c r="M508" s="1"/>
      <c r="N508" s="1"/>
      <c r="O508" s="1"/>
      <c r="P508" s="1"/>
      <c r="Y508" s="1"/>
      <c r="Z508" s="1"/>
      <c r="AA508" s="1"/>
      <c r="AB508" s="1"/>
      <c r="AC508" s="1"/>
      <c r="AD508" s="1"/>
    </row>
    <row r="509" spans="9:30">
      <c r="I509" s="1"/>
      <c r="J509" s="1"/>
      <c r="K509" s="1"/>
      <c r="L509" s="1"/>
      <c r="M509" s="1"/>
      <c r="N509" s="1"/>
      <c r="O509" s="1"/>
      <c r="P509" s="1"/>
      <c r="Y509" s="1"/>
      <c r="Z509" s="1"/>
      <c r="AA509" s="1"/>
      <c r="AB509" s="1"/>
      <c r="AC509" s="1"/>
      <c r="AD509" s="1"/>
    </row>
    <row r="510" spans="9:30">
      <c r="I510" s="1"/>
      <c r="J510" s="1"/>
      <c r="K510" s="1"/>
      <c r="L510" s="1"/>
      <c r="M510" s="1"/>
      <c r="N510" s="1"/>
      <c r="O510" s="1"/>
      <c r="P510" s="1"/>
      <c r="Y510" s="1"/>
      <c r="Z510" s="1"/>
      <c r="AA510" s="1"/>
      <c r="AB510" s="1"/>
      <c r="AC510" s="1"/>
      <c r="AD510" s="1"/>
    </row>
    <row r="511" spans="9:30">
      <c r="I511" s="1"/>
      <c r="J511" s="1"/>
      <c r="K511" s="1"/>
      <c r="L511" s="1"/>
      <c r="M511" s="1"/>
      <c r="N511" s="1"/>
      <c r="O511" s="1"/>
      <c r="P511" s="1"/>
      <c r="Y511" s="1"/>
      <c r="Z511" s="1"/>
      <c r="AA511" s="1"/>
      <c r="AB511" s="1"/>
      <c r="AC511" s="1"/>
      <c r="AD511" s="1"/>
    </row>
    <row r="512" spans="9:30">
      <c r="I512" s="1"/>
      <c r="J512" s="1"/>
      <c r="K512" s="1"/>
      <c r="L512" s="1"/>
      <c r="M512" s="1"/>
      <c r="N512" s="1"/>
      <c r="O512" s="1"/>
      <c r="P512" s="1"/>
      <c r="Y512" s="1"/>
      <c r="Z512" s="1"/>
      <c r="AA512" s="1"/>
      <c r="AB512" s="1"/>
      <c r="AC512" s="1"/>
      <c r="AD512" s="1"/>
    </row>
    <row r="513" spans="9:30">
      <c r="I513" s="1"/>
      <c r="J513" s="1"/>
      <c r="K513" s="1"/>
      <c r="L513" s="1"/>
      <c r="M513" s="1"/>
      <c r="N513" s="1"/>
      <c r="O513" s="1"/>
      <c r="P513" s="1"/>
      <c r="Y513" s="1"/>
      <c r="Z513" s="1"/>
      <c r="AA513" s="1"/>
      <c r="AB513" s="1"/>
      <c r="AC513" s="1"/>
      <c r="AD513" s="1"/>
    </row>
    <row r="514" spans="9:30">
      <c r="I514" s="1"/>
      <c r="J514" s="1"/>
      <c r="K514" s="1"/>
      <c r="L514" s="1"/>
      <c r="M514" s="1"/>
      <c r="N514" s="1"/>
      <c r="O514" s="1"/>
      <c r="P514" s="1"/>
      <c r="Y514" s="1"/>
      <c r="Z514" s="1"/>
      <c r="AA514" s="1"/>
      <c r="AB514" s="1"/>
      <c r="AC514" s="1"/>
      <c r="AD514" s="1"/>
    </row>
    <row r="515" spans="9:30">
      <c r="I515" s="1"/>
      <c r="J515" s="1"/>
      <c r="K515" s="1"/>
      <c r="L515" s="1"/>
      <c r="M515" s="1"/>
      <c r="N515" s="1"/>
      <c r="O515" s="1"/>
      <c r="P515" s="1"/>
      <c r="Y515" s="1"/>
      <c r="Z515" s="1"/>
      <c r="AA515" s="1"/>
      <c r="AB515" s="1"/>
      <c r="AC515" s="1"/>
      <c r="AD515" s="1"/>
    </row>
    <row r="516" spans="9:30">
      <c r="I516" s="1"/>
      <c r="J516" s="1"/>
      <c r="K516" s="1"/>
      <c r="L516" s="1"/>
      <c r="M516" s="1"/>
      <c r="N516" s="1"/>
      <c r="O516" s="1"/>
      <c r="P516" s="1"/>
      <c r="Y516" s="1"/>
      <c r="Z516" s="1"/>
      <c r="AA516" s="1"/>
      <c r="AB516" s="1"/>
      <c r="AC516" s="1"/>
      <c r="AD516" s="1"/>
    </row>
    <row r="517" spans="9:30">
      <c r="I517" s="1"/>
      <c r="J517" s="1"/>
      <c r="K517" s="1"/>
      <c r="L517" s="1"/>
      <c r="M517" s="1"/>
      <c r="N517" s="1"/>
      <c r="O517" s="1"/>
      <c r="P517" s="1"/>
      <c r="Y517" s="1"/>
      <c r="Z517" s="1"/>
      <c r="AA517" s="1"/>
      <c r="AB517" s="1"/>
      <c r="AC517" s="1"/>
      <c r="AD517" s="1"/>
    </row>
    <row r="518" spans="9:30">
      <c r="I518" s="1"/>
      <c r="J518" s="1"/>
      <c r="K518" s="1"/>
      <c r="L518" s="1"/>
      <c r="M518" s="1"/>
      <c r="N518" s="1"/>
      <c r="O518" s="1"/>
      <c r="P518" s="1"/>
      <c r="Y518" s="1"/>
      <c r="Z518" s="1"/>
      <c r="AA518" s="1"/>
      <c r="AB518" s="1"/>
      <c r="AC518" s="1"/>
      <c r="AD518" s="1"/>
    </row>
    <row r="519" spans="9:30">
      <c r="I519" s="1"/>
      <c r="J519" s="1"/>
      <c r="K519" s="1"/>
      <c r="L519" s="1"/>
      <c r="M519" s="1"/>
      <c r="N519" s="1"/>
      <c r="O519" s="1"/>
      <c r="P519" s="1"/>
      <c r="Y519" s="1"/>
      <c r="Z519" s="1"/>
      <c r="AA519" s="1"/>
      <c r="AB519" s="1"/>
      <c r="AC519" s="1"/>
      <c r="AD519" s="1"/>
    </row>
    <row r="520" spans="9:30">
      <c r="I520" s="1"/>
      <c r="J520" s="1"/>
      <c r="K520" s="1"/>
      <c r="L520" s="1"/>
      <c r="M520" s="1"/>
      <c r="N520" s="1"/>
      <c r="O520" s="1"/>
      <c r="P520" s="1"/>
      <c r="Y520" s="1"/>
      <c r="Z520" s="1"/>
      <c r="AA520" s="1"/>
      <c r="AB520" s="1"/>
      <c r="AC520" s="1"/>
      <c r="AD520" s="1"/>
    </row>
    <row r="521" spans="9:30">
      <c r="I521" s="1"/>
      <c r="J521" s="1"/>
      <c r="K521" s="1"/>
      <c r="L521" s="1"/>
      <c r="M521" s="1"/>
      <c r="N521" s="1"/>
      <c r="O521" s="1"/>
      <c r="P521" s="1"/>
      <c r="Y521" s="1"/>
      <c r="Z521" s="1"/>
      <c r="AA521" s="1"/>
      <c r="AB521" s="1"/>
      <c r="AC521" s="1"/>
      <c r="AD521" s="1"/>
    </row>
    <row r="522" spans="9:30">
      <c r="I522" s="1"/>
      <c r="J522" s="1"/>
      <c r="K522" s="1"/>
      <c r="L522" s="1"/>
      <c r="M522" s="1"/>
      <c r="N522" s="1"/>
      <c r="O522" s="1"/>
      <c r="P522" s="1"/>
      <c r="Y522" s="1"/>
      <c r="Z522" s="1"/>
      <c r="AA522" s="1"/>
      <c r="AB522" s="1"/>
      <c r="AC522" s="1"/>
      <c r="AD522" s="1"/>
    </row>
    <row r="523" spans="9:30">
      <c r="I523" s="1"/>
      <c r="J523" s="1"/>
      <c r="K523" s="1"/>
      <c r="L523" s="1"/>
      <c r="M523" s="1"/>
      <c r="N523" s="1"/>
      <c r="O523" s="1"/>
      <c r="P523" s="1"/>
      <c r="Y523" s="1"/>
      <c r="Z523" s="1"/>
      <c r="AA523" s="1"/>
      <c r="AB523" s="1"/>
      <c r="AC523" s="1"/>
      <c r="AD523" s="1"/>
    </row>
    <row r="524" spans="9:30">
      <c r="I524" s="1"/>
      <c r="J524" s="1"/>
      <c r="K524" s="1"/>
      <c r="L524" s="1"/>
      <c r="M524" s="1"/>
      <c r="N524" s="1"/>
      <c r="O524" s="1"/>
      <c r="P524" s="1"/>
      <c r="Y524" s="1"/>
      <c r="Z524" s="1"/>
      <c r="AA524" s="1"/>
      <c r="AB524" s="1"/>
      <c r="AC524" s="1"/>
      <c r="AD524" s="1"/>
    </row>
    <row r="525" spans="9:30">
      <c r="I525" s="1"/>
      <c r="J525" s="1"/>
      <c r="K525" s="1"/>
      <c r="L525" s="1"/>
      <c r="M525" s="1"/>
      <c r="N525" s="1"/>
      <c r="O525" s="1"/>
      <c r="P525" s="1"/>
      <c r="Y525" s="1"/>
      <c r="Z525" s="1"/>
      <c r="AA525" s="1"/>
      <c r="AB525" s="1"/>
      <c r="AC525" s="1"/>
      <c r="AD525" s="1"/>
    </row>
    <row r="526" spans="9:30">
      <c r="I526" s="1"/>
      <c r="J526" s="1"/>
      <c r="K526" s="1"/>
      <c r="L526" s="1"/>
      <c r="M526" s="1"/>
      <c r="N526" s="1"/>
      <c r="O526" s="1"/>
      <c r="P526" s="1"/>
      <c r="Y526" s="1"/>
      <c r="Z526" s="1"/>
      <c r="AA526" s="1"/>
      <c r="AB526" s="1"/>
      <c r="AC526" s="1"/>
      <c r="AD526" s="1"/>
    </row>
    <row r="527" spans="9:30">
      <c r="I527" s="1"/>
      <c r="J527" s="1"/>
      <c r="K527" s="1"/>
      <c r="L527" s="1"/>
      <c r="M527" s="1"/>
      <c r="N527" s="1"/>
      <c r="O527" s="1"/>
      <c r="P527" s="1"/>
      <c r="Y527" s="1"/>
      <c r="Z527" s="1"/>
      <c r="AA527" s="1"/>
      <c r="AB527" s="1"/>
      <c r="AC527" s="1"/>
      <c r="AD527" s="1"/>
    </row>
    <row r="528" spans="9:30">
      <c r="I528" s="1"/>
      <c r="J528" s="1"/>
      <c r="K528" s="1"/>
      <c r="L528" s="1"/>
      <c r="M528" s="1"/>
      <c r="N528" s="1"/>
      <c r="O528" s="1"/>
      <c r="P528" s="1"/>
      <c r="Y528" s="1"/>
      <c r="Z528" s="1"/>
      <c r="AA528" s="1"/>
      <c r="AB528" s="1"/>
      <c r="AC528" s="1"/>
      <c r="AD528" s="1"/>
    </row>
    <row r="529" spans="9:30">
      <c r="I529" s="1"/>
      <c r="J529" s="1"/>
      <c r="K529" s="1"/>
      <c r="L529" s="1"/>
      <c r="M529" s="1"/>
      <c r="N529" s="1"/>
      <c r="O529" s="1"/>
      <c r="P529" s="1"/>
      <c r="Y529" s="1"/>
      <c r="Z529" s="1"/>
      <c r="AA529" s="1"/>
      <c r="AB529" s="1"/>
      <c r="AC529" s="1"/>
      <c r="AD529" s="1"/>
    </row>
    <row r="530" spans="9:30">
      <c r="I530" s="1"/>
      <c r="J530" s="1"/>
      <c r="K530" s="1"/>
      <c r="L530" s="1"/>
      <c r="M530" s="1"/>
      <c r="N530" s="1"/>
      <c r="O530" s="1"/>
      <c r="P530" s="1"/>
      <c r="Y530" s="1"/>
      <c r="Z530" s="1"/>
      <c r="AA530" s="1"/>
      <c r="AB530" s="1"/>
      <c r="AC530" s="1"/>
      <c r="AD530" s="1"/>
    </row>
    <row r="531" spans="9:30">
      <c r="I531" s="1"/>
      <c r="J531" s="1"/>
      <c r="K531" s="1"/>
      <c r="L531" s="1"/>
      <c r="M531" s="1"/>
      <c r="N531" s="1"/>
      <c r="O531" s="1"/>
      <c r="P531" s="1"/>
      <c r="Y531" s="1"/>
      <c r="Z531" s="1"/>
      <c r="AA531" s="1"/>
      <c r="AB531" s="1"/>
      <c r="AC531" s="1"/>
      <c r="AD531" s="1"/>
    </row>
    <row r="532" spans="9:30">
      <c r="I532" s="1"/>
      <c r="J532" s="1"/>
      <c r="K532" s="1"/>
      <c r="L532" s="1"/>
      <c r="M532" s="1"/>
      <c r="N532" s="1"/>
      <c r="O532" s="1"/>
      <c r="P532" s="1"/>
      <c r="Y532" s="1"/>
      <c r="Z532" s="1"/>
      <c r="AA532" s="1"/>
      <c r="AB532" s="1"/>
      <c r="AC532" s="1"/>
      <c r="AD532" s="1"/>
    </row>
    <row r="533" spans="9:30">
      <c r="I533" s="1"/>
      <c r="J533" s="1"/>
      <c r="K533" s="1"/>
      <c r="L533" s="1"/>
      <c r="M533" s="1"/>
      <c r="N533" s="1"/>
      <c r="O533" s="1"/>
      <c r="P533" s="1"/>
      <c r="Y533" s="1"/>
      <c r="Z533" s="1"/>
      <c r="AA533" s="1"/>
      <c r="AB533" s="1"/>
      <c r="AC533" s="1"/>
      <c r="AD533" s="1"/>
    </row>
    <row r="534" spans="9:30">
      <c r="I534" s="1"/>
      <c r="J534" s="1"/>
      <c r="K534" s="1"/>
      <c r="L534" s="1"/>
      <c r="M534" s="1"/>
      <c r="N534" s="1"/>
      <c r="O534" s="1"/>
      <c r="P534" s="1"/>
      <c r="Y534" s="1"/>
      <c r="Z534" s="1"/>
      <c r="AA534" s="1"/>
      <c r="AB534" s="1"/>
      <c r="AC534" s="1"/>
      <c r="AD534" s="1"/>
    </row>
    <row r="535" spans="9:30">
      <c r="I535" s="1"/>
      <c r="J535" s="1"/>
      <c r="K535" s="1"/>
      <c r="L535" s="1"/>
      <c r="M535" s="1"/>
      <c r="N535" s="1"/>
      <c r="O535" s="1"/>
      <c r="P535" s="1"/>
      <c r="Y535" s="1"/>
      <c r="Z535" s="1"/>
      <c r="AA535" s="1"/>
      <c r="AB535" s="1"/>
      <c r="AC535" s="1"/>
      <c r="AD535" s="1"/>
    </row>
    <row r="536" spans="9:30">
      <c r="I536" s="1"/>
      <c r="J536" s="1"/>
      <c r="K536" s="1"/>
      <c r="L536" s="1"/>
      <c r="M536" s="1"/>
      <c r="N536" s="1"/>
      <c r="O536" s="1"/>
      <c r="P536" s="1"/>
      <c r="Y536" s="1"/>
      <c r="Z536" s="1"/>
      <c r="AA536" s="1"/>
      <c r="AB536" s="1"/>
      <c r="AC536" s="1"/>
      <c r="AD536" s="1"/>
    </row>
    <row r="537" spans="9:30">
      <c r="I537" s="1"/>
      <c r="J537" s="1"/>
      <c r="K537" s="1"/>
      <c r="L537" s="1"/>
      <c r="M537" s="1"/>
      <c r="N537" s="1"/>
      <c r="O537" s="1"/>
      <c r="P537" s="1"/>
      <c r="Y537" s="1"/>
      <c r="Z537" s="1"/>
      <c r="AA537" s="1"/>
      <c r="AB537" s="1"/>
      <c r="AC537" s="1"/>
      <c r="AD537" s="1"/>
    </row>
    <row r="538" spans="9:30">
      <c r="I538" s="1"/>
      <c r="J538" s="1"/>
      <c r="K538" s="1"/>
      <c r="L538" s="1"/>
      <c r="M538" s="1"/>
      <c r="N538" s="1"/>
      <c r="O538" s="1"/>
      <c r="P538" s="1"/>
      <c r="Y538" s="1"/>
      <c r="Z538" s="1"/>
      <c r="AA538" s="1"/>
      <c r="AB538" s="1"/>
      <c r="AC538" s="1"/>
      <c r="AD538" s="1"/>
    </row>
    <row r="539" spans="9:30">
      <c r="I539" s="1"/>
      <c r="J539" s="1"/>
      <c r="K539" s="1"/>
      <c r="L539" s="1"/>
      <c r="M539" s="1"/>
      <c r="N539" s="1"/>
      <c r="O539" s="1"/>
      <c r="P539" s="1"/>
      <c r="Y539" s="1"/>
      <c r="Z539" s="1"/>
      <c r="AA539" s="1"/>
      <c r="AB539" s="1"/>
      <c r="AC539" s="1"/>
      <c r="AD539" s="1"/>
    </row>
    <row r="540" spans="9:30">
      <c r="I540" s="1"/>
      <c r="J540" s="1"/>
      <c r="K540" s="1"/>
      <c r="L540" s="1"/>
      <c r="M540" s="1"/>
      <c r="N540" s="1"/>
      <c r="O540" s="1"/>
      <c r="P540" s="1"/>
      <c r="Y540" s="1"/>
      <c r="Z540" s="1"/>
      <c r="AA540" s="1"/>
      <c r="AB540" s="1"/>
      <c r="AC540" s="1"/>
      <c r="AD540" s="1"/>
    </row>
    <row r="541" spans="9:30">
      <c r="I541" s="1"/>
      <c r="J541" s="1"/>
      <c r="K541" s="1"/>
      <c r="L541" s="1"/>
      <c r="M541" s="1"/>
      <c r="N541" s="1"/>
      <c r="O541" s="1"/>
      <c r="P541" s="1"/>
      <c r="Y541" s="1"/>
      <c r="Z541" s="1"/>
      <c r="AA541" s="1"/>
      <c r="AB541" s="1"/>
      <c r="AC541" s="1"/>
      <c r="AD541" s="1"/>
    </row>
    <row r="542" spans="9:30">
      <c r="I542" s="1"/>
      <c r="J542" s="1"/>
      <c r="K542" s="1"/>
      <c r="L542" s="1"/>
      <c r="M542" s="1"/>
      <c r="N542" s="1"/>
      <c r="O542" s="1"/>
      <c r="P542" s="1"/>
      <c r="Y542" s="1"/>
      <c r="Z542" s="1"/>
      <c r="AA542" s="1"/>
      <c r="AB542" s="1"/>
      <c r="AC542" s="1"/>
      <c r="AD542" s="1"/>
    </row>
    <row r="543" spans="9:30">
      <c r="I543" s="1"/>
      <c r="J543" s="1"/>
      <c r="K543" s="1"/>
      <c r="L543" s="1"/>
      <c r="M543" s="1"/>
      <c r="N543" s="1"/>
      <c r="O543" s="1"/>
      <c r="P543" s="1"/>
      <c r="Y543" s="1"/>
      <c r="Z543" s="1"/>
      <c r="AA543" s="1"/>
      <c r="AB543" s="1"/>
      <c r="AC543" s="1"/>
      <c r="AD543" s="1"/>
    </row>
    <row r="544" spans="9:30">
      <c r="I544" s="1"/>
      <c r="J544" s="1"/>
      <c r="K544" s="1"/>
      <c r="L544" s="1"/>
      <c r="M544" s="1"/>
      <c r="N544" s="1"/>
      <c r="O544" s="1"/>
      <c r="P544" s="1"/>
      <c r="Y544" s="1"/>
      <c r="Z544" s="1"/>
      <c r="AA544" s="1"/>
      <c r="AB544" s="1"/>
      <c r="AC544" s="1"/>
      <c r="AD544" s="1"/>
    </row>
    <row r="545" spans="9:30">
      <c r="I545" s="1"/>
      <c r="J545" s="1"/>
      <c r="K545" s="1"/>
      <c r="L545" s="1"/>
      <c r="M545" s="1"/>
      <c r="N545" s="1"/>
      <c r="O545" s="1"/>
      <c r="P545" s="1"/>
      <c r="Y545" s="1"/>
      <c r="Z545" s="1"/>
      <c r="AA545" s="1"/>
      <c r="AB545" s="1"/>
      <c r="AC545" s="1"/>
      <c r="AD545" s="1"/>
    </row>
    <row r="546" spans="9:30">
      <c r="I546" s="1"/>
      <c r="J546" s="1"/>
      <c r="K546" s="1"/>
      <c r="L546" s="1"/>
      <c r="M546" s="1"/>
      <c r="N546" s="1"/>
      <c r="O546" s="1"/>
      <c r="P546" s="1"/>
      <c r="Y546" s="1"/>
      <c r="Z546" s="1"/>
      <c r="AA546" s="1"/>
      <c r="AB546" s="1"/>
      <c r="AC546" s="1"/>
      <c r="AD546" s="1"/>
    </row>
    <row r="547" spans="9:30">
      <c r="I547" s="1"/>
      <c r="J547" s="1"/>
      <c r="K547" s="1"/>
      <c r="L547" s="1"/>
      <c r="M547" s="1"/>
      <c r="N547" s="1"/>
      <c r="O547" s="1"/>
      <c r="P547" s="1"/>
      <c r="Y547" s="1"/>
      <c r="Z547" s="1"/>
      <c r="AA547" s="1"/>
      <c r="AB547" s="1"/>
      <c r="AC547" s="1"/>
      <c r="AD547" s="1"/>
    </row>
    <row r="548" spans="9:30">
      <c r="I548" s="1"/>
      <c r="J548" s="1"/>
      <c r="K548" s="1"/>
      <c r="L548" s="1"/>
      <c r="M548" s="1"/>
      <c r="N548" s="1"/>
      <c r="O548" s="1"/>
      <c r="P548" s="1"/>
      <c r="Y548" s="1"/>
      <c r="Z548" s="1"/>
      <c r="AA548" s="1"/>
      <c r="AB548" s="1"/>
      <c r="AC548" s="1"/>
      <c r="AD548" s="1"/>
    </row>
    <row r="549" spans="9:30">
      <c r="I549" s="1"/>
      <c r="J549" s="1"/>
      <c r="K549" s="1"/>
      <c r="L549" s="1"/>
      <c r="M549" s="1"/>
      <c r="N549" s="1"/>
      <c r="O549" s="1"/>
      <c r="P549" s="1"/>
      <c r="Y549" s="1"/>
      <c r="Z549" s="1"/>
      <c r="AA549" s="1"/>
      <c r="AB549" s="1"/>
      <c r="AC549" s="1"/>
      <c r="AD549" s="1"/>
    </row>
    <row r="550" spans="9:30">
      <c r="I550" s="1"/>
      <c r="J550" s="1"/>
      <c r="K550" s="1"/>
      <c r="L550" s="1"/>
      <c r="M550" s="1"/>
      <c r="N550" s="1"/>
      <c r="O550" s="1"/>
      <c r="P550" s="1"/>
      <c r="Y550" s="1"/>
      <c r="Z550" s="1"/>
      <c r="AA550" s="1"/>
      <c r="AB550" s="1"/>
      <c r="AC550" s="1"/>
      <c r="AD550" s="1"/>
    </row>
    <row r="551" spans="9:30">
      <c r="I551" s="1"/>
      <c r="J551" s="1"/>
      <c r="K551" s="1"/>
      <c r="L551" s="1"/>
      <c r="M551" s="1"/>
      <c r="N551" s="1"/>
      <c r="O551" s="1"/>
      <c r="P551" s="1"/>
      <c r="Y551" s="1"/>
      <c r="Z551" s="1"/>
      <c r="AA551" s="1"/>
      <c r="AB551" s="1"/>
      <c r="AC551" s="1"/>
      <c r="AD551" s="1"/>
    </row>
    <row r="552" spans="9:30">
      <c r="I552" s="1"/>
      <c r="J552" s="1"/>
      <c r="K552" s="1"/>
      <c r="L552" s="1"/>
      <c r="M552" s="1"/>
      <c r="N552" s="1"/>
      <c r="O552" s="1"/>
      <c r="P552" s="1"/>
      <c r="Y552" s="1"/>
      <c r="Z552" s="1"/>
      <c r="AA552" s="1"/>
      <c r="AB552" s="1"/>
      <c r="AC552" s="1"/>
      <c r="AD552" s="1"/>
    </row>
    <row r="553" spans="9:30">
      <c r="I553" s="1"/>
      <c r="J553" s="1"/>
      <c r="K553" s="1"/>
      <c r="L553" s="1"/>
      <c r="M553" s="1"/>
      <c r="N553" s="1"/>
      <c r="O553" s="1"/>
      <c r="P553" s="1"/>
      <c r="Y553" s="1"/>
      <c r="Z553" s="1"/>
      <c r="AA553" s="1"/>
      <c r="AB553" s="1"/>
      <c r="AC553" s="1"/>
      <c r="AD553" s="1"/>
    </row>
    <row r="554" spans="9:30">
      <c r="I554" s="1"/>
      <c r="J554" s="1"/>
      <c r="K554" s="1"/>
      <c r="L554" s="1"/>
      <c r="M554" s="1"/>
      <c r="N554" s="1"/>
      <c r="O554" s="1"/>
      <c r="P554" s="1"/>
      <c r="Y554" s="1"/>
      <c r="Z554" s="1"/>
      <c r="AA554" s="1"/>
      <c r="AB554" s="1"/>
      <c r="AC554" s="1"/>
      <c r="AD554" s="1"/>
    </row>
    <row r="555" spans="9:30">
      <c r="I555" s="1"/>
      <c r="J555" s="1"/>
      <c r="K555" s="1"/>
      <c r="L555" s="1"/>
      <c r="M555" s="1"/>
      <c r="N555" s="1"/>
      <c r="O555" s="1"/>
      <c r="P555" s="1"/>
      <c r="Y555" s="1"/>
      <c r="Z555" s="1"/>
      <c r="AA555" s="1"/>
      <c r="AB555" s="1"/>
      <c r="AC555" s="1"/>
      <c r="AD555" s="1"/>
    </row>
    <row r="556" spans="9:30">
      <c r="I556" s="1"/>
      <c r="J556" s="1"/>
      <c r="K556" s="1"/>
      <c r="L556" s="1"/>
      <c r="M556" s="1"/>
      <c r="N556" s="1"/>
      <c r="O556" s="1"/>
      <c r="P556" s="1"/>
      <c r="Y556" s="1"/>
      <c r="Z556" s="1"/>
      <c r="AA556" s="1"/>
      <c r="AB556" s="1"/>
      <c r="AC556" s="1"/>
      <c r="AD556" s="1"/>
    </row>
    <row r="557" spans="9:30">
      <c r="I557" s="1"/>
      <c r="J557" s="1"/>
      <c r="K557" s="1"/>
      <c r="L557" s="1"/>
      <c r="M557" s="1"/>
      <c r="N557" s="1"/>
      <c r="O557" s="1"/>
      <c r="P557" s="1"/>
      <c r="Y557" s="1"/>
      <c r="Z557" s="1"/>
      <c r="AA557" s="1"/>
      <c r="AB557" s="1"/>
      <c r="AC557" s="1"/>
      <c r="AD557" s="1"/>
    </row>
    <row r="558" spans="9:30">
      <c r="I558" s="1"/>
      <c r="J558" s="1"/>
      <c r="K558" s="1"/>
      <c r="L558" s="1"/>
      <c r="M558" s="1"/>
      <c r="N558" s="1"/>
      <c r="O558" s="1"/>
      <c r="P558" s="1"/>
      <c r="Y558" s="1"/>
      <c r="Z558" s="1"/>
      <c r="AA558" s="1"/>
      <c r="AB558" s="1"/>
      <c r="AC558" s="1"/>
      <c r="AD558" s="1"/>
    </row>
    <row r="559" spans="9:30">
      <c r="I559" s="1"/>
      <c r="J559" s="1"/>
      <c r="K559" s="1"/>
      <c r="L559" s="1"/>
      <c r="M559" s="1"/>
      <c r="N559" s="1"/>
      <c r="O559" s="1"/>
      <c r="P559" s="1"/>
      <c r="Y559" s="1"/>
      <c r="Z559" s="1"/>
      <c r="AA559" s="1"/>
      <c r="AB559" s="1"/>
      <c r="AC559" s="1"/>
      <c r="AD559" s="1"/>
    </row>
    <row r="560" spans="9:30">
      <c r="I560" s="1"/>
      <c r="J560" s="1"/>
      <c r="K560" s="1"/>
      <c r="L560" s="1"/>
      <c r="M560" s="1"/>
      <c r="N560" s="1"/>
      <c r="O560" s="1"/>
      <c r="P560" s="1"/>
      <c r="Y560" s="1"/>
      <c r="Z560" s="1"/>
      <c r="AA560" s="1"/>
      <c r="AB560" s="1"/>
      <c r="AC560" s="1"/>
      <c r="AD560" s="1"/>
    </row>
    <row r="561" spans="9:30">
      <c r="I561" s="1"/>
      <c r="J561" s="1"/>
      <c r="K561" s="1"/>
      <c r="L561" s="1"/>
      <c r="M561" s="1"/>
      <c r="N561" s="1"/>
      <c r="O561" s="1"/>
      <c r="P561" s="1"/>
      <c r="Y561" s="1"/>
      <c r="Z561" s="1"/>
      <c r="AA561" s="1"/>
      <c r="AB561" s="1"/>
      <c r="AC561" s="1"/>
      <c r="AD561" s="1"/>
    </row>
    <row r="562" spans="9:30">
      <c r="I562" s="1"/>
      <c r="J562" s="1"/>
      <c r="K562" s="1"/>
      <c r="L562" s="1"/>
      <c r="M562" s="1"/>
      <c r="N562" s="1"/>
      <c r="O562" s="1"/>
      <c r="P562" s="1"/>
      <c r="Y562" s="1"/>
      <c r="Z562" s="1"/>
      <c r="AA562" s="1"/>
      <c r="AB562" s="1"/>
      <c r="AC562" s="1"/>
      <c r="AD562" s="1"/>
    </row>
    <row r="563" spans="9:30">
      <c r="I563" s="1"/>
      <c r="J563" s="1"/>
      <c r="K563" s="1"/>
      <c r="L563" s="1"/>
      <c r="M563" s="1"/>
      <c r="N563" s="1"/>
      <c r="O563" s="1"/>
      <c r="P563" s="1"/>
      <c r="Y563" s="1"/>
      <c r="Z563" s="1"/>
      <c r="AA563" s="1"/>
      <c r="AB563" s="1"/>
      <c r="AC563" s="1"/>
      <c r="AD563" s="1"/>
    </row>
    <row r="564" spans="9:30">
      <c r="I564" s="1"/>
      <c r="J564" s="1"/>
      <c r="K564" s="1"/>
      <c r="L564" s="1"/>
      <c r="M564" s="1"/>
      <c r="N564" s="1"/>
      <c r="O564" s="1"/>
      <c r="P564" s="1"/>
      <c r="Y564" s="1"/>
      <c r="Z564" s="1"/>
      <c r="AA564" s="1"/>
      <c r="AB564" s="1"/>
      <c r="AC564" s="1"/>
      <c r="AD564" s="1"/>
    </row>
    <row r="565" spans="9:30">
      <c r="I565" s="1"/>
      <c r="J565" s="1"/>
      <c r="K565" s="1"/>
      <c r="L565" s="1"/>
      <c r="M565" s="1"/>
      <c r="N565" s="1"/>
      <c r="O565" s="1"/>
      <c r="P565" s="1"/>
      <c r="Y565" s="1"/>
      <c r="Z565" s="1"/>
      <c r="AA565" s="1"/>
      <c r="AB565" s="1"/>
      <c r="AC565" s="1"/>
      <c r="AD565" s="1"/>
    </row>
    <row r="566" spans="9:30">
      <c r="I566" s="1"/>
      <c r="J566" s="1"/>
      <c r="K566" s="1"/>
      <c r="L566" s="1"/>
      <c r="M566" s="1"/>
      <c r="N566" s="1"/>
      <c r="O566" s="1"/>
      <c r="P566" s="1"/>
      <c r="Y566" s="1"/>
      <c r="Z566" s="1"/>
      <c r="AA566" s="1"/>
      <c r="AB566" s="1"/>
      <c r="AC566" s="1"/>
      <c r="AD566" s="1"/>
    </row>
    <row r="567" spans="9:30">
      <c r="I567" s="1"/>
      <c r="J567" s="1"/>
      <c r="K567" s="1"/>
      <c r="L567" s="1"/>
      <c r="M567" s="1"/>
      <c r="N567" s="1"/>
      <c r="O567" s="1"/>
      <c r="P567" s="1"/>
      <c r="Y567" s="1"/>
      <c r="Z567" s="1"/>
      <c r="AA567" s="1"/>
      <c r="AB567" s="1"/>
      <c r="AC567" s="1"/>
      <c r="AD567" s="1"/>
    </row>
    <row r="568" spans="9:30">
      <c r="I568" s="1"/>
      <c r="J568" s="1"/>
      <c r="K568" s="1"/>
      <c r="L568" s="1"/>
      <c r="M568" s="1"/>
      <c r="N568" s="1"/>
      <c r="O568" s="1"/>
      <c r="P568" s="1"/>
      <c r="Y568" s="1"/>
      <c r="Z568" s="1"/>
      <c r="AA568" s="1"/>
      <c r="AB568" s="1"/>
      <c r="AC568" s="1"/>
      <c r="AD568" s="1"/>
    </row>
    <row r="569" spans="9:30">
      <c r="I569" s="1"/>
      <c r="J569" s="1"/>
      <c r="K569" s="1"/>
      <c r="L569" s="1"/>
      <c r="M569" s="1"/>
      <c r="N569" s="1"/>
      <c r="O569" s="1"/>
      <c r="P569" s="1"/>
      <c r="Y569" s="1"/>
      <c r="Z569" s="1"/>
      <c r="AA569" s="1"/>
      <c r="AB569" s="1"/>
      <c r="AC569" s="1"/>
      <c r="AD569" s="1"/>
    </row>
    <row r="570" spans="9:30">
      <c r="I570" s="1"/>
      <c r="J570" s="1"/>
      <c r="K570" s="1"/>
      <c r="L570" s="1"/>
      <c r="M570" s="1"/>
      <c r="N570" s="1"/>
      <c r="O570" s="1"/>
      <c r="P570" s="1"/>
      <c r="Y570" s="1"/>
      <c r="Z570" s="1"/>
      <c r="AA570" s="1"/>
      <c r="AB570" s="1"/>
      <c r="AC570" s="1"/>
      <c r="AD570" s="1"/>
    </row>
    <row r="571" spans="9:30">
      <c r="I571" s="1"/>
      <c r="J571" s="1"/>
      <c r="K571" s="1"/>
      <c r="L571" s="1"/>
      <c r="M571" s="1"/>
      <c r="N571" s="1"/>
      <c r="O571" s="1"/>
      <c r="P571" s="1"/>
      <c r="Y571" s="1"/>
      <c r="Z571" s="1"/>
      <c r="AA571" s="1"/>
      <c r="AB571" s="1"/>
      <c r="AC571" s="1"/>
      <c r="AD571" s="1"/>
    </row>
    <row r="572" spans="9:30">
      <c r="I572" s="1"/>
      <c r="J572" s="1"/>
      <c r="K572" s="1"/>
      <c r="L572" s="1"/>
      <c r="M572" s="1"/>
      <c r="N572" s="1"/>
      <c r="O572" s="1"/>
      <c r="P572" s="1"/>
      <c r="Y572" s="1"/>
      <c r="Z572" s="1"/>
      <c r="AA572" s="1"/>
      <c r="AB572" s="1"/>
      <c r="AC572" s="1"/>
      <c r="AD572" s="1"/>
    </row>
    <row r="573" spans="9:30">
      <c r="I573" s="1"/>
      <c r="J573" s="1"/>
      <c r="K573" s="1"/>
      <c r="L573" s="1"/>
      <c r="M573" s="1"/>
      <c r="N573" s="1"/>
      <c r="O573" s="1"/>
      <c r="P573" s="1"/>
      <c r="Y573" s="1"/>
      <c r="Z573" s="1"/>
      <c r="AA573" s="1"/>
      <c r="AB573" s="1"/>
      <c r="AC573" s="1"/>
      <c r="AD573" s="1"/>
    </row>
    <row r="574" spans="9:30">
      <c r="I574" s="1"/>
      <c r="J574" s="1"/>
      <c r="K574" s="1"/>
      <c r="L574" s="1"/>
      <c r="M574" s="1"/>
      <c r="N574" s="1"/>
      <c r="O574" s="1"/>
      <c r="P574" s="1"/>
      <c r="Y574" s="1"/>
      <c r="Z574" s="1"/>
      <c r="AA574" s="1"/>
      <c r="AB574" s="1"/>
      <c r="AC574" s="1"/>
      <c r="AD574" s="1"/>
    </row>
    <row r="575" spans="9:30">
      <c r="I575" s="1"/>
      <c r="J575" s="1"/>
      <c r="K575" s="1"/>
      <c r="L575" s="1"/>
      <c r="M575" s="1"/>
      <c r="N575" s="1"/>
      <c r="O575" s="1"/>
      <c r="P575" s="1"/>
      <c r="Y575" s="1"/>
      <c r="Z575" s="1"/>
      <c r="AA575" s="1"/>
      <c r="AB575" s="1"/>
      <c r="AC575" s="1"/>
      <c r="AD575" s="1"/>
    </row>
    <row r="576" spans="9:30">
      <c r="I576" s="1"/>
      <c r="J576" s="1"/>
      <c r="K576" s="1"/>
      <c r="L576" s="1"/>
      <c r="M576" s="1"/>
      <c r="N576" s="1"/>
      <c r="O576" s="1"/>
      <c r="P576" s="1"/>
      <c r="Y576" s="1"/>
      <c r="Z576" s="1"/>
      <c r="AA576" s="1"/>
      <c r="AB576" s="1"/>
      <c r="AC576" s="1"/>
      <c r="AD576" s="1"/>
    </row>
    <row r="577" spans="9:30">
      <c r="I577" s="1"/>
      <c r="J577" s="1"/>
      <c r="K577" s="1"/>
      <c r="L577" s="1"/>
      <c r="M577" s="1"/>
      <c r="N577" s="1"/>
      <c r="O577" s="1"/>
      <c r="P577" s="1"/>
      <c r="Y577" s="1"/>
      <c r="Z577" s="1"/>
      <c r="AA577" s="1"/>
      <c r="AB577" s="1"/>
      <c r="AC577" s="1"/>
      <c r="AD577" s="1"/>
    </row>
    <row r="578" spans="9:30">
      <c r="I578" s="1"/>
      <c r="J578" s="1"/>
      <c r="K578" s="1"/>
      <c r="L578" s="1"/>
      <c r="M578" s="1"/>
      <c r="N578" s="1"/>
      <c r="O578" s="1"/>
      <c r="P578" s="1"/>
      <c r="Y578" s="1"/>
      <c r="Z578" s="1"/>
      <c r="AA578" s="1"/>
      <c r="AB578" s="1"/>
      <c r="AC578" s="1"/>
      <c r="AD578" s="1"/>
    </row>
    <row r="579" spans="9:30">
      <c r="I579" s="1"/>
      <c r="J579" s="1"/>
      <c r="K579" s="1"/>
      <c r="L579" s="1"/>
      <c r="M579" s="1"/>
      <c r="N579" s="1"/>
      <c r="O579" s="1"/>
      <c r="P579" s="1"/>
      <c r="Y579" s="1"/>
      <c r="Z579" s="1"/>
      <c r="AA579" s="1"/>
      <c r="AB579" s="1"/>
      <c r="AC579" s="1"/>
      <c r="AD579" s="1"/>
    </row>
    <row r="580" spans="9:30">
      <c r="I580" s="1"/>
      <c r="J580" s="1"/>
      <c r="K580" s="1"/>
      <c r="L580" s="1"/>
      <c r="M580" s="1"/>
      <c r="N580" s="1"/>
      <c r="O580" s="1"/>
      <c r="P580" s="1"/>
      <c r="Y580" s="1"/>
      <c r="Z580" s="1"/>
      <c r="AA580" s="1"/>
      <c r="AB580" s="1"/>
      <c r="AC580" s="1"/>
      <c r="AD580" s="1"/>
    </row>
    <row r="581" spans="9:30">
      <c r="I581" s="1"/>
      <c r="J581" s="1"/>
      <c r="K581" s="1"/>
      <c r="L581" s="1"/>
      <c r="M581" s="1"/>
      <c r="N581" s="1"/>
      <c r="O581" s="1"/>
      <c r="P581" s="1"/>
      <c r="Y581" s="1"/>
      <c r="Z581" s="1"/>
      <c r="AA581" s="1"/>
      <c r="AB581" s="1"/>
      <c r="AC581" s="1"/>
      <c r="AD581" s="1"/>
    </row>
    <row r="582" spans="9:30">
      <c r="I582" s="1"/>
      <c r="J582" s="1"/>
      <c r="K582" s="1"/>
      <c r="L582" s="1"/>
      <c r="M582" s="1"/>
      <c r="N582" s="1"/>
      <c r="O582" s="1"/>
      <c r="P582" s="1"/>
      <c r="Y582" s="1"/>
      <c r="Z582" s="1"/>
      <c r="AA582" s="1"/>
      <c r="AB582" s="1"/>
      <c r="AC582" s="1"/>
      <c r="AD582" s="1"/>
    </row>
    <row r="583" spans="9:30">
      <c r="I583" s="1"/>
      <c r="J583" s="1"/>
      <c r="K583" s="1"/>
      <c r="L583" s="1"/>
      <c r="M583" s="1"/>
      <c r="N583" s="1"/>
      <c r="O583" s="1"/>
      <c r="P583" s="1"/>
      <c r="Y583" s="1"/>
      <c r="Z583" s="1"/>
      <c r="AA583" s="1"/>
      <c r="AB583" s="1"/>
      <c r="AC583" s="1"/>
      <c r="AD583" s="1"/>
    </row>
    <row r="584" spans="9:30">
      <c r="I584" s="1"/>
      <c r="J584" s="1"/>
      <c r="K584" s="1"/>
      <c r="L584" s="1"/>
      <c r="M584" s="1"/>
      <c r="N584" s="1"/>
      <c r="O584" s="1"/>
      <c r="P584" s="1"/>
      <c r="Y584" s="1"/>
      <c r="Z584" s="1"/>
      <c r="AA584" s="1"/>
      <c r="AB584" s="1"/>
      <c r="AC584" s="1"/>
      <c r="AD584" s="1"/>
    </row>
    <row r="585" spans="9:30">
      <c r="I585" s="1"/>
      <c r="J585" s="1"/>
      <c r="K585" s="1"/>
      <c r="L585" s="1"/>
      <c r="M585" s="1"/>
      <c r="N585" s="1"/>
      <c r="O585" s="1"/>
      <c r="P585" s="1"/>
      <c r="Y585" s="1"/>
      <c r="Z585" s="1"/>
      <c r="AA585" s="1"/>
      <c r="AB585" s="1"/>
      <c r="AC585" s="1"/>
      <c r="AD585" s="1"/>
    </row>
    <row r="586" spans="9:30">
      <c r="I586" s="1"/>
      <c r="J586" s="1"/>
      <c r="K586" s="1"/>
      <c r="L586" s="1"/>
      <c r="M586" s="1"/>
      <c r="N586" s="1"/>
      <c r="O586" s="1"/>
      <c r="P586" s="1"/>
      <c r="Y586" s="1"/>
      <c r="Z586" s="1"/>
      <c r="AA586" s="1"/>
      <c r="AB586" s="1"/>
      <c r="AC586" s="1"/>
      <c r="AD586" s="1"/>
    </row>
    <row r="587" spans="9:30">
      <c r="I587" s="1"/>
      <c r="J587" s="1"/>
      <c r="K587" s="1"/>
      <c r="L587" s="1"/>
      <c r="M587" s="1"/>
      <c r="N587" s="1"/>
      <c r="O587" s="1"/>
      <c r="P587" s="1"/>
      <c r="Y587" s="1"/>
      <c r="Z587" s="1"/>
      <c r="AA587" s="1"/>
      <c r="AB587" s="1"/>
      <c r="AC587" s="1"/>
      <c r="AD587" s="1"/>
    </row>
    <row r="588" spans="9:30">
      <c r="I588" s="1"/>
      <c r="J588" s="1"/>
      <c r="K588" s="1"/>
      <c r="L588" s="1"/>
      <c r="M588" s="1"/>
      <c r="N588" s="1"/>
      <c r="O588" s="1"/>
      <c r="P588" s="1"/>
      <c r="Y588" s="1"/>
      <c r="Z588" s="1"/>
      <c r="AA588" s="1"/>
      <c r="AB588" s="1"/>
      <c r="AC588" s="1"/>
      <c r="AD588" s="1"/>
    </row>
    <row r="589" spans="9:30">
      <c r="I589" s="1"/>
      <c r="J589" s="1"/>
      <c r="K589" s="1"/>
      <c r="L589" s="1"/>
      <c r="M589" s="1"/>
      <c r="N589" s="1"/>
      <c r="O589" s="1"/>
      <c r="P589" s="1"/>
      <c r="Y589" s="1"/>
      <c r="Z589" s="1"/>
      <c r="AA589" s="1"/>
      <c r="AB589" s="1"/>
      <c r="AC589" s="1"/>
      <c r="AD589" s="1"/>
    </row>
    <row r="590" spans="9:30">
      <c r="I590" s="1"/>
      <c r="J590" s="1"/>
      <c r="K590" s="1"/>
      <c r="L590" s="1"/>
      <c r="M590" s="1"/>
      <c r="N590" s="1"/>
      <c r="O590" s="1"/>
      <c r="P590" s="1"/>
      <c r="Y590" s="1"/>
      <c r="Z590" s="1"/>
      <c r="AA590" s="1"/>
      <c r="AB590" s="1"/>
      <c r="AC590" s="1"/>
      <c r="AD590" s="1"/>
    </row>
    <row r="591" spans="9:30">
      <c r="I591" s="1"/>
      <c r="J591" s="1"/>
      <c r="K591" s="1"/>
      <c r="L591" s="1"/>
      <c r="M591" s="1"/>
      <c r="N591" s="1"/>
      <c r="O591" s="1"/>
      <c r="P591" s="1"/>
      <c r="Y591" s="1"/>
      <c r="Z591" s="1"/>
      <c r="AA591" s="1"/>
      <c r="AB591" s="1"/>
      <c r="AC591" s="1"/>
      <c r="AD591" s="1"/>
    </row>
    <row r="592" spans="9:30">
      <c r="I592" s="1"/>
      <c r="J592" s="1"/>
      <c r="K592" s="1"/>
      <c r="L592" s="1"/>
      <c r="M592" s="1"/>
      <c r="N592" s="1"/>
      <c r="O592" s="1"/>
      <c r="P592" s="1"/>
      <c r="Y592" s="1"/>
      <c r="Z592" s="1"/>
      <c r="AA592" s="1"/>
      <c r="AB592" s="1"/>
      <c r="AC592" s="1"/>
      <c r="AD592" s="1"/>
    </row>
    <row r="593" spans="9:30">
      <c r="I593" s="1"/>
      <c r="J593" s="1"/>
      <c r="K593" s="1"/>
      <c r="L593" s="1"/>
      <c r="M593" s="1"/>
      <c r="N593" s="1"/>
      <c r="O593" s="1"/>
      <c r="P593" s="1"/>
      <c r="Y593" s="1"/>
      <c r="Z593" s="1"/>
      <c r="AA593" s="1"/>
      <c r="AB593" s="1"/>
      <c r="AC593" s="1"/>
      <c r="AD593" s="1"/>
    </row>
    <row r="594" spans="9:30">
      <c r="I594" s="1"/>
      <c r="J594" s="1"/>
      <c r="K594" s="1"/>
      <c r="L594" s="1"/>
      <c r="M594" s="1"/>
      <c r="N594" s="1"/>
      <c r="O594" s="1"/>
      <c r="P594" s="1"/>
      <c r="Y594" s="1"/>
      <c r="Z594" s="1"/>
      <c r="AA594" s="1"/>
      <c r="AB594" s="1"/>
      <c r="AC594" s="1"/>
      <c r="AD594" s="1"/>
    </row>
    <row r="595" spans="9:30">
      <c r="I595" s="1"/>
      <c r="J595" s="1"/>
      <c r="K595" s="1"/>
      <c r="L595" s="1"/>
      <c r="M595" s="1"/>
      <c r="N595" s="1"/>
      <c r="O595" s="1"/>
      <c r="P595" s="1"/>
      <c r="Y595" s="1"/>
      <c r="Z595" s="1"/>
      <c r="AA595" s="1"/>
      <c r="AB595" s="1"/>
      <c r="AC595" s="1"/>
      <c r="AD595" s="1"/>
    </row>
    <row r="596" spans="9:30">
      <c r="I596" s="1"/>
      <c r="J596" s="1"/>
      <c r="K596" s="1"/>
      <c r="L596" s="1"/>
      <c r="M596" s="1"/>
      <c r="N596" s="1"/>
      <c r="O596" s="1"/>
      <c r="P596" s="1"/>
      <c r="Y596" s="1"/>
      <c r="Z596" s="1"/>
      <c r="AA596" s="1"/>
      <c r="AB596" s="1"/>
      <c r="AC596" s="1"/>
      <c r="AD596" s="1"/>
    </row>
    <row r="597" spans="9:30">
      <c r="I597" s="1"/>
      <c r="J597" s="1"/>
      <c r="K597" s="1"/>
      <c r="L597" s="1"/>
      <c r="M597" s="1"/>
      <c r="N597" s="1"/>
      <c r="O597" s="1"/>
      <c r="P597" s="1"/>
      <c r="Y597" s="1"/>
      <c r="Z597" s="1"/>
      <c r="AA597" s="1"/>
      <c r="AB597" s="1"/>
      <c r="AC597" s="1"/>
      <c r="AD597" s="1"/>
    </row>
    <row r="598" spans="9:30">
      <c r="I598" s="1"/>
      <c r="J598" s="1"/>
      <c r="K598" s="1"/>
      <c r="L598" s="1"/>
      <c r="M598" s="1"/>
      <c r="N598" s="1"/>
      <c r="O598" s="1"/>
      <c r="P598" s="1"/>
      <c r="Y598" s="1"/>
      <c r="Z598" s="1"/>
      <c r="AA598" s="1"/>
      <c r="AB598" s="1"/>
      <c r="AC598" s="1"/>
      <c r="AD598" s="1"/>
    </row>
    <row r="599" spans="9:30">
      <c r="I599" s="1"/>
      <c r="J599" s="1"/>
      <c r="K599" s="1"/>
      <c r="L599" s="1"/>
      <c r="M599" s="1"/>
      <c r="N599" s="1"/>
      <c r="O599" s="1"/>
      <c r="P599" s="1"/>
      <c r="Y599" s="1"/>
      <c r="Z599" s="1"/>
      <c r="AA599" s="1"/>
      <c r="AB599" s="1"/>
      <c r="AC599" s="1"/>
      <c r="AD599" s="1"/>
    </row>
    <row r="600" spans="9:30">
      <c r="I600" s="1"/>
      <c r="J600" s="1"/>
      <c r="K600" s="1"/>
      <c r="L600" s="1"/>
      <c r="M600" s="1"/>
      <c r="N600" s="1"/>
      <c r="O600" s="1"/>
      <c r="P600" s="1"/>
      <c r="Y600" s="1"/>
      <c r="Z600" s="1"/>
      <c r="AA600" s="1"/>
      <c r="AB600" s="1"/>
      <c r="AC600" s="1"/>
      <c r="AD600" s="1"/>
    </row>
    <row r="601" spans="9:30">
      <c r="I601" s="1"/>
      <c r="J601" s="1"/>
      <c r="K601" s="1"/>
      <c r="L601" s="1"/>
      <c r="M601" s="1"/>
      <c r="N601" s="1"/>
      <c r="O601" s="1"/>
      <c r="P601" s="1"/>
      <c r="Y601" s="1"/>
      <c r="Z601" s="1"/>
      <c r="AA601" s="1"/>
      <c r="AB601" s="1"/>
      <c r="AC601" s="1"/>
      <c r="AD601" s="1"/>
    </row>
    <row r="602" spans="9:30">
      <c r="I602" s="1"/>
      <c r="J602" s="1"/>
      <c r="K602" s="1"/>
      <c r="L602" s="1"/>
      <c r="M602" s="1"/>
      <c r="N602" s="1"/>
      <c r="O602" s="1"/>
      <c r="P602" s="1"/>
      <c r="Y602" s="1"/>
      <c r="Z602" s="1"/>
      <c r="AA602" s="1"/>
      <c r="AB602" s="1"/>
      <c r="AC602" s="1"/>
      <c r="AD602" s="1"/>
    </row>
    <row r="603" spans="9:30">
      <c r="I603" s="1"/>
      <c r="J603" s="1"/>
      <c r="K603" s="1"/>
      <c r="L603" s="1"/>
      <c r="M603" s="1"/>
      <c r="N603" s="1"/>
      <c r="O603" s="1"/>
      <c r="P603" s="1"/>
      <c r="Y603" s="1"/>
      <c r="Z603" s="1"/>
      <c r="AA603" s="1"/>
      <c r="AB603" s="1"/>
      <c r="AC603" s="1"/>
      <c r="AD603" s="1"/>
    </row>
    <row r="604" spans="9:30">
      <c r="I604" s="1"/>
      <c r="J604" s="1"/>
      <c r="K604" s="1"/>
      <c r="L604" s="1"/>
      <c r="M604" s="1"/>
      <c r="N604" s="1"/>
      <c r="O604" s="1"/>
      <c r="P604" s="1"/>
      <c r="Y604" s="1"/>
      <c r="Z604" s="1"/>
      <c r="AA604" s="1"/>
      <c r="AB604" s="1"/>
      <c r="AC604" s="1"/>
      <c r="AD604" s="1"/>
    </row>
    <row r="605" spans="9:30">
      <c r="I605" s="1"/>
      <c r="J605" s="1"/>
      <c r="K605" s="1"/>
      <c r="L605" s="1"/>
      <c r="M605" s="1"/>
      <c r="N605" s="1"/>
      <c r="O605" s="1"/>
      <c r="P605" s="1"/>
      <c r="Y605" s="1"/>
      <c r="Z605" s="1"/>
      <c r="AA605" s="1"/>
      <c r="AB605" s="1"/>
      <c r="AC605" s="1"/>
      <c r="AD605" s="1"/>
    </row>
    <row r="606" spans="9:30">
      <c r="I606" s="1"/>
      <c r="J606" s="1"/>
      <c r="K606" s="1"/>
      <c r="L606" s="1"/>
      <c r="M606" s="1"/>
      <c r="N606" s="1"/>
      <c r="O606" s="1"/>
      <c r="P606" s="1"/>
      <c r="Y606" s="1"/>
      <c r="Z606" s="1"/>
      <c r="AA606" s="1"/>
      <c r="AB606" s="1"/>
      <c r="AC606" s="1"/>
      <c r="AD606" s="1"/>
    </row>
    <row r="607" spans="9:30">
      <c r="I607" s="1"/>
      <c r="J607" s="1"/>
      <c r="K607" s="1"/>
      <c r="L607" s="1"/>
      <c r="M607" s="1"/>
      <c r="N607" s="1"/>
      <c r="O607" s="1"/>
      <c r="P607" s="1"/>
      <c r="Y607" s="1"/>
      <c r="Z607" s="1"/>
      <c r="AA607" s="1"/>
      <c r="AB607" s="1"/>
      <c r="AC607" s="1"/>
      <c r="AD607" s="1"/>
    </row>
    <row r="608" spans="9:30">
      <c r="I608" s="1"/>
      <c r="J608" s="1"/>
      <c r="K608" s="1"/>
      <c r="L608" s="1"/>
      <c r="M608" s="1"/>
      <c r="N608" s="1"/>
      <c r="O608" s="1"/>
      <c r="P608" s="1"/>
      <c r="Y608" s="1"/>
      <c r="Z608" s="1"/>
      <c r="AA608" s="1"/>
      <c r="AB608" s="1"/>
      <c r="AC608" s="1"/>
      <c r="AD608" s="1"/>
    </row>
    <row r="609" spans="9:30">
      <c r="I609" s="1"/>
      <c r="J609" s="1"/>
      <c r="K609" s="1"/>
      <c r="L609" s="1"/>
      <c r="M609" s="1"/>
      <c r="N609" s="1"/>
      <c r="O609" s="1"/>
      <c r="P609" s="1"/>
      <c r="Y609" s="1"/>
      <c r="Z609" s="1"/>
      <c r="AA609" s="1"/>
      <c r="AB609" s="1"/>
      <c r="AC609" s="1"/>
      <c r="AD609" s="1"/>
    </row>
    <row r="610" spans="9:30">
      <c r="I610" s="1"/>
      <c r="J610" s="1"/>
      <c r="K610" s="1"/>
      <c r="L610" s="1"/>
      <c r="M610" s="1"/>
      <c r="N610" s="1"/>
      <c r="O610" s="1"/>
      <c r="P610" s="1"/>
      <c r="Y610" s="1"/>
      <c r="Z610" s="1"/>
      <c r="AA610" s="1"/>
      <c r="AB610" s="1"/>
      <c r="AC610" s="1"/>
      <c r="AD610" s="1"/>
    </row>
    <row r="611" spans="9:30">
      <c r="I611" s="1"/>
      <c r="J611" s="1"/>
      <c r="K611" s="1"/>
      <c r="L611" s="1"/>
      <c r="M611" s="1"/>
      <c r="N611" s="1"/>
      <c r="O611" s="1"/>
      <c r="P611" s="1"/>
      <c r="Y611" s="1"/>
      <c r="Z611" s="1"/>
      <c r="AA611" s="1"/>
      <c r="AB611" s="1"/>
      <c r="AC611" s="1"/>
      <c r="AD611" s="1"/>
    </row>
    <row r="612" spans="9:30">
      <c r="I612" s="1"/>
      <c r="J612" s="1"/>
      <c r="K612" s="1"/>
      <c r="L612" s="1"/>
      <c r="M612" s="1"/>
      <c r="N612" s="1"/>
      <c r="O612" s="1"/>
      <c r="P612" s="1"/>
      <c r="Y612" s="1"/>
      <c r="Z612" s="1"/>
      <c r="AA612" s="1"/>
      <c r="AB612" s="1"/>
      <c r="AC612" s="1"/>
      <c r="AD612" s="1"/>
    </row>
    <row r="613" spans="9:30">
      <c r="I613" s="1"/>
      <c r="J613" s="1"/>
      <c r="K613" s="1"/>
      <c r="L613" s="1"/>
      <c r="M613" s="1"/>
      <c r="N613" s="1"/>
      <c r="O613" s="1"/>
      <c r="P613" s="1"/>
      <c r="Y613" s="1"/>
      <c r="Z613" s="1"/>
      <c r="AA613" s="1"/>
      <c r="AB613" s="1"/>
      <c r="AC613" s="1"/>
      <c r="AD613" s="1"/>
    </row>
    <row r="614" spans="9:30">
      <c r="I614" s="1"/>
      <c r="J614" s="1"/>
      <c r="K614" s="1"/>
      <c r="L614" s="1"/>
      <c r="M614" s="1"/>
      <c r="N614" s="1"/>
      <c r="O614" s="1"/>
      <c r="P614" s="1"/>
      <c r="Y614" s="1"/>
      <c r="Z614" s="1"/>
      <c r="AA614" s="1"/>
      <c r="AB614" s="1"/>
      <c r="AC614" s="1"/>
      <c r="AD614" s="1"/>
    </row>
    <row r="615" spans="9:30">
      <c r="I615" s="1"/>
      <c r="J615" s="1"/>
      <c r="K615" s="1"/>
      <c r="L615" s="1"/>
      <c r="M615" s="1"/>
      <c r="N615" s="1"/>
      <c r="O615" s="1"/>
      <c r="P615" s="1"/>
      <c r="Y615" s="1"/>
      <c r="Z615" s="1"/>
      <c r="AA615" s="1"/>
      <c r="AB615" s="1"/>
      <c r="AC615" s="1"/>
      <c r="AD615" s="1"/>
    </row>
    <row r="616" spans="9:30">
      <c r="I616" s="1"/>
      <c r="J616" s="1"/>
      <c r="K616" s="1"/>
      <c r="L616" s="1"/>
      <c r="M616" s="1"/>
      <c r="N616" s="1"/>
      <c r="O616" s="1"/>
      <c r="P616" s="1"/>
      <c r="Y616" s="1"/>
      <c r="Z616" s="1"/>
      <c r="AA616" s="1"/>
      <c r="AB616" s="1"/>
      <c r="AC616" s="1"/>
      <c r="AD616" s="1"/>
    </row>
    <row r="617" spans="9:30">
      <c r="I617" s="1"/>
      <c r="J617" s="1"/>
      <c r="K617" s="1"/>
      <c r="L617" s="1"/>
      <c r="M617" s="1"/>
      <c r="N617" s="1"/>
      <c r="O617" s="1"/>
      <c r="P617" s="1"/>
      <c r="Y617" s="1"/>
      <c r="Z617" s="1"/>
      <c r="AA617" s="1"/>
      <c r="AB617" s="1"/>
      <c r="AC617" s="1"/>
      <c r="AD617" s="1"/>
    </row>
    <row r="618" spans="9:30">
      <c r="I618" s="1"/>
      <c r="J618" s="1"/>
      <c r="K618" s="1"/>
      <c r="L618" s="1"/>
      <c r="M618" s="1"/>
      <c r="N618" s="1"/>
      <c r="O618" s="1"/>
      <c r="P618" s="1"/>
      <c r="Y618" s="1"/>
      <c r="Z618" s="1"/>
      <c r="AA618" s="1"/>
      <c r="AB618" s="1"/>
      <c r="AC618" s="1"/>
      <c r="AD618" s="1"/>
    </row>
    <row r="619" spans="9:30">
      <c r="I619" s="1"/>
      <c r="J619" s="1"/>
      <c r="K619" s="1"/>
      <c r="L619" s="1"/>
      <c r="M619" s="1"/>
      <c r="N619" s="1"/>
      <c r="O619" s="1"/>
      <c r="P619" s="1"/>
      <c r="Y619" s="1"/>
      <c r="Z619" s="1"/>
      <c r="AA619" s="1"/>
      <c r="AB619" s="1"/>
      <c r="AC619" s="1"/>
      <c r="AD619" s="1"/>
    </row>
    <row r="620" spans="9:30">
      <c r="I620" s="1"/>
      <c r="J620" s="1"/>
      <c r="K620" s="1"/>
      <c r="L620" s="1"/>
      <c r="M620" s="1"/>
      <c r="N620" s="1"/>
      <c r="O620" s="1"/>
      <c r="P620" s="1"/>
      <c r="Y620" s="1"/>
      <c r="Z620" s="1"/>
      <c r="AA620" s="1"/>
      <c r="AB620" s="1"/>
      <c r="AC620" s="1"/>
      <c r="AD620" s="1"/>
    </row>
    <row r="621" spans="9:30">
      <c r="I621" s="1"/>
      <c r="J621" s="1"/>
      <c r="K621" s="1"/>
      <c r="L621" s="1"/>
      <c r="M621" s="1"/>
      <c r="N621" s="1"/>
      <c r="O621" s="1"/>
      <c r="P621" s="1"/>
      <c r="Y621" s="1"/>
      <c r="Z621" s="1"/>
      <c r="AA621" s="1"/>
      <c r="AB621" s="1"/>
      <c r="AC621" s="1"/>
      <c r="AD621" s="1"/>
    </row>
    <row r="622" spans="9:30">
      <c r="I622" s="1"/>
      <c r="J622" s="1"/>
      <c r="K622" s="1"/>
      <c r="L622" s="1"/>
      <c r="M622" s="1"/>
      <c r="N622" s="1"/>
      <c r="O622" s="1"/>
      <c r="P622" s="1"/>
      <c r="Y622" s="1"/>
      <c r="Z622" s="1"/>
      <c r="AA622" s="1"/>
      <c r="AB622" s="1"/>
      <c r="AC622" s="1"/>
      <c r="AD622" s="1"/>
    </row>
    <row r="623" spans="9:30">
      <c r="I623" s="1"/>
      <c r="J623" s="1"/>
      <c r="K623" s="1"/>
      <c r="L623" s="1"/>
      <c r="M623" s="1"/>
      <c r="N623" s="1"/>
      <c r="O623" s="1"/>
      <c r="P623" s="1"/>
      <c r="Y623" s="1"/>
      <c r="Z623" s="1"/>
      <c r="AA623" s="1"/>
      <c r="AB623" s="1"/>
      <c r="AC623" s="1"/>
      <c r="AD623" s="1"/>
    </row>
    <row r="624" spans="9:30">
      <c r="I624" s="1"/>
      <c r="J624" s="1"/>
      <c r="K624" s="1"/>
      <c r="L624" s="1"/>
      <c r="M624" s="1"/>
      <c r="N624" s="1"/>
      <c r="O624" s="1"/>
      <c r="P624" s="1"/>
      <c r="Y624" s="1"/>
      <c r="Z624" s="1"/>
      <c r="AA624" s="1"/>
      <c r="AB624" s="1"/>
      <c r="AC624" s="1"/>
      <c r="AD624" s="1"/>
    </row>
    <row r="625" spans="9:30">
      <c r="I625" s="1"/>
      <c r="J625" s="1"/>
      <c r="K625" s="1"/>
      <c r="L625" s="1"/>
      <c r="M625" s="1"/>
      <c r="N625" s="1"/>
      <c r="O625" s="1"/>
      <c r="P625" s="1"/>
      <c r="Y625" s="1"/>
      <c r="Z625" s="1"/>
      <c r="AA625" s="1"/>
      <c r="AB625" s="1"/>
      <c r="AC625" s="1"/>
      <c r="AD625" s="1"/>
    </row>
    <row r="626" spans="9:30">
      <c r="I626" s="1"/>
      <c r="J626" s="1"/>
      <c r="K626" s="1"/>
      <c r="L626" s="1"/>
      <c r="M626" s="1"/>
      <c r="N626" s="1"/>
      <c r="O626" s="1"/>
      <c r="P626" s="1"/>
      <c r="Y626" s="1"/>
      <c r="Z626" s="1"/>
      <c r="AA626" s="1"/>
      <c r="AB626" s="1"/>
      <c r="AC626" s="1"/>
      <c r="AD626" s="1"/>
    </row>
    <row r="627" spans="9:30">
      <c r="I627" s="1"/>
      <c r="J627" s="1"/>
      <c r="K627" s="1"/>
      <c r="L627" s="1"/>
      <c r="M627" s="1"/>
      <c r="N627" s="1"/>
      <c r="O627" s="1"/>
      <c r="P627" s="1"/>
      <c r="Y627" s="1"/>
      <c r="Z627" s="1"/>
      <c r="AA627" s="1"/>
      <c r="AB627" s="1"/>
      <c r="AC627" s="1"/>
      <c r="AD627" s="1"/>
    </row>
    <row r="628" spans="9:30">
      <c r="I628" s="1"/>
      <c r="J628" s="1"/>
      <c r="K628" s="1"/>
      <c r="L628" s="1"/>
      <c r="M628" s="1"/>
      <c r="N628" s="1"/>
      <c r="O628" s="1"/>
      <c r="P628" s="1"/>
      <c r="Y628" s="1"/>
      <c r="Z628" s="1"/>
      <c r="AA628" s="1"/>
      <c r="AB628" s="1"/>
      <c r="AC628" s="1"/>
      <c r="AD628" s="1"/>
    </row>
    <row r="629" spans="9:30">
      <c r="I629" s="1"/>
      <c r="J629" s="1"/>
      <c r="K629" s="1"/>
      <c r="L629" s="1"/>
      <c r="M629" s="1"/>
      <c r="N629" s="1"/>
      <c r="O629" s="1"/>
      <c r="P629" s="1"/>
      <c r="Y629" s="1"/>
      <c r="Z629" s="1"/>
      <c r="AA629" s="1"/>
      <c r="AB629" s="1"/>
      <c r="AC629" s="1"/>
      <c r="AD629" s="1"/>
    </row>
    <row r="630" spans="9:30">
      <c r="I630" s="1"/>
      <c r="J630" s="1"/>
      <c r="K630" s="1"/>
      <c r="L630" s="1"/>
      <c r="M630" s="1"/>
      <c r="N630" s="1"/>
      <c r="O630" s="1"/>
      <c r="P630" s="1"/>
      <c r="Y630" s="1"/>
      <c r="Z630" s="1"/>
      <c r="AA630" s="1"/>
      <c r="AB630" s="1"/>
      <c r="AC630" s="1"/>
      <c r="AD630" s="1"/>
    </row>
    <row r="631" spans="9:30">
      <c r="I631" s="1"/>
      <c r="J631" s="1"/>
      <c r="K631" s="1"/>
      <c r="L631" s="1"/>
      <c r="M631" s="1"/>
      <c r="N631" s="1"/>
      <c r="O631" s="1"/>
      <c r="P631" s="1"/>
      <c r="Y631" s="1"/>
      <c r="Z631" s="1"/>
      <c r="AA631" s="1"/>
      <c r="AB631" s="1"/>
      <c r="AC631" s="1"/>
      <c r="AD631" s="1"/>
    </row>
    <row r="632" spans="9:30">
      <c r="I632" s="1"/>
      <c r="J632" s="1"/>
      <c r="K632" s="1"/>
      <c r="L632" s="1"/>
      <c r="M632" s="1"/>
      <c r="N632" s="1"/>
      <c r="O632" s="1"/>
      <c r="P632" s="1"/>
      <c r="Y632" s="1"/>
      <c r="Z632" s="1"/>
      <c r="AA632" s="1"/>
      <c r="AB632" s="1"/>
      <c r="AC632" s="1"/>
      <c r="AD632" s="1"/>
    </row>
    <row r="633" spans="9:30">
      <c r="I633" s="1"/>
      <c r="J633" s="1"/>
      <c r="K633" s="1"/>
      <c r="L633" s="1"/>
      <c r="M633" s="1"/>
      <c r="N633" s="1"/>
      <c r="O633" s="1"/>
      <c r="P633" s="1"/>
      <c r="Y633" s="1"/>
      <c r="Z633" s="1"/>
      <c r="AA633" s="1"/>
      <c r="AB633" s="1"/>
      <c r="AC633" s="1"/>
      <c r="AD633" s="1"/>
    </row>
    <row r="634" spans="9:30">
      <c r="I634" s="1"/>
      <c r="J634" s="1"/>
      <c r="K634" s="1"/>
      <c r="L634" s="1"/>
      <c r="M634" s="1"/>
      <c r="N634" s="1"/>
      <c r="O634" s="1"/>
      <c r="P634" s="1"/>
      <c r="Y634" s="1"/>
      <c r="Z634" s="1"/>
      <c r="AA634" s="1"/>
      <c r="AB634" s="1"/>
      <c r="AC634" s="1"/>
      <c r="AD634" s="1"/>
    </row>
    <row r="635" spans="9:30">
      <c r="I635" s="1"/>
      <c r="J635" s="1"/>
      <c r="K635" s="1"/>
      <c r="L635" s="1"/>
      <c r="M635" s="1"/>
      <c r="N635" s="1"/>
      <c r="O635" s="1"/>
      <c r="P635" s="1"/>
      <c r="Y635" s="1"/>
      <c r="Z635" s="1"/>
      <c r="AA635" s="1"/>
      <c r="AB635" s="1"/>
      <c r="AC635" s="1"/>
      <c r="AD635" s="1"/>
    </row>
    <row r="636" spans="9:30">
      <c r="I636" s="1"/>
      <c r="J636" s="1"/>
      <c r="K636" s="1"/>
      <c r="L636" s="1"/>
      <c r="M636" s="1"/>
      <c r="N636" s="1"/>
      <c r="O636" s="1"/>
      <c r="P636" s="1"/>
      <c r="Y636" s="1"/>
      <c r="Z636" s="1"/>
      <c r="AA636" s="1"/>
      <c r="AB636" s="1"/>
      <c r="AC636" s="1"/>
      <c r="AD636" s="1"/>
    </row>
    <row r="637" spans="9:30">
      <c r="I637" s="1"/>
      <c r="J637" s="1"/>
      <c r="K637" s="1"/>
      <c r="L637" s="1"/>
      <c r="M637" s="1"/>
      <c r="N637" s="1"/>
      <c r="O637" s="1"/>
      <c r="P637" s="1"/>
      <c r="Y637" s="1"/>
      <c r="Z637" s="1"/>
      <c r="AA637" s="1"/>
      <c r="AB637" s="1"/>
      <c r="AC637" s="1"/>
      <c r="AD637" s="1"/>
    </row>
    <row r="638" spans="9:30">
      <c r="I638" s="1"/>
      <c r="J638" s="1"/>
      <c r="K638" s="1"/>
      <c r="L638" s="1"/>
      <c r="M638" s="1"/>
      <c r="N638" s="1"/>
      <c r="O638" s="1"/>
      <c r="P638" s="1"/>
      <c r="Y638" s="1"/>
      <c r="Z638" s="1"/>
      <c r="AA638" s="1"/>
      <c r="AB638" s="1"/>
      <c r="AC638" s="1"/>
      <c r="AD638" s="1"/>
    </row>
    <row r="639" spans="9:30">
      <c r="I639" s="1"/>
      <c r="J639" s="1"/>
      <c r="K639" s="1"/>
      <c r="L639" s="1"/>
      <c r="M639" s="1"/>
      <c r="N639" s="1"/>
      <c r="O639" s="1"/>
      <c r="P639" s="1"/>
      <c r="Y639" s="1"/>
      <c r="Z639" s="1"/>
      <c r="AA639" s="1"/>
      <c r="AB639" s="1"/>
      <c r="AC639" s="1"/>
      <c r="AD639" s="1"/>
    </row>
    <row r="640" spans="9:30">
      <c r="I640" s="1"/>
      <c r="J640" s="1"/>
      <c r="K640" s="1"/>
      <c r="L640" s="1"/>
      <c r="M640" s="1"/>
      <c r="N640" s="1"/>
      <c r="O640" s="1"/>
      <c r="P640" s="1"/>
      <c r="Y640" s="1"/>
      <c r="Z640" s="1"/>
      <c r="AA640" s="1"/>
      <c r="AB640" s="1"/>
      <c r="AC640" s="1"/>
      <c r="AD640" s="1"/>
    </row>
    <row r="641" spans="9:30">
      <c r="I641" s="1"/>
      <c r="J641" s="1"/>
      <c r="K641" s="1"/>
      <c r="L641" s="1"/>
      <c r="M641" s="1"/>
      <c r="N641" s="1"/>
      <c r="O641" s="1"/>
      <c r="P641" s="1"/>
      <c r="Y641" s="1"/>
      <c r="Z641" s="1"/>
      <c r="AA641" s="1"/>
      <c r="AB641" s="1"/>
      <c r="AC641" s="1"/>
      <c r="AD641" s="1"/>
    </row>
    <row r="642" spans="9:30">
      <c r="I642" s="1"/>
      <c r="J642" s="1"/>
      <c r="K642" s="1"/>
      <c r="L642" s="1"/>
      <c r="M642" s="1"/>
      <c r="N642" s="1"/>
      <c r="O642" s="1"/>
      <c r="P642" s="1"/>
      <c r="Y642" s="1"/>
      <c r="Z642" s="1"/>
      <c r="AA642" s="1"/>
      <c r="AB642" s="1"/>
      <c r="AC642" s="1"/>
      <c r="AD642" s="1"/>
    </row>
    <row r="643" spans="9:30">
      <c r="I643" s="1"/>
      <c r="J643" s="1"/>
      <c r="K643" s="1"/>
      <c r="L643" s="1"/>
      <c r="M643" s="1"/>
      <c r="N643" s="1"/>
      <c r="O643" s="1"/>
      <c r="P643" s="1"/>
      <c r="Y643" s="1"/>
      <c r="Z643" s="1"/>
      <c r="AA643" s="1"/>
      <c r="AB643" s="1"/>
      <c r="AC643" s="1"/>
      <c r="AD643" s="1"/>
    </row>
    <row r="644" spans="9:30">
      <c r="I644" s="1"/>
      <c r="J644" s="1"/>
      <c r="K644" s="1"/>
      <c r="L644" s="1"/>
      <c r="M644" s="1"/>
      <c r="N644" s="1"/>
      <c r="O644" s="1"/>
      <c r="P644" s="1"/>
      <c r="Y644" s="1"/>
      <c r="Z644" s="1"/>
      <c r="AA644" s="1"/>
      <c r="AB644" s="1"/>
      <c r="AC644" s="1"/>
      <c r="AD644" s="1"/>
    </row>
    <row r="645" spans="9:30">
      <c r="I645" s="1"/>
      <c r="J645" s="1"/>
      <c r="K645" s="1"/>
      <c r="L645" s="1"/>
      <c r="M645" s="1"/>
      <c r="N645" s="1"/>
      <c r="O645" s="1"/>
      <c r="P645" s="1"/>
      <c r="Y645" s="1"/>
      <c r="Z645" s="1"/>
      <c r="AA645" s="1"/>
      <c r="AB645" s="1"/>
      <c r="AC645" s="1"/>
      <c r="AD645" s="1"/>
    </row>
    <row r="646" spans="9:30">
      <c r="I646" s="1"/>
      <c r="J646" s="1"/>
      <c r="K646" s="1"/>
      <c r="L646" s="1"/>
      <c r="M646" s="1"/>
      <c r="N646" s="1"/>
      <c r="O646" s="1"/>
      <c r="P646" s="1"/>
      <c r="Y646" s="1"/>
      <c r="Z646" s="1"/>
      <c r="AA646" s="1"/>
      <c r="AB646" s="1"/>
      <c r="AC646" s="1"/>
      <c r="AD646" s="1"/>
    </row>
    <row r="647" spans="9:30">
      <c r="I647" s="1"/>
      <c r="J647" s="1"/>
      <c r="K647" s="1"/>
      <c r="L647" s="1"/>
      <c r="M647" s="1"/>
      <c r="N647" s="1"/>
      <c r="O647" s="1"/>
      <c r="P647" s="1"/>
      <c r="Y647" s="1"/>
      <c r="Z647" s="1"/>
      <c r="AA647" s="1"/>
      <c r="AB647" s="1"/>
      <c r="AC647" s="1"/>
      <c r="AD647" s="1"/>
    </row>
    <row r="648" spans="9:30">
      <c r="I648" s="1"/>
      <c r="J648" s="1"/>
      <c r="K648" s="1"/>
      <c r="L648" s="1"/>
      <c r="M648" s="1"/>
      <c r="N648" s="1"/>
      <c r="O648" s="1"/>
      <c r="P648" s="1"/>
      <c r="Y648" s="1"/>
      <c r="Z648" s="1"/>
      <c r="AA648" s="1"/>
      <c r="AB648" s="1"/>
      <c r="AC648" s="1"/>
      <c r="AD648" s="1"/>
    </row>
    <row r="649" spans="9:30">
      <c r="I649" s="1"/>
      <c r="J649" s="1"/>
      <c r="K649" s="1"/>
      <c r="L649" s="1"/>
      <c r="M649" s="1"/>
      <c r="N649" s="1"/>
      <c r="O649" s="1"/>
      <c r="P649" s="1"/>
      <c r="Y649" s="1"/>
      <c r="Z649" s="1"/>
      <c r="AA649" s="1"/>
      <c r="AB649" s="1"/>
      <c r="AC649" s="1"/>
      <c r="AD649" s="1"/>
    </row>
    <row r="650" spans="9:30">
      <c r="I650" s="1"/>
      <c r="J650" s="1"/>
      <c r="K650" s="1"/>
      <c r="L650" s="1"/>
      <c r="M650" s="1"/>
      <c r="N650" s="1"/>
      <c r="O650" s="1"/>
      <c r="P650" s="1"/>
      <c r="Y650" s="1"/>
      <c r="Z650" s="1"/>
      <c r="AA650" s="1"/>
      <c r="AB650" s="1"/>
      <c r="AC650" s="1"/>
      <c r="AD650" s="1"/>
    </row>
    <row r="651" spans="9:30">
      <c r="I651" s="1"/>
      <c r="J651" s="1"/>
      <c r="K651" s="1"/>
      <c r="L651" s="1"/>
      <c r="M651" s="1"/>
      <c r="N651" s="1"/>
      <c r="O651" s="1"/>
      <c r="P651" s="1"/>
      <c r="Y651" s="1"/>
      <c r="Z651" s="1"/>
      <c r="AA651" s="1"/>
      <c r="AB651" s="1"/>
      <c r="AC651" s="1"/>
      <c r="AD651" s="1"/>
    </row>
    <row r="652" spans="9:30">
      <c r="I652" s="1"/>
      <c r="J652" s="1"/>
      <c r="K652" s="1"/>
      <c r="L652" s="1"/>
      <c r="M652" s="1"/>
      <c r="N652" s="1"/>
      <c r="O652" s="1"/>
      <c r="P652" s="1"/>
      <c r="Y652" s="1"/>
      <c r="Z652" s="1"/>
      <c r="AA652" s="1"/>
      <c r="AB652" s="1"/>
      <c r="AC652" s="1"/>
      <c r="AD652" s="1"/>
    </row>
    <row r="653" spans="9:30">
      <c r="I653" s="1"/>
      <c r="J653" s="1"/>
      <c r="K653" s="1"/>
      <c r="L653" s="1"/>
      <c r="M653" s="1"/>
      <c r="N653" s="1"/>
      <c r="O653" s="1"/>
      <c r="P653" s="1"/>
      <c r="Y653" s="1"/>
      <c r="Z653" s="1"/>
      <c r="AA653" s="1"/>
      <c r="AB653" s="1"/>
      <c r="AC653" s="1"/>
      <c r="AD653" s="1"/>
    </row>
    <row r="654" spans="9:30">
      <c r="I654" s="1"/>
      <c r="J654" s="1"/>
      <c r="K654" s="1"/>
      <c r="L654" s="1"/>
      <c r="M654" s="1"/>
      <c r="N654" s="1"/>
      <c r="O654" s="1"/>
      <c r="P654" s="1"/>
      <c r="Y654" s="1"/>
      <c r="Z654" s="1"/>
      <c r="AA654" s="1"/>
      <c r="AB654" s="1"/>
      <c r="AC654" s="1"/>
      <c r="AD654" s="1"/>
    </row>
    <row r="655" spans="9:30">
      <c r="I655" s="1"/>
      <c r="J655" s="1"/>
      <c r="K655" s="1"/>
      <c r="L655" s="1"/>
      <c r="M655" s="1"/>
      <c r="N655" s="1"/>
      <c r="O655" s="1"/>
      <c r="P655" s="1"/>
      <c r="Y655" s="1"/>
      <c r="Z655" s="1"/>
      <c r="AA655" s="1"/>
      <c r="AB655" s="1"/>
      <c r="AC655" s="1"/>
      <c r="AD655" s="1"/>
    </row>
    <row r="656" spans="9:30">
      <c r="I656" s="1"/>
      <c r="J656" s="1"/>
      <c r="K656" s="1"/>
      <c r="L656" s="1"/>
      <c r="M656" s="1"/>
      <c r="N656" s="1"/>
      <c r="O656" s="1"/>
      <c r="P656" s="1"/>
      <c r="Y656" s="1"/>
      <c r="Z656" s="1"/>
      <c r="AA656" s="1"/>
      <c r="AB656" s="1"/>
      <c r="AC656" s="1"/>
      <c r="AD656" s="1"/>
    </row>
    <row r="657" spans="9:30">
      <c r="I657" s="1"/>
      <c r="J657" s="1"/>
      <c r="K657" s="1"/>
      <c r="L657" s="1"/>
      <c r="M657" s="1"/>
      <c r="N657" s="1"/>
      <c r="O657" s="1"/>
      <c r="P657" s="1"/>
      <c r="Y657" s="1"/>
      <c r="Z657" s="1"/>
      <c r="AA657" s="1"/>
      <c r="AB657" s="1"/>
      <c r="AC657" s="1"/>
      <c r="AD657" s="1"/>
    </row>
    <row r="658" spans="9:30">
      <c r="I658" s="1"/>
      <c r="J658" s="1"/>
      <c r="K658" s="1"/>
      <c r="L658" s="1"/>
      <c r="M658" s="1"/>
      <c r="N658" s="1"/>
      <c r="O658" s="1"/>
      <c r="P658" s="1"/>
      <c r="Y658" s="1"/>
      <c r="Z658" s="1"/>
      <c r="AA658" s="1"/>
      <c r="AB658" s="1"/>
      <c r="AC658" s="1"/>
      <c r="AD658" s="1"/>
    </row>
    <row r="659" spans="9:30">
      <c r="I659" s="1"/>
      <c r="J659" s="1"/>
      <c r="K659" s="1"/>
      <c r="L659" s="1"/>
      <c r="M659" s="1"/>
      <c r="N659" s="1"/>
      <c r="O659" s="1"/>
      <c r="P659" s="1"/>
      <c r="Y659" s="1"/>
      <c r="Z659" s="1"/>
      <c r="AA659" s="1"/>
      <c r="AB659" s="1"/>
      <c r="AC659" s="1"/>
      <c r="AD659" s="1"/>
    </row>
    <row r="660" spans="9:30">
      <c r="I660" s="1"/>
      <c r="J660" s="1"/>
      <c r="K660" s="1"/>
      <c r="L660" s="1"/>
      <c r="M660" s="1"/>
      <c r="N660" s="1"/>
      <c r="O660" s="1"/>
      <c r="P660" s="1"/>
      <c r="Y660" s="1"/>
      <c r="Z660" s="1"/>
      <c r="AA660" s="1"/>
      <c r="AB660" s="1"/>
      <c r="AC660" s="1"/>
      <c r="AD660" s="1"/>
    </row>
    <row r="661" spans="9:30">
      <c r="I661" s="1"/>
      <c r="J661" s="1"/>
      <c r="K661" s="1"/>
      <c r="L661" s="1"/>
      <c r="M661" s="1"/>
      <c r="N661" s="1"/>
      <c r="O661" s="1"/>
      <c r="P661" s="1"/>
      <c r="Y661" s="1"/>
      <c r="Z661" s="1"/>
      <c r="AA661" s="1"/>
      <c r="AB661" s="1"/>
      <c r="AC661" s="1"/>
      <c r="AD661" s="1"/>
    </row>
    <row r="662" spans="9:30">
      <c r="I662" s="1"/>
      <c r="J662" s="1"/>
      <c r="K662" s="1"/>
      <c r="L662" s="1"/>
      <c r="M662" s="1"/>
      <c r="N662" s="1"/>
      <c r="O662" s="1"/>
      <c r="P662" s="1"/>
      <c r="Y662" s="1"/>
      <c r="Z662" s="1"/>
      <c r="AA662" s="1"/>
      <c r="AB662" s="1"/>
      <c r="AC662" s="1"/>
      <c r="AD662" s="1"/>
    </row>
    <row r="663" spans="9:30">
      <c r="I663" s="1"/>
      <c r="J663" s="1"/>
      <c r="K663" s="1"/>
      <c r="L663" s="1"/>
      <c r="M663" s="1"/>
      <c r="N663" s="1"/>
      <c r="O663" s="1"/>
      <c r="P663" s="1"/>
      <c r="Y663" s="1"/>
      <c r="Z663" s="1"/>
      <c r="AA663" s="1"/>
      <c r="AB663" s="1"/>
      <c r="AC663" s="1"/>
      <c r="AD663" s="1"/>
    </row>
    <row r="664" spans="9:30">
      <c r="I664" s="1"/>
      <c r="J664" s="1"/>
      <c r="K664" s="1"/>
      <c r="L664" s="1"/>
      <c r="M664" s="1"/>
      <c r="N664" s="1"/>
      <c r="O664" s="1"/>
      <c r="P664" s="1"/>
      <c r="Y664" s="1"/>
      <c r="Z664" s="1"/>
      <c r="AA664" s="1"/>
      <c r="AB664" s="1"/>
      <c r="AC664" s="1"/>
      <c r="AD664" s="1"/>
    </row>
    <row r="665" spans="9:30">
      <c r="I665" s="1"/>
      <c r="J665" s="1"/>
      <c r="K665" s="1"/>
      <c r="L665" s="1"/>
      <c r="M665" s="1"/>
      <c r="N665" s="1"/>
      <c r="O665" s="1"/>
      <c r="P665" s="1"/>
      <c r="Y665" s="1"/>
      <c r="Z665" s="1"/>
      <c r="AA665" s="1"/>
      <c r="AB665" s="1"/>
      <c r="AC665" s="1"/>
      <c r="AD665" s="1"/>
    </row>
    <row r="666" spans="9:30">
      <c r="I666" s="1"/>
      <c r="J666" s="1"/>
      <c r="K666" s="1"/>
      <c r="L666" s="1"/>
      <c r="M666" s="1"/>
      <c r="N666" s="1"/>
      <c r="O666" s="1"/>
      <c r="P666" s="1"/>
      <c r="Y666" s="1"/>
      <c r="Z666" s="1"/>
      <c r="AA666" s="1"/>
      <c r="AB666" s="1"/>
      <c r="AC666" s="1"/>
      <c r="AD666" s="1"/>
    </row>
    <row r="667" spans="9:30">
      <c r="I667" s="1"/>
      <c r="J667" s="1"/>
      <c r="K667" s="1"/>
      <c r="L667" s="1"/>
      <c r="M667" s="1"/>
      <c r="N667" s="1"/>
      <c r="O667" s="1"/>
      <c r="P667" s="1"/>
      <c r="Y667" s="1"/>
      <c r="Z667" s="1"/>
      <c r="AA667" s="1"/>
      <c r="AB667" s="1"/>
      <c r="AC667" s="1"/>
      <c r="AD667" s="1"/>
    </row>
    <row r="668" spans="9:30">
      <c r="I668" s="1"/>
      <c r="J668" s="1"/>
      <c r="K668" s="1"/>
      <c r="L668" s="1"/>
      <c r="M668" s="1"/>
      <c r="N668" s="1"/>
      <c r="O668" s="1"/>
      <c r="P668" s="1"/>
      <c r="Y668" s="1"/>
      <c r="Z668" s="1"/>
      <c r="AA668" s="1"/>
      <c r="AB668" s="1"/>
      <c r="AC668" s="1"/>
      <c r="AD668" s="1"/>
    </row>
    <row r="669" spans="9:30">
      <c r="I669" s="1"/>
      <c r="J669" s="1"/>
      <c r="K669" s="1"/>
      <c r="L669" s="1"/>
      <c r="M669" s="1"/>
      <c r="N669" s="1"/>
      <c r="O669" s="1"/>
      <c r="P669" s="1"/>
      <c r="Y669" s="1"/>
      <c r="Z669" s="1"/>
      <c r="AA669" s="1"/>
      <c r="AB669" s="1"/>
      <c r="AC669" s="1"/>
      <c r="AD669" s="1"/>
    </row>
    <row r="670" spans="9:30">
      <c r="I670" s="1"/>
      <c r="J670" s="1"/>
      <c r="K670" s="1"/>
      <c r="L670" s="1"/>
      <c r="M670" s="1"/>
      <c r="N670" s="1"/>
      <c r="O670" s="1"/>
      <c r="P670" s="1"/>
      <c r="Y670" s="1"/>
      <c r="Z670" s="1"/>
      <c r="AA670" s="1"/>
      <c r="AB670" s="1"/>
      <c r="AC670" s="1"/>
      <c r="AD670" s="1"/>
    </row>
    <row r="671" spans="9:30">
      <c r="I671" s="1"/>
      <c r="J671" s="1"/>
      <c r="K671" s="1"/>
      <c r="L671" s="1"/>
      <c r="M671" s="1"/>
      <c r="N671" s="1"/>
      <c r="O671" s="1"/>
      <c r="P671" s="1"/>
      <c r="Y671" s="1"/>
      <c r="Z671" s="1"/>
      <c r="AA671" s="1"/>
      <c r="AB671" s="1"/>
      <c r="AC671" s="1"/>
      <c r="AD671" s="1"/>
    </row>
    <row r="672" spans="9:30">
      <c r="I672" s="1"/>
      <c r="J672" s="1"/>
      <c r="K672" s="1"/>
      <c r="L672" s="1"/>
      <c r="M672" s="1"/>
      <c r="N672" s="1"/>
      <c r="O672" s="1"/>
      <c r="P672" s="1"/>
      <c r="Y672" s="1"/>
      <c r="Z672" s="1"/>
      <c r="AA672" s="1"/>
      <c r="AB672" s="1"/>
      <c r="AC672" s="1"/>
      <c r="AD672" s="1"/>
    </row>
    <row r="673" spans="9:30">
      <c r="I673" s="1"/>
      <c r="J673" s="1"/>
      <c r="K673" s="1"/>
      <c r="L673" s="1"/>
      <c r="M673" s="1"/>
      <c r="N673" s="1"/>
      <c r="O673" s="1"/>
      <c r="P673" s="1"/>
      <c r="Y673" s="1"/>
      <c r="Z673" s="1"/>
      <c r="AA673" s="1"/>
      <c r="AB673" s="1"/>
      <c r="AC673" s="1"/>
      <c r="AD673" s="1"/>
    </row>
    <row r="674" spans="9:30">
      <c r="I674" s="1"/>
      <c r="J674" s="1"/>
      <c r="K674" s="1"/>
      <c r="L674" s="1"/>
      <c r="M674" s="1"/>
      <c r="N674" s="1"/>
      <c r="O674" s="1"/>
      <c r="P674" s="1"/>
      <c r="Y674" s="1"/>
      <c r="Z674" s="1"/>
      <c r="AA674" s="1"/>
      <c r="AB674" s="1"/>
      <c r="AC674" s="1"/>
      <c r="AD674" s="1"/>
    </row>
    <row r="675" spans="9:30">
      <c r="I675" s="1"/>
      <c r="J675" s="1"/>
      <c r="K675" s="1"/>
      <c r="L675" s="1"/>
      <c r="M675" s="1"/>
      <c r="N675" s="1"/>
      <c r="O675" s="1"/>
      <c r="P675" s="1"/>
      <c r="Y675" s="1"/>
      <c r="Z675" s="1"/>
      <c r="AA675" s="1"/>
      <c r="AB675" s="1"/>
      <c r="AC675" s="1"/>
      <c r="AD675" s="1"/>
    </row>
    <row r="676" spans="9:30">
      <c r="I676" s="1"/>
      <c r="J676" s="1"/>
      <c r="K676" s="1"/>
      <c r="L676" s="1"/>
      <c r="M676" s="1"/>
      <c r="N676" s="1"/>
      <c r="O676" s="1"/>
      <c r="P676" s="1"/>
      <c r="Y676" s="1"/>
      <c r="Z676" s="1"/>
      <c r="AA676" s="1"/>
      <c r="AB676" s="1"/>
      <c r="AC676" s="1"/>
      <c r="AD676" s="1"/>
    </row>
    <row r="677" spans="9:30">
      <c r="I677" s="1"/>
      <c r="J677" s="1"/>
      <c r="K677" s="1"/>
      <c r="L677" s="1"/>
      <c r="M677" s="1"/>
      <c r="N677" s="1"/>
      <c r="O677" s="1"/>
      <c r="P677" s="1"/>
      <c r="Y677" s="1"/>
      <c r="Z677" s="1"/>
      <c r="AA677" s="1"/>
      <c r="AB677" s="1"/>
      <c r="AC677" s="1"/>
      <c r="AD677" s="1"/>
    </row>
    <row r="678" spans="9:30">
      <c r="I678" s="1"/>
      <c r="J678" s="1"/>
      <c r="K678" s="1"/>
      <c r="L678" s="1"/>
      <c r="M678" s="1"/>
      <c r="N678" s="1"/>
      <c r="O678" s="1"/>
      <c r="P678" s="1"/>
      <c r="Y678" s="1"/>
      <c r="Z678" s="1"/>
      <c r="AA678" s="1"/>
      <c r="AB678" s="1"/>
      <c r="AC678" s="1"/>
      <c r="AD678" s="1"/>
    </row>
    <row r="679" spans="9:30">
      <c r="I679" s="1"/>
      <c r="J679" s="1"/>
      <c r="K679" s="1"/>
      <c r="L679" s="1"/>
      <c r="M679" s="1"/>
      <c r="N679" s="1"/>
      <c r="O679" s="1"/>
      <c r="P679" s="1"/>
      <c r="Y679" s="1"/>
      <c r="Z679" s="1"/>
      <c r="AA679" s="1"/>
      <c r="AB679" s="1"/>
      <c r="AC679" s="1"/>
      <c r="AD679" s="1"/>
    </row>
    <row r="680" spans="9:30">
      <c r="I680" s="1"/>
      <c r="J680" s="1"/>
      <c r="K680" s="1"/>
      <c r="L680" s="1"/>
      <c r="M680" s="1"/>
      <c r="N680" s="1"/>
      <c r="O680" s="1"/>
      <c r="P680" s="1"/>
      <c r="Y680" s="1"/>
      <c r="Z680" s="1"/>
      <c r="AA680" s="1"/>
      <c r="AB680" s="1"/>
      <c r="AC680" s="1"/>
      <c r="AD680" s="1"/>
    </row>
    <row r="681" spans="9:30">
      <c r="I681" s="1"/>
      <c r="J681" s="1"/>
      <c r="K681" s="1"/>
      <c r="L681" s="1"/>
      <c r="M681" s="1"/>
      <c r="N681" s="1"/>
      <c r="O681" s="1"/>
      <c r="P681" s="1"/>
      <c r="Y681" s="1"/>
      <c r="Z681" s="1"/>
      <c r="AA681" s="1"/>
      <c r="AB681" s="1"/>
      <c r="AC681" s="1"/>
      <c r="AD681" s="1"/>
    </row>
    <row r="682" spans="9:30">
      <c r="I682" s="1"/>
      <c r="J682" s="1"/>
      <c r="K682" s="1"/>
      <c r="L682" s="1"/>
      <c r="M682" s="1"/>
      <c r="N682" s="1"/>
      <c r="O682" s="1"/>
      <c r="P682" s="1"/>
      <c r="Y682" s="1"/>
      <c r="Z682" s="1"/>
      <c r="AA682" s="1"/>
      <c r="AB682" s="1"/>
      <c r="AC682" s="1"/>
      <c r="AD682" s="1"/>
    </row>
    <row r="683" spans="9:30">
      <c r="I683" s="1"/>
      <c r="J683" s="1"/>
      <c r="K683" s="1"/>
      <c r="L683" s="1"/>
      <c r="M683" s="1"/>
      <c r="N683" s="1"/>
      <c r="O683" s="1"/>
      <c r="P683" s="1"/>
      <c r="Y683" s="1"/>
      <c r="Z683" s="1"/>
      <c r="AA683" s="1"/>
      <c r="AB683" s="1"/>
      <c r="AC683" s="1"/>
      <c r="AD683" s="1"/>
    </row>
    <row r="684" spans="9:30">
      <c r="I684" s="1"/>
      <c r="J684" s="1"/>
      <c r="K684" s="1"/>
      <c r="L684" s="1"/>
      <c r="M684" s="1"/>
      <c r="N684" s="1"/>
      <c r="O684" s="1"/>
      <c r="P684" s="1"/>
      <c r="Y684" s="1"/>
      <c r="Z684" s="1"/>
      <c r="AA684" s="1"/>
      <c r="AB684" s="1"/>
      <c r="AC684" s="1"/>
      <c r="AD684" s="1"/>
    </row>
    <row r="685" spans="9:30">
      <c r="I685" s="1"/>
      <c r="J685" s="1"/>
      <c r="K685" s="1"/>
      <c r="L685" s="1"/>
      <c r="M685" s="1"/>
      <c r="N685" s="1"/>
      <c r="O685" s="1"/>
      <c r="P685" s="1"/>
      <c r="Y685" s="1"/>
      <c r="Z685" s="1"/>
      <c r="AA685" s="1"/>
      <c r="AB685" s="1"/>
      <c r="AC685" s="1"/>
      <c r="AD685" s="1"/>
    </row>
    <row r="686" spans="9:30">
      <c r="I686" s="1"/>
      <c r="J686" s="1"/>
      <c r="K686" s="1"/>
      <c r="L686" s="1"/>
      <c r="M686" s="1"/>
      <c r="N686" s="1"/>
      <c r="O686" s="1"/>
      <c r="P686" s="1"/>
      <c r="Y686" s="1"/>
      <c r="Z686" s="1"/>
      <c r="AA686" s="1"/>
      <c r="AB686" s="1"/>
      <c r="AC686" s="1"/>
      <c r="AD686" s="1"/>
    </row>
    <row r="687" spans="9:30">
      <c r="I687" s="1"/>
      <c r="J687" s="1"/>
      <c r="K687" s="1"/>
      <c r="L687" s="1"/>
      <c r="M687" s="1"/>
      <c r="N687" s="1"/>
      <c r="O687" s="1"/>
      <c r="P687" s="1"/>
      <c r="Y687" s="1"/>
      <c r="Z687" s="1"/>
      <c r="AA687" s="1"/>
      <c r="AB687" s="1"/>
      <c r="AC687" s="1"/>
      <c r="AD687" s="1"/>
    </row>
    <row r="688" spans="9:30">
      <c r="I688" s="1"/>
      <c r="J688" s="1"/>
      <c r="K688" s="1"/>
      <c r="L688" s="1"/>
      <c r="M688" s="1"/>
      <c r="N688" s="1"/>
      <c r="O688" s="1"/>
      <c r="P688" s="1"/>
      <c r="Y688" s="1"/>
      <c r="Z688" s="1"/>
      <c r="AA688" s="1"/>
      <c r="AB688" s="1"/>
      <c r="AC688" s="1"/>
      <c r="AD688" s="1"/>
    </row>
    <row r="689" spans="9:30">
      <c r="I689" s="1"/>
      <c r="J689" s="1"/>
      <c r="K689" s="1"/>
      <c r="L689" s="1"/>
      <c r="M689" s="1"/>
      <c r="N689" s="1"/>
      <c r="O689" s="1"/>
      <c r="P689" s="1"/>
      <c r="Y689" s="1"/>
      <c r="Z689" s="1"/>
      <c r="AA689" s="1"/>
      <c r="AB689" s="1"/>
      <c r="AC689" s="1"/>
      <c r="AD689" s="1"/>
    </row>
    <row r="690" spans="9:30">
      <c r="I690" s="1"/>
      <c r="J690" s="1"/>
      <c r="K690" s="1"/>
      <c r="L690" s="1"/>
      <c r="M690" s="1"/>
      <c r="N690" s="1"/>
      <c r="O690" s="1"/>
      <c r="P690" s="1"/>
      <c r="Y690" s="1"/>
      <c r="Z690" s="1"/>
      <c r="AA690" s="1"/>
      <c r="AB690" s="1"/>
      <c r="AC690" s="1"/>
      <c r="AD690" s="1"/>
    </row>
    <row r="691" spans="9:30">
      <c r="I691" s="1"/>
      <c r="J691" s="1"/>
      <c r="K691" s="1"/>
      <c r="L691" s="1"/>
      <c r="M691" s="1"/>
      <c r="N691" s="1"/>
      <c r="O691" s="1"/>
      <c r="P691" s="1"/>
      <c r="Y691" s="1"/>
      <c r="Z691" s="1"/>
      <c r="AA691" s="1"/>
      <c r="AB691" s="1"/>
      <c r="AC691" s="1"/>
      <c r="AD691" s="1"/>
    </row>
    <row r="692" spans="9:30">
      <c r="I692" s="1"/>
      <c r="J692" s="1"/>
      <c r="K692" s="1"/>
      <c r="L692" s="1"/>
      <c r="M692" s="1"/>
      <c r="N692" s="1"/>
      <c r="O692" s="1"/>
      <c r="P692" s="1"/>
      <c r="Y692" s="1"/>
      <c r="Z692" s="1"/>
      <c r="AA692" s="1"/>
      <c r="AB692" s="1"/>
      <c r="AC692" s="1"/>
      <c r="AD692" s="1"/>
    </row>
    <row r="693" spans="9:30">
      <c r="I693" s="1"/>
      <c r="J693" s="1"/>
      <c r="K693" s="1"/>
      <c r="L693" s="1"/>
      <c r="M693" s="1"/>
      <c r="N693" s="1"/>
      <c r="O693" s="1"/>
      <c r="P693" s="1"/>
      <c r="Y693" s="1"/>
      <c r="Z693" s="1"/>
      <c r="AA693" s="1"/>
      <c r="AB693" s="1"/>
      <c r="AC693" s="1"/>
      <c r="AD693" s="1"/>
    </row>
    <row r="694" spans="9:30">
      <c r="I694" s="1"/>
      <c r="J694" s="1"/>
      <c r="K694" s="1"/>
      <c r="L694" s="1"/>
      <c r="M694" s="1"/>
      <c r="N694" s="1"/>
      <c r="O694" s="1"/>
      <c r="P694" s="1"/>
      <c r="Y694" s="1"/>
      <c r="Z694" s="1"/>
      <c r="AA694" s="1"/>
      <c r="AB694" s="1"/>
      <c r="AC694" s="1"/>
      <c r="AD694" s="1"/>
    </row>
    <row r="695" spans="9:30">
      <c r="I695" s="1"/>
      <c r="J695" s="1"/>
      <c r="K695" s="1"/>
      <c r="L695" s="1"/>
      <c r="M695" s="1"/>
      <c r="N695" s="1"/>
      <c r="O695" s="1"/>
      <c r="P695" s="1"/>
      <c r="Y695" s="1"/>
      <c r="Z695" s="1"/>
      <c r="AA695" s="1"/>
      <c r="AB695" s="1"/>
      <c r="AC695" s="1"/>
      <c r="AD695" s="1"/>
    </row>
    <row r="696" spans="9:30">
      <c r="I696" s="1"/>
      <c r="J696" s="1"/>
      <c r="K696" s="1"/>
      <c r="L696" s="1"/>
      <c r="M696" s="1"/>
      <c r="N696" s="1"/>
      <c r="O696" s="1"/>
      <c r="P696" s="1"/>
      <c r="Y696" s="1"/>
      <c r="Z696" s="1"/>
      <c r="AA696" s="1"/>
      <c r="AB696" s="1"/>
      <c r="AC696" s="1"/>
      <c r="AD696" s="1"/>
    </row>
    <row r="697" spans="9:30">
      <c r="I697" s="1"/>
      <c r="J697" s="1"/>
      <c r="K697" s="1"/>
      <c r="L697" s="1"/>
      <c r="M697" s="1"/>
      <c r="N697" s="1"/>
      <c r="O697" s="1"/>
      <c r="P697" s="1"/>
      <c r="Y697" s="1"/>
      <c r="Z697" s="1"/>
      <c r="AA697" s="1"/>
      <c r="AB697" s="1"/>
      <c r="AC697" s="1"/>
      <c r="AD697" s="1"/>
    </row>
    <row r="698" spans="9:30">
      <c r="I698" s="1"/>
      <c r="J698" s="1"/>
      <c r="K698" s="1"/>
      <c r="L698" s="1"/>
      <c r="M698" s="1"/>
      <c r="N698" s="1"/>
      <c r="O698" s="1"/>
      <c r="P698" s="1"/>
      <c r="Y698" s="1"/>
      <c r="Z698" s="1"/>
      <c r="AA698" s="1"/>
      <c r="AB698" s="1"/>
      <c r="AC698" s="1"/>
      <c r="AD698" s="1"/>
    </row>
    <row r="699" spans="9:30">
      <c r="I699" s="1"/>
      <c r="J699" s="1"/>
      <c r="K699" s="1"/>
      <c r="L699" s="1"/>
      <c r="M699" s="1"/>
      <c r="N699" s="1"/>
      <c r="O699" s="1"/>
      <c r="P699" s="1"/>
      <c r="Y699" s="1"/>
      <c r="Z699" s="1"/>
      <c r="AA699" s="1"/>
      <c r="AB699" s="1"/>
      <c r="AC699" s="1"/>
      <c r="AD699" s="1"/>
    </row>
    <row r="700" spans="9:30">
      <c r="I700" s="1"/>
      <c r="J700" s="1"/>
      <c r="K700" s="1"/>
      <c r="L700" s="1"/>
      <c r="M700" s="1"/>
      <c r="N700" s="1"/>
      <c r="O700" s="1"/>
      <c r="P700" s="1"/>
      <c r="Y700" s="1"/>
      <c r="Z700" s="1"/>
      <c r="AA700" s="1"/>
      <c r="AB700" s="1"/>
      <c r="AC700" s="1"/>
      <c r="AD700" s="1"/>
    </row>
    <row r="701" spans="9:30">
      <c r="I701" s="1"/>
      <c r="J701" s="1"/>
      <c r="K701" s="1"/>
      <c r="L701" s="1"/>
      <c r="M701" s="1"/>
      <c r="N701" s="1"/>
      <c r="O701" s="1"/>
      <c r="P701" s="1"/>
      <c r="Y701" s="1"/>
      <c r="Z701" s="1"/>
      <c r="AA701" s="1"/>
      <c r="AB701" s="1"/>
      <c r="AC701" s="1"/>
      <c r="AD701" s="1"/>
    </row>
    <row r="702" spans="9:30">
      <c r="I702" s="1"/>
      <c r="J702" s="1"/>
      <c r="K702" s="1"/>
      <c r="L702" s="1"/>
      <c r="M702" s="1"/>
      <c r="N702" s="1"/>
      <c r="O702" s="1"/>
      <c r="P702" s="1"/>
      <c r="Y702" s="1"/>
      <c r="Z702" s="1"/>
      <c r="AA702" s="1"/>
      <c r="AB702" s="1"/>
      <c r="AC702" s="1"/>
      <c r="AD702" s="1"/>
    </row>
    <row r="703" spans="9:30">
      <c r="I703" s="1"/>
      <c r="J703" s="1"/>
      <c r="K703" s="1"/>
      <c r="L703" s="1"/>
      <c r="M703" s="1"/>
      <c r="N703" s="1"/>
      <c r="O703" s="1"/>
      <c r="P703" s="1"/>
      <c r="Y703" s="1"/>
      <c r="Z703" s="1"/>
      <c r="AA703" s="1"/>
      <c r="AB703" s="1"/>
      <c r="AC703" s="1"/>
      <c r="AD703" s="1"/>
    </row>
    <row r="704" spans="9:30">
      <c r="I704" s="1"/>
      <c r="J704" s="1"/>
      <c r="K704" s="1"/>
      <c r="L704" s="1"/>
      <c r="M704" s="1"/>
      <c r="N704" s="1"/>
      <c r="O704" s="1"/>
      <c r="P704" s="1"/>
      <c r="Y704" s="1"/>
      <c r="Z704" s="1"/>
      <c r="AA704" s="1"/>
      <c r="AB704" s="1"/>
      <c r="AC704" s="1"/>
      <c r="AD704" s="1"/>
    </row>
    <row r="705" spans="9:30">
      <c r="I705" s="1"/>
      <c r="J705" s="1"/>
      <c r="K705" s="1"/>
      <c r="L705" s="1"/>
      <c r="M705" s="1"/>
      <c r="N705" s="1"/>
      <c r="O705" s="1"/>
      <c r="P705" s="1"/>
      <c r="Y705" s="1"/>
      <c r="Z705" s="1"/>
      <c r="AA705" s="1"/>
      <c r="AB705" s="1"/>
      <c r="AC705" s="1"/>
      <c r="AD705" s="1"/>
    </row>
    <row r="706" spans="9:30">
      <c r="I706" s="1"/>
      <c r="J706" s="1"/>
      <c r="K706" s="1"/>
      <c r="L706" s="1"/>
      <c r="M706" s="1"/>
      <c r="N706" s="1"/>
      <c r="O706" s="1"/>
      <c r="P706" s="1"/>
      <c r="Y706" s="1"/>
      <c r="Z706" s="1"/>
      <c r="AA706" s="1"/>
      <c r="AB706" s="1"/>
      <c r="AC706" s="1"/>
      <c r="AD706" s="1"/>
    </row>
    <row r="707" spans="9:30">
      <c r="I707" s="1"/>
      <c r="J707" s="1"/>
      <c r="K707" s="1"/>
      <c r="L707" s="1"/>
      <c r="M707" s="1"/>
      <c r="N707" s="1"/>
      <c r="O707" s="1"/>
      <c r="P707" s="1"/>
      <c r="Y707" s="1"/>
      <c r="Z707" s="1"/>
      <c r="AA707" s="1"/>
      <c r="AB707" s="1"/>
      <c r="AC707" s="1"/>
      <c r="AD707" s="1"/>
    </row>
    <row r="708" spans="9:30">
      <c r="I708" s="1"/>
      <c r="J708" s="1"/>
      <c r="K708" s="1"/>
      <c r="L708" s="1"/>
      <c r="M708" s="1"/>
      <c r="N708" s="1"/>
      <c r="O708" s="1"/>
      <c r="P708" s="1"/>
      <c r="Y708" s="1"/>
      <c r="Z708" s="1"/>
      <c r="AA708" s="1"/>
      <c r="AB708" s="1"/>
      <c r="AC708" s="1"/>
      <c r="AD708" s="1"/>
    </row>
    <row r="709" spans="9:30">
      <c r="I709" s="1"/>
      <c r="J709" s="1"/>
      <c r="K709" s="1"/>
      <c r="L709" s="1"/>
      <c r="M709" s="1"/>
      <c r="N709" s="1"/>
      <c r="O709" s="1"/>
      <c r="P709" s="1"/>
      <c r="Y709" s="1"/>
      <c r="Z709" s="1"/>
      <c r="AA709" s="1"/>
      <c r="AB709" s="1"/>
      <c r="AC709" s="1"/>
      <c r="AD709" s="1"/>
    </row>
    <row r="710" spans="9:30">
      <c r="I710" s="1"/>
      <c r="J710" s="1"/>
      <c r="K710" s="1"/>
      <c r="L710" s="1"/>
      <c r="M710" s="1"/>
      <c r="N710" s="1"/>
      <c r="O710" s="1"/>
      <c r="P710" s="1"/>
      <c r="Y710" s="1"/>
      <c r="Z710" s="1"/>
      <c r="AA710" s="1"/>
      <c r="AB710" s="1"/>
      <c r="AC710" s="1"/>
      <c r="AD710" s="1"/>
    </row>
    <row r="711" spans="9:30">
      <c r="I711" s="1"/>
      <c r="J711" s="1"/>
      <c r="K711" s="1"/>
      <c r="L711" s="1"/>
      <c r="M711" s="1"/>
      <c r="N711" s="1"/>
      <c r="O711" s="1"/>
      <c r="P711" s="1"/>
      <c r="Y711" s="1"/>
      <c r="Z711" s="1"/>
      <c r="AA711" s="1"/>
      <c r="AB711" s="1"/>
      <c r="AC711" s="1"/>
      <c r="AD711" s="1"/>
    </row>
    <row r="712" spans="9:30">
      <c r="I712" s="1"/>
      <c r="J712" s="1"/>
      <c r="K712" s="1"/>
      <c r="L712" s="1"/>
      <c r="M712" s="1"/>
      <c r="N712" s="1"/>
      <c r="O712" s="1"/>
      <c r="P712" s="1"/>
      <c r="Y712" s="1"/>
      <c r="Z712" s="1"/>
      <c r="AA712" s="1"/>
      <c r="AB712" s="1"/>
      <c r="AC712" s="1"/>
      <c r="AD712" s="1"/>
    </row>
    <row r="713" spans="9:30">
      <c r="I713" s="1"/>
      <c r="J713" s="1"/>
      <c r="K713" s="1"/>
      <c r="L713" s="1"/>
      <c r="M713" s="1"/>
      <c r="N713" s="1"/>
      <c r="O713" s="1"/>
      <c r="P713" s="1"/>
      <c r="Y713" s="1"/>
      <c r="Z713" s="1"/>
      <c r="AA713" s="1"/>
      <c r="AB713" s="1"/>
      <c r="AC713" s="1"/>
      <c r="AD713" s="1"/>
    </row>
    <row r="714" spans="9:30">
      <c r="I714" s="1"/>
      <c r="J714" s="1"/>
      <c r="K714" s="1"/>
      <c r="L714" s="1"/>
      <c r="M714" s="1"/>
      <c r="N714" s="1"/>
      <c r="O714" s="1"/>
      <c r="P714" s="1"/>
      <c r="Y714" s="1"/>
      <c r="Z714" s="1"/>
      <c r="AA714" s="1"/>
      <c r="AB714" s="1"/>
      <c r="AC714" s="1"/>
      <c r="AD714" s="1"/>
    </row>
    <row r="715" spans="9:30">
      <c r="I715" s="1"/>
      <c r="J715" s="1"/>
      <c r="K715" s="1"/>
      <c r="L715" s="1"/>
      <c r="M715" s="1"/>
      <c r="N715" s="1"/>
      <c r="O715" s="1"/>
      <c r="P715" s="1"/>
      <c r="Y715" s="1"/>
      <c r="Z715" s="1"/>
      <c r="AA715" s="1"/>
      <c r="AB715" s="1"/>
      <c r="AC715" s="1"/>
      <c r="AD715" s="1"/>
    </row>
    <row r="716" spans="9:30">
      <c r="I716" s="1"/>
      <c r="J716" s="1"/>
      <c r="K716" s="1"/>
      <c r="L716" s="1"/>
      <c r="M716" s="1"/>
      <c r="N716" s="1"/>
      <c r="O716" s="1"/>
      <c r="P716" s="1"/>
      <c r="Y716" s="1"/>
      <c r="Z716" s="1"/>
      <c r="AA716" s="1"/>
      <c r="AB716" s="1"/>
      <c r="AC716" s="1"/>
      <c r="AD716" s="1"/>
    </row>
    <row r="717" spans="9:30">
      <c r="I717" s="1"/>
      <c r="J717" s="1"/>
      <c r="K717" s="1"/>
      <c r="L717" s="1"/>
      <c r="M717" s="1"/>
      <c r="N717" s="1"/>
      <c r="O717" s="1"/>
      <c r="P717" s="1"/>
      <c r="Y717" s="1"/>
      <c r="Z717" s="1"/>
      <c r="AA717" s="1"/>
      <c r="AB717" s="1"/>
      <c r="AC717" s="1"/>
      <c r="AD717" s="1"/>
    </row>
    <row r="718" spans="9:30">
      <c r="I718" s="1"/>
      <c r="J718" s="1"/>
      <c r="K718" s="1"/>
      <c r="L718" s="1"/>
      <c r="M718" s="1"/>
      <c r="N718" s="1"/>
      <c r="O718" s="1"/>
      <c r="P718" s="1"/>
      <c r="Y718" s="1"/>
      <c r="Z718" s="1"/>
      <c r="AA718" s="1"/>
      <c r="AB718" s="1"/>
      <c r="AC718" s="1"/>
      <c r="AD718" s="1"/>
    </row>
    <row r="719" spans="9:30">
      <c r="I719" s="1"/>
      <c r="J719" s="1"/>
      <c r="K719" s="1"/>
      <c r="L719" s="1"/>
      <c r="M719" s="1"/>
      <c r="N719" s="1"/>
      <c r="O719" s="1"/>
      <c r="P719" s="1"/>
      <c r="Y719" s="1"/>
      <c r="Z719" s="1"/>
      <c r="AA719" s="1"/>
      <c r="AB719" s="1"/>
      <c r="AC719" s="1"/>
      <c r="AD719" s="1"/>
    </row>
    <row r="720" spans="9:30">
      <c r="I720" s="1"/>
      <c r="J720" s="1"/>
      <c r="K720" s="1"/>
      <c r="L720" s="1"/>
      <c r="M720" s="1"/>
      <c r="N720" s="1"/>
      <c r="O720" s="1"/>
      <c r="P720" s="1"/>
      <c r="Y720" s="1"/>
      <c r="Z720" s="1"/>
      <c r="AA720" s="1"/>
      <c r="AB720" s="1"/>
      <c r="AC720" s="1"/>
      <c r="AD720" s="1"/>
    </row>
    <row r="721" spans="9:30">
      <c r="I721" s="1"/>
      <c r="J721" s="1"/>
      <c r="K721" s="1"/>
      <c r="L721" s="1"/>
      <c r="M721" s="1"/>
      <c r="N721" s="1"/>
      <c r="O721" s="1"/>
      <c r="P721" s="1"/>
      <c r="Y721" s="1"/>
      <c r="Z721" s="1"/>
      <c r="AA721" s="1"/>
      <c r="AB721" s="1"/>
      <c r="AC721" s="1"/>
      <c r="AD721" s="1"/>
    </row>
    <row r="722" spans="9:30">
      <c r="I722" s="1"/>
      <c r="J722" s="1"/>
      <c r="K722" s="1"/>
      <c r="L722" s="1"/>
      <c r="M722" s="1"/>
      <c r="N722" s="1"/>
      <c r="O722" s="1"/>
      <c r="P722" s="1"/>
      <c r="Y722" s="1"/>
      <c r="Z722" s="1"/>
      <c r="AA722" s="1"/>
      <c r="AB722" s="1"/>
      <c r="AC722" s="1"/>
      <c r="AD722" s="1"/>
    </row>
    <row r="723" spans="9:30">
      <c r="I723" s="1"/>
      <c r="J723" s="1"/>
      <c r="K723" s="1"/>
      <c r="L723" s="1"/>
      <c r="M723" s="1"/>
      <c r="N723" s="1"/>
      <c r="O723" s="1"/>
      <c r="P723" s="1"/>
      <c r="Y723" s="1"/>
      <c r="Z723" s="1"/>
      <c r="AA723" s="1"/>
      <c r="AB723" s="1"/>
      <c r="AC723" s="1"/>
      <c r="AD723" s="1"/>
    </row>
    <row r="724" spans="9:30">
      <c r="I724" s="1"/>
      <c r="J724" s="1"/>
      <c r="K724" s="1"/>
      <c r="L724" s="1"/>
      <c r="M724" s="1"/>
      <c r="N724" s="1"/>
      <c r="O724" s="1"/>
      <c r="P724" s="1"/>
      <c r="Y724" s="1"/>
      <c r="Z724" s="1"/>
      <c r="AA724" s="1"/>
      <c r="AB724" s="1"/>
      <c r="AC724" s="1"/>
      <c r="AD724" s="1"/>
    </row>
    <row r="725" spans="9:30">
      <c r="I725" s="1"/>
      <c r="J725" s="1"/>
      <c r="K725" s="1"/>
      <c r="L725" s="1"/>
      <c r="M725" s="1"/>
      <c r="N725" s="1"/>
      <c r="O725" s="1"/>
      <c r="P725" s="1"/>
      <c r="Y725" s="1"/>
      <c r="Z725" s="1"/>
      <c r="AA725" s="1"/>
      <c r="AB725" s="1"/>
      <c r="AC725" s="1"/>
      <c r="AD725" s="1"/>
    </row>
    <row r="726" spans="9:30">
      <c r="I726" s="1"/>
      <c r="J726" s="1"/>
      <c r="K726" s="1"/>
      <c r="L726" s="1"/>
      <c r="M726" s="1"/>
      <c r="N726" s="1"/>
      <c r="O726" s="1"/>
      <c r="P726" s="1"/>
      <c r="Y726" s="1"/>
      <c r="Z726" s="1"/>
      <c r="AA726" s="1"/>
      <c r="AB726" s="1"/>
      <c r="AC726" s="1"/>
      <c r="AD726" s="1"/>
    </row>
    <row r="727" spans="9:30">
      <c r="I727" s="1"/>
      <c r="J727" s="1"/>
      <c r="K727" s="1"/>
      <c r="L727" s="1"/>
      <c r="M727" s="1"/>
      <c r="N727" s="1"/>
      <c r="O727" s="1"/>
      <c r="P727" s="1"/>
      <c r="Y727" s="1"/>
      <c r="Z727" s="1"/>
      <c r="AA727" s="1"/>
      <c r="AB727" s="1"/>
      <c r="AC727" s="1"/>
      <c r="AD727" s="1"/>
    </row>
    <row r="728" spans="9:30">
      <c r="I728" s="1"/>
      <c r="J728" s="1"/>
      <c r="K728" s="1"/>
      <c r="L728" s="1"/>
      <c r="M728" s="1"/>
      <c r="N728" s="1"/>
      <c r="O728" s="1"/>
      <c r="P728" s="1"/>
      <c r="Y728" s="1"/>
      <c r="Z728" s="1"/>
      <c r="AA728" s="1"/>
      <c r="AB728" s="1"/>
      <c r="AC728" s="1"/>
      <c r="AD728" s="1"/>
    </row>
    <row r="729" spans="9:30">
      <c r="I729" s="1"/>
      <c r="J729" s="1"/>
      <c r="K729" s="1"/>
      <c r="L729" s="1"/>
      <c r="M729" s="1"/>
      <c r="N729" s="1"/>
      <c r="O729" s="1"/>
      <c r="P729" s="1"/>
      <c r="Y729" s="1"/>
      <c r="Z729" s="1"/>
      <c r="AA729" s="1"/>
      <c r="AB729" s="1"/>
      <c r="AC729" s="1"/>
      <c r="AD729" s="1"/>
    </row>
    <row r="730" spans="9:30">
      <c r="I730" s="1"/>
      <c r="J730" s="1"/>
      <c r="K730" s="1"/>
      <c r="L730" s="1"/>
      <c r="M730" s="1"/>
      <c r="N730" s="1"/>
      <c r="O730" s="1"/>
      <c r="P730" s="1"/>
      <c r="Y730" s="1"/>
      <c r="Z730" s="1"/>
      <c r="AA730" s="1"/>
      <c r="AB730" s="1"/>
      <c r="AC730" s="1"/>
      <c r="AD730" s="1"/>
    </row>
    <row r="731" spans="9:30">
      <c r="I731" s="1"/>
      <c r="J731" s="1"/>
      <c r="K731" s="1"/>
      <c r="L731" s="1"/>
      <c r="M731" s="1"/>
      <c r="N731" s="1"/>
      <c r="O731" s="1"/>
      <c r="P731" s="1"/>
      <c r="Y731" s="1"/>
      <c r="Z731" s="1"/>
      <c r="AA731" s="1"/>
      <c r="AB731" s="1"/>
      <c r="AC731" s="1"/>
      <c r="AD731" s="1"/>
    </row>
    <row r="732" spans="9:30">
      <c r="I732" s="1"/>
      <c r="J732" s="1"/>
      <c r="K732" s="1"/>
      <c r="L732" s="1"/>
      <c r="M732" s="1"/>
      <c r="N732" s="1"/>
      <c r="O732" s="1"/>
      <c r="P732" s="1"/>
      <c r="Y732" s="1"/>
      <c r="Z732" s="1"/>
      <c r="AA732" s="1"/>
      <c r="AB732" s="1"/>
      <c r="AC732" s="1"/>
      <c r="AD732" s="1"/>
    </row>
    <row r="733" spans="9:30">
      <c r="I733" s="1"/>
      <c r="J733" s="1"/>
      <c r="K733" s="1"/>
      <c r="L733" s="1"/>
      <c r="M733" s="1"/>
      <c r="N733" s="1"/>
      <c r="O733" s="1"/>
      <c r="P733" s="1"/>
      <c r="Y733" s="1"/>
      <c r="Z733" s="1"/>
      <c r="AA733" s="1"/>
      <c r="AB733" s="1"/>
      <c r="AC733" s="1"/>
      <c r="AD733" s="1"/>
    </row>
    <row r="734" spans="9:30">
      <c r="I734" s="1"/>
      <c r="J734" s="1"/>
      <c r="K734" s="1"/>
      <c r="L734" s="1"/>
      <c r="M734" s="1"/>
      <c r="N734" s="1"/>
      <c r="O734" s="1"/>
      <c r="P734" s="1"/>
      <c r="Y734" s="1"/>
      <c r="Z734" s="1"/>
      <c r="AA734" s="1"/>
      <c r="AB734" s="1"/>
      <c r="AC734" s="1"/>
      <c r="AD734" s="1"/>
    </row>
    <row r="735" spans="9:30">
      <c r="I735" s="1"/>
      <c r="J735" s="1"/>
      <c r="K735" s="1"/>
      <c r="L735" s="1"/>
      <c r="M735" s="1"/>
      <c r="N735" s="1"/>
      <c r="O735" s="1"/>
      <c r="P735" s="1"/>
      <c r="Y735" s="1"/>
      <c r="Z735" s="1"/>
      <c r="AA735" s="1"/>
      <c r="AB735" s="1"/>
      <c r="AC735" s="1"/>
      <c r="AD735" s="1"/>
    </row>
    <row r="736" spans="9:30">
      <c r="I736" s="1"/>
      <c r="J736" s="1"/>
      <c r="K736" s="1"/>
      <c r="L736" s="1"/>
      <c r="M736" s="1"/>
      <c r="N736" s="1"/>
      <c r="O736" s="1"/>
      <c r="P736" s="1"/>
      <c r="Y736" s="1"/>
      <c r="Z736" s="1"/>
      <c r="AA736" s="1"/>
      <c r="AB736" s="1"/>
      <c r="AC736" s="1"/>
      <c r="AD736" s="1"/>
    </row>
    <row r="737" spans="9:30">
      <c r="I737" s="1"/>
      <c r="J737" s="1"/>
      <c r="K737" s="1"/>
      <c r="L737" s="1"/>
      <c r="M737" s="1"/>
      <c r="N737" s="1"/>
      <c r="O737" s="1"/>
      <c r="P737" s="1"/>
      <c r="Y737" s="1"/>
      <c r="Z737" s="1"/>
      <c r="AA737" s="1"/>
      <c r="AB737" s="1"/>
      <c r="AC737" s="1"/>
      <c r="AD737" s="1"/>
    </row>
    <row r="738" spans="9:30">
      <c r="I738" s="1"/>
      <c r="J738" s="1"/>
      <c r="K738" s="1"/>
      <c r="L738" s="1"/>
      <c r="M738" s="1"/>
      <c r="N738" s="1"/>
      <c r="O738" s="1"/>
      <c r="P738" s="1"/>
      <c r="Y738" s="1"/>
      <c r="Z738" s="1"/>
      <c r="AA738" s="1"/>
      <c r="AB738" s="1"/>
      <c r="AC738" s="1"/>
      <c r="AD738" s="1"/>
    </row>
    <row r="739" spans="9:30">
      <c r="I739" s="1"/>
      <c r="J739" s="1"/>
      <c r="K739" s="1"/>
      <c r="L739" s="1"/>
      <c r="M739" s="1"/>
      <c r="N739" s="1"/>
      <c r="O739" s="1"/>
      <c r="P739" s="1"/>
      <c r="Y739" s="1"/>
      <c r="Z739" s="1"/>
      <c r="AA739" s="1"/>
      <c r="AB739" s="1"/>
      <c r="AC739" s="1"/>
      <c r="AD739" s="1"/>
    </row>
    <row r="740" spans="9:30">
      <c r="I740" s="1"/>
      <c r="J740" s="1"/>
      <c r="K740" s="1"/>
      <c r="L740" s="1"/>
      <c r="M740" s="1"/>
      <c r="N740" s="1"/>
      <c r="O740" s="1"/>
      <c r="P740" s="1"/>
      <c r="Y740" s="1"/>
      <c r="Z740" s="1"/>
      <c r="AA740" s="1"/>
      <c r="AB740" s="1"/>
      <c r="AC740" s="1"/>
      <c r="AD740" s="1"/>
    </row>
    <row r="741" spans="9:30">
      <c r="I741" s="1"/>
      <c r="J741" s="1"/>
      <c r="K741" s="1"/>
      <c r="L741" s="1"/>
      <c r="M741" s="1"/>
      <c r="N741" s="1"/>
      <c r="O741" s="1"/>
      <c r="P741" s="1"/>
      <c r="Y741" s="1"/>
      <c r="Z741" s="1"/>
      <c r="AA741" s="1"/>
      <c r="AB741" s="1"/>
      <c r="AC741" s="1"/>
      <c r="AD741" s="1"/>
    </row>
    <row r="742" spans="9:30">
      <c r="I742" s="1"/>
      <c r="J742" s="1"/>
      <c r="K742" s="1"/>
      <c r="Y742" s="1"/>
      <c r="Z742" s="1"/>
      <c r="AA742" s="1"/>
      <c r="AB742" s="1"/>
      <c r="AC742" s="1"/>
      <c r="AD742" s="1"/>
    </row>
    <row r="743" spans="9:30">
      <c r="I743" s="1"/>
      <c r="J743" s="1"/>
      <c r="K743" s="1"/>
      <c r="Y743" s="1"/>
      <c r="Z743" s="1"/>
      <c r="AA743" s="1"/>
      <c r="AB743" s="1"/>
      <c r="AC743" s="1"/>
      <c r="AD743" s="1"/>
    </row>
    <row r="744" spans="9:30">
      <c r="I744" s="1"/>
      <c r="J744" s="1"/>
      <c r="K744" s="1"/>
      <c r="Y744" s="1"/>
      <c r="Z744" s="1"/>
      <c r="AA744" s="1"/>
      <c r="AB744" s="1"/>
      <c r="AC744" s="1"/>
      <c r="AD744" s="1"/>
    </row>
    <row r="745" spans="9:30">
      <c r="I745" s="1"/>
      <c r="J745" s="1"/>
      <c r="K745" s="1"/>
      <c r="Y745" s="1"/>
      <c r="Z745" s="1"/>
      <c r="AA745" s="1"/>
      <c r="AB745" s="1"/>
      <c r="AC745" s="1"/>
      <c r="AD745" s="1"/>
    </row>
    <row r="746" spans="9:30">
      <c r="I746" s="1"/>
      <c r="J746" s="1"/>
      <c r="K746" s="1"/>
      <c r="Y746" s="1"/>
      <c r="Z746" s="1"/>
      <c r="AA746" s="1"/>
      <c r="AB746" s="1"/>
      <c r="AC746" s="1"/>
      <c r="AD746" s="1"/>
    </row>
    <row r="747" spans="9:30">
      <c r="I747" s="1"/>
      <c r="J747" s="1"/>
      <c r="K747" s="1"/>
      <c r="Y747" s="1"/>
      <c r="Z747" s="1"/>
      <c r="AA747" s="1"/>
      <c r="AB747" s="1"/>
      <c r="AC747" s="1"/>
      <c r="AD747" s="1"/>
    </row>
    <row r="748" spans="9:30">
      <c r="I748" s="1"/>
      <c r="J748" s="1"/>
      <c r="K748" s="1"/>
      <c r="Y748" s="1"/>
      <c r="Z748" s="1"/>
      <c r="AA748" s="1"/>
      <c r="AB748" s="1"/>
      <c r="AC748" s="1"/>
      <c r="AD748" s="1"/>
    </row>
    <row r="749" spans="9:30">
      <c r="I749" s="1"/>
      <c r="J749" s="1"/>
      <c r="K749" s="1"/>
      <c r="Y749" s="1"/>
      <c r="Z749" s="1"/>
      <c r="AA749" s="1"/>
      <c r="AB749" s="1"/>
      <c r="AC749" s="1"/>
      <c r="AD749" s="1"/>
    </row>
    <row r="750" spans="9:30">
      <c r="I750" s="1"/>
      <c r="J750" s="1"/>
      <c r="K750" s="1"/>
      <c r="Y750" s="1"/>
      <c r="Z750" s="1"/>
      <c r="AA750" s="1"/>
      <c r="AB750" s="1"/>
      <c r="AC750" s="1"/>
      <c r="AD750" s="1"/>
    </row>
    <row r="751" spans="9:30">
      <c r="I751" s="1"/>
      <c r="J751" s="1"/>
      <c r="K751" s="1"/>
      <c r="Y751" s="1"/>
      <c r="Z751" s="1"/>
      <c r="AA751" s="1"/>
      <c r="AB751" s="1"/>
      <c r="AC751" s="1"/>
      <c r="AD751" s="1"/>
    </row>
    <row r="752" spans="9:30">
      <c r="I752" s="1"/>
      <c r="J752" s="1"/>
      <c r="K752" s="1"/>
      <c r="Y752" s="1"/>
      <c r="Z752" s="1"/>
      <c r="AA752" s="1"/>
      <c r="AB752" s="1"/>
      <c r="AC752" s="1"/>
      <c r="AD752" s="1"/>
    </row>
    <row r="753" spans="9:30">
      <c r="I753" s="1"/>
      <c r="J753" s="1"/>
      <c r="K753" s="1"/>
      <c r="Y753" s="1"/>
      <c r="Z753" s="1"/>
      <c r="AA753" s="1"/>
      <c r="AB753" s="1"/>
      <c r="AC753" s="1"/>
      <c r="AD753" s="1"/>
    </row>
    <row r="754" spans="9:30">
      <c r="I754" s="1"/>
      <c r="J754" s="1"/>
      <c r="K754" s="1"/>
      <c r="Y754" s="1"/>
      <c r="Z754" s="1"/>
      <c r="AA754" s="1"/>
      <c r="AB754" s="1"/>
      <c r="AC754" s="1"/>
      <c r="AD754" s="1"/>
    </row>
    <row r="755" spans="9:30">
      <c r="I755" s="1"/>
      <c r="J755" s="1"/>
      <c r="K755" s="1"/>
      <c r="Y755" s="1"/>
      <c r="Z755" s="1"/>
      <c r="AA755" s="1"/>
      <c r="AB755" s="1"/>
      <c r="AC755" s="1"/>
      <c r="AD755" s="1"/>
    </row>
    <row r="756" spans="9:30">
      <c r="I756" s="1"/>
      <c r="J756" s="1"/>
      <c r="K756" s="1"/>
      <c r="Y756" s="1"/>
      <c r="Z756" s="1"/>
      <c r="AA756" s="1"/>
      <c r="AB756" s="1"/>
      <c r="AC756" s="1"/>
      <c r="AD756" s="1"/>
    </row>
    <row r="757" spans="9:30">
      <c r="I757" s="1"/>
      <c r="J757" s="1"/>
      <c r="K757" s="1"/>
      <c r="Y757" s="1"/>
      <c r="Z757" s="1"/>
      <c r="AA757" s="1"/>
      <c r="AB757" s="1"/>
      <c r="AC757" s="1"/>
      <c r="AD757" s="1"/>
    </row>
    <row r="758" spans="9:30">
      <c r="I758" s="1"/>
      <c r="J758" s="1"/>
      <c r="K758" s="1"/>
      <c r="Y758" s="1"/>
      <c r="Z758" s="1"/>
      <c r="AA758" s="1"/>
      <c r="AB758" s="1"/>
      <c r="AC758" s="1"/>
      <c r="AD758" s="1"/>
    </row>
    <row r="759" spans="9:30">
      <c r="I759" s="1"/>
      <c r="J759" s="1"/>
      <c r="K759" s="1"/>
      <c r="Y759" s="1"/>
      <c r="Z759" s="1"/>
      <c r="AA759" s="1"/>
      <c r="AB759" s="1"/>
      <c r="AC759" s="1"/>
      <c r="AD759" s="1"/>
    </row>
    <row r="760" spans="9:30">
      <c r="I760" s="1"/>
      <c r="J760" s="1"/>
      <c r="K760" s="1"/>
      <c r="Y760" s="1"/>
      <c r="Z760" s="1"/>
      <c r="AA760" s="1"/>
      <c r="AB760" s="1"/>
      <c r="AC760" s="1"/>
      <c r="AD760" s="1"/>
    </row>
    <row r="761" spans="9:30">
      <c r="I761" s="1"/>
      <c r="J761" s="1"/>
      <c r="K761" s="1"/>
      <c r="Y761" s="1"/>
      <c r="Z761" s="1"/>
      <c r="AA761" s="1"/>
      <c r="AB761" s="1"/>
      <c r="AC761" s="1"/>
      <c r="AD761" s="1"/>
    </row>
    <row r="762" spans="9:30">
      <c r="I762" s="1"/>
      <c r="J762" s="1"/>
      <c r="K762" s="1"/>
      <c r="Y762" s="1"/>
      <c r="Z762" s="1"/>
      <c r="AA762" s="1"/>
      <c r="AB762" s="1"/>
      <c r="AC762" s="1"/>
      <c r="AD762" s="1"/>
    </row>
    <row r="763" spans="9:30">
      <c r="I763" s="1"/>
      <c r="J763" s="1"/>
      <c r="K763" s="1"/>
      <c r="Y763" s="1"/>
      <c r="Z763" s="1"/>
      <c r="AA763" s="1"/>
      <c r="AB763" s="1"/>
      <c r="AC763" s="1"/>
      <c r="AD763" s="1"/>
    </row>
    <row r="764" spans="9:30">
      <c r="I764" s="1"/>
      <c r="J764" s="1"/>
      <c r="K764" s="1"/>
      <c r="Y764" s="1"/>
      <c r="Z764" s="1"/>
      <c r="AA764" s="1"/>
      <c r="AB764" s="1"/>
      <c r="AC764" s="1"/>
      <c r="AD764" s="1"/>
    </row>
    <row r="765" spans="9:30">
      <c r="I765" s="1"/>
      <c r="J765" s="1"/>
      <c r="K765" s="1"/>
      <c r="Y765" s="1"/>
      <c r="Z765" s="1"/>
      <c r="AA765" s="1"/>
      <c r="AB765" s="1"/>
      <c r="AC765" s="1"/>
      <c r="AD765" s="1"/>
    </row>
    <row r="766" spans="9:30">
      <c r="I766" s="1"/>
      <c r="J766" s="1"/>
      <c r="K766" s="1"/>
      <c r="Y766" s="1"/>
      <c r="Z766" s="1"/>
      <c r="AA766" s="1"/>
      <c r="AB766" s="1"/>
      <c r="AC766" s="1"/>
      <c r="AD766" s="1"/>
    </row>
    <row r="767" spans="9:30">
      <c r="I767" s="1"/>
      <c r="J767" s="1"/>
      <c r="K767" s="1"/>
      <c r="Y767" s="1"/>
      <c r="Z767" s="1"/>
      <c r="AA767" s="1"/>
      <c r="AB767" s="1"/>
      <c r="AC767" s="1"/>
      <c r="AD767" s="1"/>
    </row>
    <row r="768" spans="9:30">
      <c r="I768" s="1"/>
      <c r="J768" s="1"/>
      <c r="K768" s="1"/>
      <c r="Y768" s="1"/>
      <c r="Z768" s="1"/>
      <c r="AA768" s="1"/>
      <c r="AB768" s="1"/>
      <c r="AC768" s="1"/>
      <c r="AD768" s="1"/>
    </row>
    <row r="769" spans="9:30">
      <c r="I769" s="1"/>
      <c r="J769" s="1"/>
      <c r="K769" s="1"/>
      <c r="Y769" s="1"/>
      <c r="Z769" s="1"/>
      <c r="AA769" s="1"/>
      <c r="AB769" s="1"/>
      <c r="AC769" s="1"/>
      <c r="AD769" s="1"/>
    </row>
    <row r="770" spans="9:30">
      <c r="I770" s="1"/>
      <c r="J770" s="1"/>
      <c r="K770" s="1"/>
      <c r="Y770" s="1"/>
      <c r="Z770" s="1"/>
      <c r="AA770" s="1"/>
      <c r="AB770" s="1"/>
      <c r="AC770" s="1"/>
      <c r="AD770" s="1"/>
    </row>
    <row r="771" spans="9:30">
      <c r="I771" s="1"/>
      <c r="J771" s="1"/>
      <c r="K771" s="1"/>
      <c r="Y771" s="1"/>
      <c r="Z771" s="1"/>
      <c r="AA771" s="1"/>
      <c r="AB771" s="1"/>
      <c r="AC771" s="1"/>
      <c r="AD771" s="1"/>
    </row>
    <row r="772" spans="9:30">
      <c r="I772" s="1"/>
      <c r="J772" s="1"/>
      <c r="K772" s="1"/>
      <c r="Y772" s="1"/>
      <c r="Z772" s="1"/>
      <c r="AA772" s="1"/>
      <c r="AB772" s="1"/>
      <c r="AC772" s="1"/>
      <c r="AD772" s="1"/>
    </row>
    <row r="773" spans="9:30">
      <c r="I773" s="1"/>
      <c r="J773" s="1"/>
      <c r="K773" s="1"/>
      <c r="Y773" s="1"/>
      <c r="Z773" s="1"/>
      <c r="AA773" s="1"/>
      <c r="AB773" s="1"/>
      <c r="AC773" s="1"/>
      <c r="AD773" s="1"/>
    </row>
    <row r="774" spans="9:30">
      <c r="I774" s="1"/>
      <c r="J774" s="1"/>
      <c r="K774" s="1"/>
      <c r="Y774" s="1"/>
      <c r="Z774" s="1"/>
      <c r="AA774" s="1"/>
      <c r="AB774" s="1"/>
      <c r="AC774" s="1"/>
      <c r="AD774" s="1"/>
    </row>
    <row r="775" spans="9:30">
      <c r="I775" s="1"/>
      <c r="J775" s="1"/>
      <c r="K775" s="1"/>
      <c r="Y775" s="1"/>
      <c r="Z775" s="1"/>
      <c r="AA775" s="1"/>
      <c r="AB775" s="1"/>
      <c r="AC775" s="1"/>
      <c r="AD775" s="1"/>
    </row>
    <row r="776" spans="9:30">
      <c r="I776" s="1"/>
      <c r="J776" s="1"/>
      <c r="K776" s="1"/>
      <c r="Y776" s="1"/>
      <c r="Z776" s="1"/>
      <c r="AA776" s="1"/>
      <c r="AB776" s="1"/>
      <c r="AC776" s="1"/>
      <c r="AD776" s="1"/>
    </row>
    <row r="777" spans="9:30">
      <c r="I777" s="1"/>
      <c r="J777" s="1"/>
      <c r="K777" s="1"/>
      <c r="Y777" s="1"/>
      <c r="Z777" s="1"/>
      <c r="AA777" s="1"/>
      <c r="AB777" s="1"/>
      <c r="AC777" s="1"/>
      <c r="AD777" s="1"/>
    </row>
    <row r="778" spans="9:30">
      <c r="I778" s="1"/>
      <c r="J778" s="1"/>
      <c r="K778" s="1"/>
      <c r="Y778" s="1"/>
      <c r="Z778" s="1"/>
      <c r="AA778" s="1"/>
      <c r="AB778" s="1"/>
      <c r="AC778" s="1"/>
      <c r="AD778" s="1"/>
    </row>
    <row r="779" spans="9:30">
      <c r="I779" s="1"/>
      <c r="J779" s="1"/>
      <c r="K779" s="1"/>
      <c r="Y779" s="1"/>
      <c r="Z779" s="1"/>
      <c r="AA779" s="1"/>
      <c r="AB779" s="1"/>
      <c r="AC779" s="1"/>
      <c r="AD779" s="1"/>
    </row>
    <row r="780" spans="9:30">
      <c r="I780" s="1"/>
      <c r="J780" s="1"/>
      <c r="K780" s="1"/>
      <c r="Y780" s="1"/>
      <c r="Z780" s="1"/>
      <c r="AA780" s="1"/>
      <c r="AB780" s="1"/>
      <c r="AC780" s="1"/>
      <c r="AD780" s="1"/>
    </row>
    <row r="781" spans="9:30">
      <c r="I781" s="1"/>
      <c r="J781" s="1"/>
      <c r="K781" s="1"/>
      <c r="Y781" s="1"/>
      <c r="Z781" s="1"/>
      <c r="AA781" s="1"/>
      <c r="AB781" s="1"/>
      <c r="AC781" s="1"/>
      <c r="AD781" s="1"/>
    </row>
    <row r="782" spans="9:30">
      <c r="I782" s="1"/>
      <c r="J782" s="1"/>
      <c r="K782" s="1"/>
      <c r="Y782" s="1"/>
      <c r="Z782" s="1"/>
      <c r="AA782" s="1"/>
      <c r="AB782" s="1"/>
      <c r="AC782" s="1"/>
      <c r="AD782" s="1"/>
    </row>
    <row r="783" spans="9:30">
      <c r="I783" s="1"/>
      <c r="J783" s="1"/>
      <c r="K783" s="1"/>
      <c r="Y783" s="1"/>
      <c r="Z783" s="1"/>
      <c r="AA783" s="1"/>
      <c r="AB783" s="1"/>
      <c r="AC783" s="1"/>
      <c r="AD783" s="1"/>
    </row>
    <row r="784" spans="9:30">
      <c r="I784" s="1"/>
      <c r="J784" s="1"/>
      <c r="K784" s="1"/>
      <c r="Y784" s="1"/>
      <c r="Z784" s="1"/>
      <c r="AA784" s="1"/>
      <c r="AB784" s="1"/>
      <c r="AC784" s="1"/>
      <c r="AD784" s="1"/>
    </row>
    <row r="785" spans="9:11">
      <c r="I785" s="1"/>
      <c r="J785" s="1"/>
      <c r="K785" s="1"/>
    </row>
    <row r="786" spans="9:11">
      <c r="I786" s="1"/>
      <c r="J786" s="1"/>
      <c r="K786" s="1"/>
    </row>
    <row r="787" spans="9:11">
      <c r="I787" s="1"/>
      <c r="J787" s="1"/>
      <c r="K787" s="1"/>
    </row>
    <row r="788" spans="9:11">
      <c r="I788" s="1"/>
      <c r="J788" s="1"/>
      <c r="K788" s="1"/>
    </row>
    <row r="789" spans="9:11">
      <c r="I789" s="1"/>
      <c r="J789" s="1"/>
      <c r="K789" s="1"/>
    </row>
    <row r="790" spans="9:11">
      <c r="I790" s="1"/>
      <c r="J790" s="1"/>
      <c r="K790" s="1"/>
    </row>
    <row r="791" spans="9:11">
      <c r="I791" s="1"/>
      <c r="J791" s="1"/>
      <c r="K791" s="1"/>
    </row>
    <row r="792" spans="9:11">
      <c r="I792" s="1"/>
      <c r="J792" s="1"/>
      <c r="K792" s="1"/>
    </row>
    <row r="793" spans="9:11">
      <c r="I793" s="1"/>
      <c r="J793" s="1"/>
      <c r="K793" s="1"/>
    </row>
    <row r="794" spans="9:11">
      <c r="I794" s="1"/>
      <c r="J794" s="1"/>
      <c r="K794" s="1"/>
    </row>
    <row r="795" spans="9:11">
      <c r="I795" s="1"/>
      <c r="J795" s="1"/>
      <c r="K795" s="1"/>
    </row>
    <row r="796" spans="9:11">
      <c r="I796" s="1"/>
      <c r="J796" s="1"/>
      <c r="K796" s="1"/>
    </row>
    <row r="797" spans="9:11">
      <c r="I797" s="1"/>
      <c r="J797" s="1"/>
      <c r="K797" s="1"/>
    </row>
    <row r="798" spans="9:11">
      <c r="I798" s="1"/>
      <c r="J798" s="1"/>
      <c r="K798" s="1"/>
    </row>
    <row r="799" spans="9:11">
      <c r="I799" s="1"/>
      <c r="J799" s="1"/>
      <c r="K799" s="1"/>
    </row>
    <row r="800" spans="9:11">
      <c r="I800" s="1"/>
      <c r="J800" s="1"/>
      <c r="K800" s="1"/>
    </row>
    <row r="801" spans="9:11">
      <c r="I801" s="1"/>
      <c r="J801" s="1"/>
      <c r="K801" s="1"/>
    </row>
    <row r="802" spans="9:11">
      <c r="I802" s="1"/>
      <c r="J802" s="1"/>
      <c r="K802" s="1"/>
    </row>
    <row r="803" spans="9:11">
      <c r="I803" s="1"/>
      <c r="J803" s="1"/>
      <c r="K803" s="1"/>
    </row>
    <row r="804" spans="9:11">
      <c r="I804" s="1"/>
      <c r="J804" s="1"/>
      <c r="K804" s="1"/>
    </row>
    <row r="805" spans="9:11">
      <c r="I805" s="1"/>
      <c r="J805" s="1"/>
      <c r="K805" s="1"/>
    </row>
    <row r="806" spans="9:11">
      <c r="I806" s="1"/>
      <c r="J806" s="1"/>
      <c r="K806" s="1"/>
    </row>
    <row r="807" spans="9:11">
      <c r="I807" s="1"/>
      <c r="J807" s="1"/>
      <c r="K807" s="1"/>
    </row>
    <row r="808" spans="9:11">
      <c r="I808" s="1"/>
      <c r="J808" s="1"/>
      <c r="K808" s="1"/>
    </row>
    <row r="809" spans="9:11">
      <c r="I809" s="1"/>
      <c r="J809" s="1"/>
      <c r="K809" s="1"/>
    </row>
    <row r="810" spans="9:11">
      <c r="I810" s="1"/>
      <c r="J810" s="1"/>
      <c r="K810" s="1"/>
    </row>
    <row r="811" spans="9:11">
      <c r="I811" s="1"/>
      <c r="J811" s="1"/>
      <c r="K811" s="1"/>
    </row>
    <row r="812" spans="9:11">
      <c r="I812" s="1"/>
      <c r="J812" s="1"/>
      <c r="K812" s="1"/>
    </row>
    <row r="813" spans="9:11">
      <c r="I813" s="1"/>
      <c r="J813" s="1"/>
      <c r="K813" s="1"/>
    </row>
    <row r="814" spans="9:11">
      <c r="I814" s="1"/>
      <c r="J814" s="1"/>
      <c r="K814" s="1"/>
    </row>
    <row r="815" spans="9:11">
      <c r="I815" s="1"/>
      <c r="J815" s="1"/>
      <c r="K815" s="1"/>
    </row>
    <row r="816" spans="9:11">
      <c r="I816" s="1"/>
      <c r="J816" s="1"/>
      <c r="K816" s="1"/>
    </row>
    <row r="817" spans="9:11">
      <c r="I817" s="1"/>
      <c r="J817" s="1"/>
      <c r="K817" s="1"/>
    </row>
    <row r="818" spans="9:11">
      <c r="I818" s="1"/>
      <c r="J818" s="1"/>
      <c r="K818" s="1"/>
    </row>
    <row r="819" spans="9:11">
      <c r="I819" s="1"/>
      <c r="J819" s="1"/>
      <c r="K819" s="1"/>
    </row>
    <row r="820" spans="9:11">
      <c r="I820" s="1"/>
      <c r="J820" s="1"/>
      <c r="K820" s="1"/>
    </row>
    <row r="821" spans="9:11">
      <c r="I821" s="1"/>
      <c r="J821" s="1"/>
      <c r="K821" s="1"/>
    </row>
    <row r="822" spans="9:11">
      <c r="I822" s="1"/>
      <c r="J822" s="1"/>
      <c r="K822" s="1"/>
    </row>
    <row r="823" spans="9:11">
      <c r="I823" s="1"/>
      <c r="J823" s="1"/>
      <c r="K823" s="1"/>
    </row>
    <row r="824" spans="9:11">
      <c r="I824" s="1"/>
      <c r="J824" s="1"/>
      <c r="K824" s="1"/>
    </row>
    <row r="825" spans="9:11">
      <c r="I825" s="1"/>
      <c r="J825" s="1"/>
      <c r="K825" s="1"/>
    </row>
    <row r="826" spans="9:11">
      <c r="I826" s="1"/>
      <c r="J826" s="1"/>
      <c r="K826" s="1"/>
    </row>
    <row r="827" spans="9:11">
      <c r="I827" s="1"/>
      <c r="J827" s="1"/>
      <c r="K827" s="1"/>
    </row>
    <row r="828" spans="9:11">
      <c r="I828" s="1"/>
      <c r="J828" s="1"/>
      <c r="K828" s="1"/>
    </row>
    <row r="829" spans="9:11">
      <c r="I829" s="1"/>
      <c r="J829" s="1"/>
      <c r="K829" s="1"/>
    </row>
    <row r="830" spans="9:11">
      <c r="I830" s="1"/>
      <c r="J830" s="1"/>
      <c r="K830" s="1"/>
    </row>
    <row r="831" spans="9:11">
      <c r="I831" s="1"/>
      <c r="J831" s="1"/>
      <c r="K831" s="1"/>
    </row>
    <row r="832" spans="9:11">
      <c r="I832" s="1"/>
      <c r="J832" s="1"/>
      <c r="K832" s="1"/>
    </row>
    <row r="833" spans="9:11">
      <c r="I833" s="1"/>
      <c r="J833" s="1"/>
      <c r="K833" s="1"/>
    </row>
    <row r="834" spans="9:11">
      <c r="I834" s="1"/>
      <c r="J834" s="1"/>
      <c r="K834" s="1"/>
    </row>
    <row r="835" spans="9:11">
      <c r="I835" s="1"/>
      <c r="J835" s="1"/>
      <c r="K835" s="1"/>
    </row>
    <row r="836" spans="9:11">
      <c r="I836" s="1"/>
      <c r="J836" s="1"/>
      <c r="K836" s="1"/>
    </row>
    <row r="837" spans="9:11">
      <c r="I837" s="1"/>
      <c r="J837" s="1"/>
      <c r="K837" s="1"/>
    </row>
    <row r="838" spans="9:11">
      <c r="I838" s="1"/>
      <c r="J838" s="1"/>
      <c r="K838" s="1"/>
    </row>
    <row r="839" spans="9:11">
      <c r="I839" s="1"/>
      <c r="J839" s="1"/>
      <c r="K839" s="1"/>
    </row>
    <row r="840" spans="9:11">
      <c r="I840" s="1"/>
      <c r="J840" s="1"/>
      <c r="K840" s="1"/>
    </row>
    <row r="841" spans="9:11">
      <c r="I841" s="1"/>
      <c r="J841" s="1"/>
      <c r="K841" s="1"/>
    </row>
    <row r="842" spans="9:11">
      <c r="I842" s="1"/>
      <c r="J842" s="1"/>
      <c r="K842" s="1"/>
    </row>
    <row r="843" spans="9:11">
      <c r="I843" s="1"/>
      <c r="J843" s="1"/>
      <c r="K843" s="1"/>
    </row>
    <row r="844" spans="9:11">
      <c r="I844" s="1"/>
      <c r="J844" s="1"/>
      <c r="K844" s="1"/>
    </row>
    <row r="845" spans="9:11">
      <c r="I845" s="1"/>
      <c r="J845" s="1"/>
      <c r="K845" s="1"/>
    </row>
    <row r="846" spans="9:11">
      <c r="I846" s="1"/>
      <c r="J846" s="1"/>
      <c r="K846" s="1"/>
    </row>
    <row r="847" spans="9:11">
      <c r="I847" s="1"/>
      <c r="J847" s="1"/>
      <c r="K847" s="1"/>
    </row>
    <row r="848" spans="9:11">
      <c r="I848" s="1"/>
      <c r="J848" s="1"/>
      <c r="K848" s="1"/>
    </row>
    <row r="849" spans="9:11">
      <c r="I849" s="1"/>
      <c r="J849" s="1"/>
      <c r="K849" s="1"/>
    </row>
    <row r="850" spans="9:11">
      <c r="I850" s="1"/>
      <c r="J850" s="1"/>
      <c r="K850" s="1"/>
    </row>
    <row r="851" spans="9:11">
      <c r="I851" s="1"/>
      <c r="J851" s="1"/>
      <c r="K851" s="1"/>
    </row>
    <row r="852" spans="9:11">
      <c r="I852" s="1"/>
      <c r="J852" s="1"/>
      <c r="K852" s="1"/>
    </row>
    <row r="853" spans="9:11">
      <c r="I853" s="1"/>
      <c r="J853" s="1"/>
      <c r="K853" s="1"/>
    </row>
    <row r="854" spans="9:11">
      <c r="I854" s="1"/>
      <c r="J854" s="1"/>
      <c r="K854" s="1"/>
    </row>
    <row r="855" spans="9:11">
      <c r="I855" s="1"/>
      <c r="J855" s="1"/>
      <c r="K855" s="1"/>
    </row>
    <row r="856" spans="9:11">
      <c r="I856" s="1"/>
      <c r="J856" s="1"/>
      <c r="K856" s="1"/>
    </row>
    <row r="857" spans="9:11">
      <c r="I857" s="1"/>
      <c r="J857" s="1"/>
      <c r="K857" s="1"/>
    </row>
    <row r="858" spans="9:11">
      <c r="I858" s="1"/>
      <c r="J858" s="1"/>
      <c r="K858" s="1"/>
    </row>
    <row r="859" spans="9:11">
      <c r="I859" s="1"/>
      <c r="J859" s="1"/>
      <c r="K859" s="1"/>
    </row>
    <row r="860" spans="9:11">
      <c r="I860" s="1"/>
      <c r="J860" s="1"/>
      <c r="K860" s="1"/>
    </row>
    <row r="861" spans="9:11">
      <c r="I861" s="1"/>
      <c r="J861" s="1"/>
      <c r="K861" s="1"/>
    </row>
    <row r="862" spans="9:11">
      <c r="I862" s="1"/>
      <c r="J862" s="1"/>
      <c r="K862" s="1"/>
    </row>
    <row r="863" spans="9:11">
      <c r="I863" s="1"/>
      <c r="J863" s="1"/>
      <c r="K863" s="1"/>
    </row>
    <row r="864" spans="9:11">
      <c r="I864" s="1"/>
      <c r="J864" s="1"/>
      <c r="K864" s="1"/>
    </row>
    <row r="865" spans="9:11">
      <c r="I865" s="1"/>
      <c r="J865" s="1"/>
      <c r="K865" s="1"/>
    </row>
    <row r="866" spans="9:11">
      <c r="I866" s="1"/>
      <c r="J866" s="1"/>
      <c r="K866" s="1"/>
    </row>
    <row r="867" spans="9:11">
      <c r="I867" s="1"/>
      <c r="J867" s="1"/>
      <c r="K867" s="1"/>
    </row>
    <row r="868" spans="9:11">
      <c r="I868" s="1"/>
      <c r="J868" s="1"/>
      <c r="K868" s="1"/>
    </row>
    <row r="869" spans="9:11">
      <c r="I869" s="1"/>
      <c r="J869" s="1"/>
      <c r="K869" s="1"/>
    </row>
    <row r="870" spans="9:11">
      <c r="I870" s="1"/>
      <c r="J870" s="1"/>
      <c r="K870" s="1"/>
    </row>
    <row r="871" spans="9:11">
      <c r="I871" s="1"/>
      <c r="J871" s="1"/>
      <c r="K871" s="1"/>
    </row>
    <row r="872" spans="9:11">
      <c r="I872" s="1"/>
      <c r="J872" s="1"/>
      <c r="K872" s="1"/>
    </row>
    <row r="873" spans="9:11">
      <c r="I873" s="1"/>
      <c r="J873" s="1"/>
      <c r="K873" s="1"/>
    </row>
    <row r="874" spans="9:11">
      <c r="I874" s="1"/>
      <c r="J874" s="1"/>
      <c r="K874" s="1"/>
    </row>
    <row r="875" spans="9:11">
      <c r="I875" s="1"/>
      <c r="J875" s="1"/>
      <c r="K875" s="1"/>
    </row>
    <row r="876" spans="9:11">
      <c r="I876" s="1"/>
      <c r="J876" s="1"/>
      <c r="K876" s="1"/>
    </row>
    <row r="877" spans="9:11">
      <c r="I877" s="1"/>
      <c r="J877" s="1"/>
      <c r="K877" s="1"/>
    </row>
    <row r="878" spans="9:11">
      <c r="I878" s="1"/>
      <c r="J878" s="1"/>
      <c r="K878" s="1"/>
    </row>
    <row r="879" spans="9:11">
      <c r="I879" s="1"/>
      <c r="J879" s="1"/>
      <c r="K879" s="1"/>
    </row>
    <row r="880" spans="9:11">
      <c r="I880" s="1"/>
      <c r="J880" s="1"/>
      <c r="K880" s="1"/>
    </row>
    <row r="881" spans="9:11">
      <c r="I881" s="1"/>
      <c r="J881" s="1"/>
      <c r="K881" s="1"/>
    </row>
    <row r="882" spans="9:11">
      <c r="I882" s="1"/>
      <c r="J882" s="1"/>
      <c r="K882" s="1"/>
    </row>
    <row r="883" spans="9:11">
      <c r="I883" s="1"/>
      <c r="J883" s="1"/>
      <c r="K883" s="1"/>
    </row>
    <row r="884" spans="9:11">
      <c r="I884" s="1"/>
      <c r="J884" s="1"/>
      <c r="K884" s="1"/>
    </row>
    <row r="885" spans="9:11">
      <c r="I885" s="1"/>
      <c r="J885" s="1"/>
      <c r="K885" s="1"/>
    </row>
    <row r="886" spans="9:11">
      <c r="I886" s="1"/>
      <c r="J886" s="1"/>
      <c r="K886" s="1"/>
    </row>
    <row r="887" spans="9:11">
      <c r="I887" s="1"/>
      <c r="J887" s="1"/>
      <c r="K887" s="1"/>
    </row>
    <row r="888" spans="9:11">
      <c r="I888" s="1"/>
      <c r="J888" s="1"/>
      <c r="K888" s="1"/>
    </row>
    <row r="889" spans="9:11">
      <c r="I889" s="1"/>
      <c r="J889" s="1"/>
      <c r="K889" s="1"/>
    </row>
    <row r="890" spans="9:11">
      <c r="I890" s="1"/>
      <c r="J890" s="1"/>
      <c r="K890" s="1"/>
    </row>
    <row r="891" spans="9:11">
      <c r="I891" s="1"/>
      <c r="J891" s="1"/>
      <c r="K891" s="1"/>
    </row>
    <row r="892" spans="9:11">
      <c r="I892" s="1"/>
      <c r="J892" s="1"/>
      <c r="K892" s="1"/>
    </row>
    <row r="893" spans="9:11">
      <c r="I893" s="1"/>
      <c r="J893" s="1"/>
      <c r="K893" s="1"/>
    </row>
    <row r="894" spans="9:11">
      <c r="I894" s="1"/>
      <c r="J894" s="1"/>
      <c r="K894" s="1"/>
    </row>
    <row r="895" spans="9:11">
      <c r="I895" s="1"/>
      <c r="J895" s="1"/>
      <c r="K895" s="1"/>
    </row>
    <row r="896" spans="9:11">
      <c r="I896" s="1"/>
      <c r="J896" s="1"/>
      <c r="K896" s="1"/>
    </row>
    <row r="897" spans="9:11">
      <c r="I897" s="1"/>
      <c r="J897" s="1"/>
      <c r="K897" s="1"/>
    </row>
    <row r="898" spans="9:11">
      <c r="I898" s="1"/>
      <c r="J898" s="1"/>
      <c r="K898" s="1"/>
    </row>
    <row r="899" spans="9:11">
      <c r="I899" s="1"/>
      <c r="J899" s="1"/>
      <c r="K899" s="1"/>
    </row>
    <row r="900" spans="9:11">
      <c r="I900" s="1"/>
      <c r="J900" s="1"/>
      <c r="K900" s="1"/>
    </row>
    <row r="901" spans="9:11">
      <c r="I901" s="1"/>
      <c r="J901" s="1"/>
      <c r="K901" s="1"/>
    </row>
    <row r="902" spans="9:11">
      <c r="I902" s="1"/>
      <c r="J902" s="1"/>
      <c r="K902" s="1"/>
    </row>
    <row r="903" spans="9:11">
      <c r="I903" s="1"/>
      <c r="J903" s="1"/>
      <c r="K903" s="1"/>
    </row>
    <row r="904" spans="9:11">
      <c r="I904" s="1"/>
      <c r="J904" s="1"/>
      <c r="K904" s="1"/>
    </row>
    <row r="905" spans="9:11">
      <c r="I905" s="1"/>
      <c r="J905" s="1"/>
      <c r="K905" s="1"/>
    </row>
    <row r="906" spans="9:11">
      <c r="I906" s="1"/>
      <c r="J906" s="1"/>
      <c r="K906" s="1"/>
    </row>
    <row r="907" spans="9:11">
      <c r="I907" s="1"/>
      <c r="J907" s="1"/>
      <c r="K907" s="1"/>
    </row>
    <row r="908" spans="9:11">
      <c r="I908" s="1"/>
      <c r="J908" s="1"/>
      <c r="K908" s="1"/>
    </row>
    <row r="909" spans="9:11">
      <c r="I909" s="1"/>
      <c r="J909" s="1"/>
      <c r="K909" s="1"/>
    </row>
    <row r="910" spans="9:11">
      <c r="I910" s="1"/>
      <c r="J910" s="1"/>
      <c r="K910" s="1"/>
    </row>
    <row r="911" spans="9:11">
      <c r="I911" s="1"/>
      <c r="J911" s="1"/>
      <c r="K911" s="1"/>
    </row>
    <row r="912" spans="9:11">
      <c r="I912" s="1"/>
      <c r="J912" s="1"/>
      <c r="K912" s="1"/>
    </row>
    <row r="913" spans="9:11">
      <c r="I913" s="1"/>
      <c r="J913" s="1"/>
      <c r="K913" s="1"/>
    </row>
    <row r="914" spans="9:11">
      <c r="I914" s="1"/>
      <c r="J914" s="1"/>
      <c r="K914" s="1"/>
    </row>
    <row r="915" spans="9:11">
      <c r="I915" s="1"/>
      <c r="J915" s="1"/>
      <c r="K915" s="1"/>
    </row>
    <row r="916" spans="9:11">
      <c r="I916" s="1"/>
      <c r="J916" s="1"/>
      <c r="K916" s="1"/>
    </row>
    <row r="917" spans="9:11">
      <c r="I917" s="1"/>
      <c r="J917" s="1"/>
      <c r="K917" s="1"/>
    </row>
    <row r="918" spans="9:11">
      <c r="I918" s="1"/>
      <c r="J918" s="1"/>
      <c r="K918" s="1"/>
    </row>
    <row r="919" spans="9:11">
      <c r="I919" s="1"/>
      <c r="J919" s="1"/>
      <c r="K919" s="1"/>
    </row>
    <row r="920" spans="9:11">
      <c r="I920" s="1"/>
      <c r="J920" s="1"/>
      <c r="K920" s="1"/>
    </row>
    <row r="921" spans="9:11">
      <c r="I921" s="1"/>
      <c r="J921" s="1"/>
      <c r="K921" s="1"/>
    </row>
    <row r="922" spans="9:11">
      <c r="I922" s="1"/>
      <c r="J922" s="1"/>
      <c r="K922" s="1"/>
    </row>
    <row r="923" spans="9:11">
      <c r="I923" s="1"/>
      <c r="J923" s="1"/>
      <c r="K923" s="1"/>
    </row>
    <row r="924" spans="9:11">
      <c r="I924" s="1"/>
      <c r="J924" s="1"/>
      <c r="K924" s="1"/>
    </row>
    <row r="925" spans="9:11">
      <c r="I925" s="1"/>
      <c r="J925" s="1"/>
      <c r="K925" s="1"/>
    </row>
    <row r="926" spans="9:11">
      <c r="I926" s="1"/>
      <c r="J926" s="1"/>
      <c r="K926" s="1"/>
    </row>
    <row r="927" spans="9:11">
      <c r="I927" s="1"/>
      <c r="J927" s="1"/>
      <c r="K927" s="1"/>
    </row>
    <row r="928" spans="9:11">
      <c r="I928" s="1"/>
      <c r="J928" s="1"/>
      <c r="K928" s="1"/>
    </row>
    <row r="929" spans="9:11">
      <c r="I929" s="1"/>
      <c r="J929" s="1"/>
      <c r="K929" s="1"/>
    </row>
    <row r="930" spans="9:11">
      <c r="I930" s="1"/>
      <c r="J930" s="1"/>
      <c r="K930" s="1"/>
    </row>
    <row r="931" spans="9:11">
      <c r="I931" s="1"/>
      <c r="J931" s="1"/>
      <c r="K931" s="1"/>
    </row>
    <row r="932" spans="9:11">
      <c r="I932" s="1"/>
      <c r="J932" s="1"/>
      <c r="K932" s="1"/>
    </row>
    <row r="933" spans="9:11">
      <c r="I933" s="1"/>
      <c r="J933" s="1"/>
      <c r="K933" s="1"/>
    </row>
    <row r="934" spans="9:11">
      <c r="I934" s="1"/>
      <c r="J934" s="1"/>
      <c r="K934" s="1"/>
    </row>
    <row r="935" spans="9:11">
      <c r="I935" s="1"/>
      <c r="J935" s="1"/>
      <c r="K935" s="1"/>
    </row>
    <row r="936" spans="9:11">
      <c r="I936" s="1"/>
      <c r="J936" s="1"/>
      <c r="K936" s="1"/>
    </row>
    <row r="937" spans="9:11">
      <c r="I937" s="1"/>
      <c r="J937" s="1"/>
      <c r="K937" s="1"/>
    </row>
    <row r="938" spans="9:11">
      <c r="I938" s="1"/>
      <c r="J938" s="1"/>
      <c r="K938" s="1"/>
    </row>
    <row r="939" spans="9:11">
      <c r="I939" s="1"/>
      <c r="J939" s="1"/>
      <c r="K939" s="1"/>
    </row>
    <row r="940" spans="9:11">
      <c r="I940" s="1"/>
      <c r="J940" s="1"/>
      <c r="K940" s="1"/>
    </row>
    <row r="941" spans="9:11">
      <c r="I941" s="1"/>
      <c r="J941" s="1"/>
      <c r="K941" s="1"/>
    </row>
    <row r="942" spans="9:11">
      <c r="I942" s="1"/>
      <c r="J942" s="1"/>
      <c r="K942" s="1"/>
    </row>
    <row r="943" spans="9:11">
      <c r="I943" s="1"/>
      <c r="J943" s="1"/>
      <c r="K943" s="1"/>
    </row>
    <row r="944" spans="9:11">
      <c r="I944" s="1"/>
      <c r="J944" s="1"/>
      <c r="K944" s="1"/>
    </row>
    <row r="945" spans="9:11">
      <c r="I945" s="1"/>
      <c r="J945" s="1"/>
      <c r="K945" s="1"/>
    </row>
    <row r="946" spans="9:11">
      <c r="I946" s="1"/>
      <c r="J946" s="1"/>
      <c r="K946" s="1"/>
    </row>
    <row r="947" spans="9:11">
      <c r="I947" s="1"/>
      <c r="J947" s="1"/>
      <c r="K947" s="1"/>
    </row>
    <row r="948" spans="9:11">
      <c r="I948" s="1"/>
      <c r="J948" s="1"/>
      <c r="K948" s="1"/>
    </row>
    <row r="949" spans="9:11">
      <c r="I949" s="1"/>
      <c r="J949" s="1"/>
      <c r="K949" s="1"/>
    </row>
    <row r="950" spans="9:11">
      <c r="I950" s="1"/>
      <c r="J950" s="1"/>
      <c r="K950" s="1"/>
    </row>
    <row r="951" spans="9:11">
      <c r="I951" s="1"/>
      <c r="J951" s="1"/>
      <c r="K951" s="1"/>
    </row>
    <row r="952" spans="9:11">
      <c r="I952" s="1"/>
      <c r="J952" s="1"/>
      <c r="K952" s="1"/>
    </row>
    <row r="953" spans="9:11">
      <c r="I953" s="1"/>
      <c r="J953" s="1"/>
      <c r="K953" s="1"/>
    </row>
    <row r="954" spans="9:11">
      <c r="I954" s="1"/>
      <c r="J954" s="1"/>
      <c r="K954" s="1"/>
    </row>
    <row r="955" spans="9:11">
      <c r="I955" s="1"/>
      <c r="J955" s="1"/>
      <c r="K955" s="1"/>
    </row>
    <row r="956" spans="9:11">
      <c r="I956" s="1"/>
      <c r="J956" s="1"/>
      <c r="K956" s="1"/>
    </row>
    <row r="957" spans="9:11">
      <c r="I957" s="1"/>
      <c r="J957" s="1"/>
      <c r="K957" s="1"/>
    </row>
    <row r="958" spans="9:11">
      <c r="I958" s="1"/>
      <c r="J958" s="1"/>
      <c r="K958" s="1"/>
    </row>
    <row r="959" spans="9:11">
      <c r="I959" s="1"/>
      <c r="J959" s="1"/>
      <c r="K959" s="1"/>
    </row>
    <row r="960" spans="9:11">
      <c r="I960" s="1"/>
      <c r="J960" s="1"/>
      <c r="K960" s="1"/>
    </row>
    <row r="961" spans="9:11">
      <c r="I961" s="1"/>
      <c r="J961" s="1"/>
      <c r="K961" s="1"/>
    </row>
    <row r="962" spans="9:11">
      <c r="I962" s="1"/>
      <c r="J962" s="1"/>
      <c r="K962" s="1"/>
    </row>
    <row r="963" spans="9:11">
      <c r="I963" s="1"/>
      <c r="J963" s="1"/>
      <c r="K963" s="1"/>
    </row>
    <row r="964" spans="9:11">
      <c r="I964" s="1"/>
      <c r="J964" s="1"/>
      <c r="K964" s="1"/>
    </row>
    <row r="965" spans="9:11">
      <c r="I965" s="1"/>
      <c r="J965" s="1"/>
      <c r="K965" s="1"/>
    </row>
    <row r="966" spans="9:11">
      <c r="I966" s="1"/>
      <c r="J966" s="1"/>
      <c r="K966" s="1"/>
    </row>
    <row r="967" spans="9:11">
      <c r="I967" s="1"/>
      <c r="J967" s="1"/>
      <c r="K967" s="1"/>
    </row>
    <row r="968" spans="9:11">
      <c r="I968" s="1"/>
      <c r="J968" s="1"/>
      <c r="K968" s="1"/>
    </row>
    <row r="969" spans="9:11">
      <c r="I969" s="1"/>
      <c r="J969" s="1"/>
      <c r="K969" s="1"/>
    </row>
    <row r="970" spans="9:11">
      <c r="I970" s="1"/>
      <c r="J970" s="1"/>
      <c r="K970" s="1"/>
    </row>
    <row r="971" spans="9:11">
      <c r="I971" s="1"/>
      <c r="J971" s="1"/>
      <c r="K971" s="1"/>
    </row>
    <row r="972" spans="9:11">
      <c r="I972" s="1"/>
      <c r="J972" s="1"/>
      <c r="K972" s="1"/>
    </row>
    <row r="973" spans="9:11">
      <c r="I973" s="1"/>
      <c r="J973" s="1"/>
      <c r="K973" s="1"/>
    </row>
    <row r="974" spans="9:11">
      <c r="I974" s="1"/>
      <c r="J974" s="1"/>
      <c r="K974" s="1"/>
    </row>
    <row r="975" spans="9:11">
      <c r="I975" s="1"/>
      <c r="J975" s="1"/>
      <c r="K975" s="1"/>
    </row>
    <row r="976" spans="9:11">
      <c r="I976" s="1"/>
      <c r="J976" s="1"/>
      <c r="K976" s="1"/>
    </row>
    <row r="977" spans="9:11">
      <c r="I977" s="1"/>
      <c r="J977" s="1"/>
      <c r="K977" s="1"/>
    </row>
    <row r="978" spans="9:11">
      <c r="I978" s="1"/>
      <c r="J978" s="1"/>
      <c r="K978" s="1"/>
    </row>
    <row r="979" spans="9:11">
      <c r="I979" s="1"/>
      <c r="J979" s="1"/>
      <c r="K979" s="1"/>
    </row>
    <row r="980" spans="9:11">
      <c r="I980" s="1"/>
      <c r="J980" s="1"/>
      <c r="K980" s="1"/>
    </row>
    <row r="981" spans="9:11">
      <c r="I981" s="1"/>
      <c r="J981" s="1"/>
      <c r="K981" s="1"/>
    </row>
    <row r="982" spans="9:11">
      <c r="I982" s="1"/>
      <c r="J982" s="1"/>
      <c r="K982" s="1"/>
    </row>
    <row r="983" spans="9:11">
      <c r="I983" s="1"/>
      <c r="J983" s="1"/>
      <c r="K983" s="1"/>
    </row>
    <row r="984" spans="9:11">
      <c r="I984" s="1"/>
      <c r="J984" s="1"/>
      <c r="K984" s="1"/>
    </row>
    <row r="985" spans="9:11">
      <c r="I985" s="1"/>
      <c r="J985" s="1"/>
      <c r="K985" s="1"/>
    </row>
    <row r="986" spans="9:11">
      <c r="I986" s="1"/>
      <c r="J986" s="1"/>
      <c r="K986" s="1"/>
    </row>
    <row r="987" spans="9:11">
      <c r="I987" s="1"/>
      <c r="J987" s="1"/>
      <c r="K987" s="1"/>
    </row>
    <row r="988" spans="9:11">
      <c r="I988" s="1"/>
      <c r="J988" s="1"/>
      <c r="K988" s="1"/>
    </row>
    <row r="989" spans="9:11">
      <c r="I989" s="1"/>
      <c r="J989" s="1"/>
      <c r="K989" s="1"/>
    </row>
    <row r="990" spans="9:11">
      <c r="I990" s="1"/>
      <c r="J990" s="1"/>
      <c r="K990" s="1"/>
    </row>
    <row r="991" spans="9:11">
      <c r="I991" s="1"/>
      <c r="J991" s="1"/>
      <c r="K991" s="1"/>
    </row>
    <row r="992" spans="9:11">
      <c r="I992" s="1"/>
      <c r="J992" s="1"/>
      <c r="K992" s="1"/>
    </row>
    <row r="993" spans="9:11">
      <c r="I993" s="1"/>
      <c r="J993" s="1"/>
      <c r="K993" s="1"/>
    </row>
    <row r="994" spans="9:11">
      <c r="I994" s="1"/>
      <c r="J994" s="1"/>
      <c r="K994" s="1"/>
    </row>
    <row r="995" spans="9:11">
      <c r="I995" s="1"/>
      <c r="J995" s="1"/>
      <c r="K995" s="1"/>
    </row>
    <row r="996" spans="9:11">
      <c r="I996" s="1"/>
      <c r="J996" s="1"/>
      <c r="K996" s="1"/>
    </row>
    <row r="997" spans="9:11">
      <c r="I997" s="1"/>
      <c r="J997" s="1"/>
      <c r="K997" s="1"/>
    </row>
    <row r="998" spans="9:11">
      <c r="I998" s="1"/>
      <c r="J998" s="1"/>
      <c r="K998" s="1"/>
    </row>
    <row r="999" spans="9:11">
      <c r="I999" s="1"/>
      <c r="J999" s="1"/>
      <c r="K999" s="1"/>
    </row>
    <row r="1000" spans="9:11">
      <c r="I1000" s="1"/>
      <c r="J1000" s="1"/>
      <c r="K1000" s="1"/>
    </row>
    <row r="1001" spans="9:11">
      <c r="I1001" s="1"/>
      <c r="J1001" s="1"/>
      <c r="K1001" s="1"/>
    </row>
    <row r="1002" spans="9:11">
      <c r="I1002" s="1"/>
      <c r="J1002" s="1"/>
      <c r="K1002" s="1"/>
    </row>
    <row r="1003" spans="9:11">
      <c r="I1003" s="1"/>
      <c r="J1003" s="1"/>
      <c r="K1003" s="1"/>
    </row>
    <row r="1004" spans="9:11">
      <c r="I1004" s="1"/>
      <c r="J1004" s="1"/>
      <c r="K1004" s="1"/>
    </row>
    <row r="1005" spans="9:11">
      <c r="I1005" s="1"/>
      <c r="J1005" s="1"/>
      <c r="K1005" s="1"/>
    </row>
    <row r="1006" spans="9:11">
      <c r="I1006" s="1"/>
      <c r="J1006" s="1"/>
      <c r="K1006" s="1"/>
    </row>
    <row r="1007" spans="9:11">
      <c r="I1007" s="1"/>
      <c r="J1007" s="1"/>
      <c r="K1007" s="1"/>
    </row>
    <row r="1008" spans="9:11">
      <c r="I1008" s="1"/>
      <c r="J1008" s="1"/>
      <c r="K1008" s="1"/>
    </row>
    <row r="1009" spans="9:11">
      <c r="I1009" s="1"/>
      <c r="J1009" s="1"/>
      <c r="K1009" s="1"/>
    </row>
    <row r="1010" spans="9:11">
      <c r="I1010" s="1"/>
      <c r="J1010" s="1"/>
      <c r="K1010" s="1"/>
    </row>
    <row r="1011" spans="9:11">
      <c r="I1011" s="1"/>
      <c r="J1011" s="1"/>
      <c r="K1011" s="1"/>
    </row>
    <row r="1012" spans="9:11">
      <c r="I1012" s="1"/>
      <c r="J1012" s="1"/>
      <c r="K1012" s="1"/>
    </row>
    <row r="1013" spans="9:11">
      <c r="I1013" s="1"/>
      <c r="J1013" s="1"/>
      <c r="K1013" s="1"/>
    </row>
    <row r="1014" spans="9:11">
      <c r="I1014" s="1"/>
      <c r="J1014" s="1"/>
      <c r="K1014" s="1"/>
    </row>
    <row r="1015" spans="9:11">
      <c r="I1015" s="1"/>
      <c r="J1015" s="1"/>
      <c r="K1015" s="1"/>
    </row>
    <row r="1016" spans="9:11">
      <c r="I1016" s="1"/>
      <c r="J1016" s="1"/>
      <c r="K1016" s="1"/>
    </row>
    <row r="1017" spans="9:11">
      <c r="I1017" s="1"/>
      <c r="J1017" s="1"/>
      <c r="K1017" s="1"/>
    </row>
    <row r="1018" spans="9:11">
      <c r="I1018" s="1"/>
      <c r="J1018" s="1"/>
      <c r="K1018" s="1"/>
    </row>
    <row r="1019" spans="9:11">
      <c r="I1019" s="1"/>
      <c r="J1019" s="1"/>
      <c r="K1019" s="1"/>
    </row>
    <row r="1020" spans="9:11">
      <c r="I1020" s="1"/>
      <c r="J1020" s="1"/>
      <c r="K1020" s="1"/>
    </row>
    <row r="1021" spans="9:11">
      <c r="I1021" s="1"/>
      <c r="J1021" s="1"/>
      <c r="K1021" s="1"/>
    </row>
    <row r="1022" spans="9:11">
      <c r="I1022" s="1"/>
      <c r="J1022" s="1"/>
      <c r="K1022" s="1"/>
    </row>
    <row r="1023" spans="9:11">
      <c r="I1023" s="1"/>
      <c r="J1023" s="1"/>
      <c r="K1023" s="1"/>
    </row>
    <row r="1024" spans="9:11">
      <c r="I1024" s="1"/>
      <c r="J1024" s="1"/>
      <c r="K1024" s="1"/>
    </row>
    <row r="1025" spans="9:11">
      <c r="I1025" s="1"/>
      <c r="J1025" s="1"/>
      <c r="K1025" s="1"/>
    </row>
    <row r="1026" spans="9:11">
      <c r="I1026" s="1"/>
      <c r="J1026" s="1"/>
      <c r="K1026" s="1"/>
    </row>
    <row r="1027" spans="9:11">
      <c r="I1027" s="1"/>
      <c r="J1027" s="1"/>
      <c r="K1027" s="1"/>
    </row>
    <row r="1028" spans="9:11">
      <c r="I1028" s="1"/>
      <c r="J1028" s="1"/>
      <c r="K1028" s="1"/>
    </row>
    <row r="1029" spans="9:11">
      <c r="I1029" s="1"/>
      <c r="J1029" s="1"/>
      <c r="K1029" s="1"/>
    </row>
    <row r="1030" spans="9:11">
      <c r="I1030" s="1"/>
      <c r="J1030" s="1"/>
      <c r="K1030" s="1"/>
    </row>
    <row r="1031" spans="9:11">
      <c r="I1031" s="1"/>
      <c r="J1031" s="1"/>
      <c r="K1031" s="1"/>
    </row>
    <row r="1032" spans="9:11">
      <c r="I1032" s="1"/>
      <c r="J1032" s="1"/>
      <c r="K1032" s="1"/>
    </row>
    <row r="1033" spans="9:11">
      <c r="I1033" s="1"/>
      <c r="J1033" s="1"/>
      <c r="K1033" s="1"/>
    </row>
    <row r="1034" spans="9:11">
      <c r="I1034" s="1"/>
      <c r="J1034" s="1"/>
      <c r="K1034" s="1"/>
    </row>
    <row r="1035" spans="9:11">
      <c r="I1035" s="1"/>
      <c r="J1035" s="1"/>
      <c r="K1035" s="1"/>
    </row>
    <row r="1036" spans="9:11">
      <c r="I1036" s="1"/>
      <c r="J1036" s="1"/>
      <c r="K1036" s="1"/>
    </row>
    <row r="1037" spans="9:11">
      <c r="I1037" s="1"/>
      <c r="J1037" s="1"/>
      <c r="K1037" s="1"/>
    </row>
    <row r="1038" spans="9:11">
      <c r="I1038" s="1"/>
      <c r="J1038" s="1"/>
      <c r="K1038" s="1"/>
    </row>
    <row r="1039" spans="9:11">
      <c r="I1039" s="1"/>
      <c r="J1039" s="1"/>
      <c r="K1039" s="1"/>
    </row>
    <row r="1040" spans="9:11">
      <c r="I1040" s="1"/>
      <c r="J1040" s="1"/>
      <c r="K1040" s="1"/>
    </row>
    <row r="1041" spans="9:11">
      <c r="I1041" s="1"/>
      <c r="J1041" s="1"/>
      <c r="K1041" s="1"/>
    </row>
    <row r="1042" spans="9:11">
      <c r="I1042" s="1"/>
      <c r="J1042" s="1"/>
      <c r="K1042" s="1"/>
    </row>
    <row r="1043" spans="9:11">
      <c r="I1043" s="1"/>
      <c r="J1043" s="1"/>
      <c r="K1043" s="1"/>
    </row>
    <row r="1044" spans="9:11">
      <c r="I1044" s="1"/>
      <c r="J1044" s="1"/>
      <c r="K1044" s="1"/>
    </row>
    <row r="1045" spans="9:11">
      <c r="I1045" s="1"/>
      <c r="J1045" s="1"/>
      <c r="K1045" s="1"/>
    </row>
    <row r="1046" spans="9:11">
      <c r="I1046" s="1"/>
      <c r="J1046" s="1"/>
      <c r="K1046" s="1"/>
    </row>
    <row r="1047" spans="9:11">
      <c r="I1047" s="1"/>
      <c r="J1047" s="1"/>
      <c r="K1047" s="1"/>
    </row>
    <row r="1048" spans="9:11">
      <c r="I1048" s="1"/>
      <c r="J1048" s="1"/>
      <c r="K1048" s="1"/>
    </row>
    <row r="1049" spans="9:11">
      <c r="I1049" s="1"/>
      <c r="J1049" s="1"/>
      <c r="K1049" s="1"/>
    </row>
    <row r="1050" spans="9:11">
      <c r="I1050" s="1"/>
      <c r="J1050" s="1"/>
      <c r="K1050" s="1"/>
    </row>
    <row r="1051" spans="9:11">
      <c r="I1051" s="1"/>
      <c r="J1051" s="1"/>
      <c r="K1051" s="1"/>
    </row>
    <row r="1052" spans="9:11">
      <c r="I1052" s="1"/>
      <c r="J1052" s="1"/>
      <c r="K1052" s="1"/>
    </row>
    <row r="1053" spans="9:11">
      <c r="I1053" s="1"/>
      <c r="J1053" s="1"/>
      <c r="K1053" s="1"/>
    </row>
    <row r="1054" spans="9:11">
      <c r="I1054" s="1"/>
      <c r="J1054" s="1"/>
      <c r="K1054" s="1"/>
    </row>
    <row r="1055" spans="9:11">
      <c r="I1055" s="1"/>
      <c r="J1055" s="1"/>
      <c r="K1055" s="1"/>
    </row>
    <row r="1056" spans="9:11">
      <c r="I1056" s="1"/>
      <c r="J1056" s="1"/>
      <c r="K1056" s="1"/>
    </row>
    <row r="1057" spans="9:11">
      <c r="I1057" s="1"/>
      <c r="J1057" s="1"/>
      <c r="K1057" s="1"/>
    </row>
    <row r="1058" spans="9:11">
      <c r="I1058" s="1"/>
      <c r="J1058" s="1"/>
      <c r="K1058" s="1"/>
    </row>
    <row r="1059" spans="9:11">
      <c r="I1059" s="1"/>
      <c r="J1059" s="1"/>
      <c r="K1059" s="1"/>
    </row>
    <row r="1060" spans="9:11">
      <c r="I1060" s="1"/>
      <c r="J1060" s="1"/>
      <c r="K1060" s="1"/>
    </row>
    <row r="1061" spans="9:11">
      <c r="I1061" s="1"/>
      <c r="J1061" s="1"/>
      <c r="K1061" s="1"/>
    </row>
    <row r="1062" spans="9:11">
      <c r="I1062" s="1"/>
      <c r="J1062" s="1"/>
      <c r="K1062" s="1"/>
    </row>
    <row r="1063" spans="9:11">
      <c r="I1063" s="1"/>
      <c r="J1063" s="1"/>
      <c r="K1063" s="1"/>
    </row>
    <row r="1064" spans="9:11">
      <c r="I1064" s="1"/>
      <c r="J1064" s="1"/>
      <c r="K1064" s="1"/>
    </row>
    <row r="1065" spans="9:11">
      <c r="I1065" s="1"/>
      <c r="J1065" s="1"/>
      <c r="K1065" s="1"/>
    </row>
    <row r="1066" spans="9:11">
      <c r="I1066" s="1"/>
      <c r="J1066" s="1"/>
      <c r="K1066" s="1"/>
    </row>
    <row r="1067" spans="9:11">
      <c r="I1067" s="1"/>
      <c r="J1067" s="1"/>
      <c r="K1067" s="1"/>
    </row>
    <row r="1068" spans="9:11">
      <c r="I1068" s="1"/>
      <c r="J1068" s="1"/>
      <c r="K1068" s="1"/>
    </row>
    <row r="1069" spans="9:11">
      <c r="I1069" s="1"/>
      <c r="J1069" s="1"/>
      <c r="K1069" s="1"/>
    </row>
    <row r="1070" spans="9:11">
      <c r="I1070" s="1"/>
      <c r="J1070" s="1"/>
      <c r="K1070" s="1"/>
    </row>
    <row r="1071" spans="9:11">
      <c r="I1071" s="1"/>
      <c r="J1071" s="1"/>
      <c r="K1071" s="1"/>
    </row>
    <row r="1072" spans="9:11">
      <c r="I1072" s="1"/>
      <c r="J1072" s="1"/>
      <c r="K1072" s="1"/>
    </row>
    <row r="1073" spans="9:11">
      <c r="I1073" s="1"/>
      <c r="J1073" s="1"/>
      <c r="K1073" s="1"/>
    </row>
    <row r="1074" spans="9:11">
      <c r="I1074" s="1"/>
      <c r="J1074" s="1"/>
      <c r="K1074" s="1"/>
    </row>
    <row r="1075" spans="9:11">
      <c r="I1075" s="1"/>
      <c r="J1075" s="1"/>
      <c r="K1075" s="1"/>
    </row>
    <row r="1076" spans="9:11">
      <c r="I1076" s="1"/>
      <c r="J1076" s="1"/>
      <c r="K1076" s="1"/>
    </row>
    <row r="1077" spans="9:11">
      <c r="I1077" s="1"/>
      <c r="J1077" s="1"/>
      <c r="K1077" s="1"/>
    </row>
    <row r="1078" spans="9:11">
      <c r="I1078" s="1"/>
      <c r="J1078" s="1"/>
      <c r="K1078" s="1"/>
    </row>
    <row r="1079" spans="9:11">
      <c r="I1079" s="1"/>
      <c r="J1079" s="1"/>
      <c r="K1079" s="1"/>
    </row>
    <row r="1080" spans="9:11">
      <c r="I1080" s="1"/>
      <c r="J1080" s="1"/>
      <c r="K1080" s="1"/>
    </row>
    <row r="1081" spans="9:11">
      <c r="I1081" s="1"/>
      <c r="J1081" s="1"/>
      <c r="K1081" s="1"/>
    </row>
    <row r="1082" spans="9:11">
      <c r="I1082" s="1"/>
      <c r="J1082" s="1"/>
      <c r="K1082" s="1"/>
    </row>
    <row r="1083" spans="9:11">
      <c r="I1083" s="1"/>
      <c r="J1083" s="1"/>
      <c r="K1083" s="1"/>
    </row>
    <row r="1084" spans="9:11">
      <c r="I1084" s="1"/>
      <c r="J1084" s="1"/>
      <c r="K1084" s="1"/>
    </row>
    <row r="1085" spans="9:11">
      <c r="I1085" s="1"/>
      <c r="J1085" s="1"/>
      <c r="K1085" s="1"/>
    </row>
    <row r="1086" spans="9:11">
      <c r="I1086" s="1"/>
      <c r="J1086" s="1"/>
      <c r="K1086" s="1"/>
    </row>
    <row r="1087" spans="9:11">
      <c r="I1087" s="1"/>
      <c r="J1087" s="1"/>
      <c r="K1087" s="1"/>
    </row>
    <row r="1088" spans="9:11">
      <c r="I1088" s="1"/>
      <c r="J1088" s="1"/>
      <c r="K1088" s="1"/>
    </row>
    <row r="1089" spans="9:11">
      <c r="I1089" s="1"/>
      <c r="J1089" s="1"/>
      <c r="K1089" s="1"/>
    </row>
    <row r="1090" spans="9:11">
      <c r="I1090" s="1"/>
      <c r="J1090" s="1"/>
      <c r="K1090" s="1"/>
    </row>
    <row r="1091" spans="9:11">
      <c r="I1091" s="1"/>
      <c r="J1091" s="1"/>
      <c r="K1091" s="1"/>
    </row>
    <row r="1092" spans="9:11">
      <c r="I1092" s="1"/>
      <c r="J1092" s="1"/>
      <c r="K1092" s="1"/>
    </row>
    <row r="1093" spans="9:11">
      <c r="I1093" s="1"/>
      <c r="J1093" s="1"/>
      <c r="K1093" s="1"/>
    </row>
    <row r="1094" spans="9:11">
      <c r="I1094" s="1"/>
      <c r="J1094" s="1"/>
      <c r="K1094" s="1"/>
    </row>
    <row r="1095" spans="9:11">
      <c r="I1095" s="1"/>
      <c r="J1095" s="1"/>
      <c r="K1095" s="1"/>
    </row>
    <row r="1096" spans="9:11">
      <c r="I1096" s="1"/>
      <c r="J1096" s="1"/>
      <c r="K1096" s="1"/>
    </row>
    <row r="1097" spans="9:11">
      <c r="I1097" s="1"/>
      <c r="J1097" s="1"/>
      <c r="K1097" s="1"/>
    </row>
    <row r="1098" spans="9:11">
      <c r="I1098" s="1"/>
      <c r="J1098" s="1"/>
      <c r="K1098" s="1"/>
    </row>
    <row r="1099" spans="9:11">
      <c r="I1099" s="1"/>
      <c r="J1099" s="1"/>
      <c r="K1099" s="1"/>
    </row>
    <row r="1100" spans="9:11">
      <c r="I1100" s="1"/>
      <c r="J1100" s="1"/>
      <c r="K1100" s="1"/>
    </row>
    <row r="1101" spans="9:11">
      <c r="I1101" s="1"/>
      <c r="J1101" s="1"/>
      <c r="K1101" s="1"/>
    </row>
    <row r="1102" spans="9:11">
      <c r="I1102" s="1"/>
      <c r="J1102" s="1"/>
      <c r="K1102" s="1"/>
    </row>
    <row r="1103" spans="9:11">
      <c r="I1103" s="1"/>
      <c r="J1103" s="1"/>
      <c r="K1103" s="1"/>
    </row>
    <row r="1104" spans="9:11">
      <c r="I1104" s="1"/>
      <c r="J1104" s="1"/>
      <c r="K1104" s="1"/>
    </row>
    <row r="1105" spans="9:11">
      <c r="I1105" s="1"/>
      <c r="J1105" s="1"/>
      <c r="K1105" s="1"/>
    </row>
    <row r="1106" spans="9:11">
      <c r="I1106" s="1"/>
      <c r="J1106" s="1"/>
      <c r="K1106" s="1"/>
    </row>
    <row r="1107" spans="9:11">
      <c r="I1107" s="1"/>
      <c r="J1107" s="1"/>
      <c r="K1107" s="1"/>
    </row>
    <row r="1108" spans="9:11">
      <c r="I1108" s="1"/>
      <c r="J1108" s="1"/>
      <c r="K1108" s="1"/>
    </row>
    <row r="1109" spans="9:11">
      <c r="I1109" s="1"/>
      <c r="J1109" s="1"/>
      <c r="K1109" s="1"/>
    </row>
    <row r="1110" spans="9:11">
      <c r="I1110" s="1"/>
      <c r="J1110" s="1"/>
      <c r="K1110" s="1"/>
    </row>
    <row r="1111" spans="9:11">
      <c r="I1111" s="1"/>
      <c r="J1111" s="1"/>
      <c r="K1111" s="1"/>
    </row>
    <row r="1112" spans="9:11">
      <c r="I1112" s="1"/>
      <c r="J1112" s="1"/>
      <c r="K1112" s="1"/>
    </row>
    <row r="1113" spans="9:11">
      <c r="I1113" s="1"/>
      <c r="J1113" s="1"/>
      <c r="K1113" s="1"/>
    </row>
    <row r="1114" spans="9:11">
      <c r="I1114" s="1"/>
      <c r="J1114" s="1"/>
      <c r="K1114" s="1"/>
    </row>
    <row r="1115" spans="9:11">
      <c r="I1115" s="1"/>
      <c r="J1115" s="1"/>
      <c r="K1115" s="1"/>
    </row>
    <row r="1116" spans="9:11">
      <c r="I1116" s="1"/>
      <c r="J1116" s="1"/>
      <c r="K1116" s="1"/>
    </row>
    <row r="1117" spans="9:11">
      <c r="I1117" s="1"/>
      <c r="J1117" s="1"/>
      <c r="K1117" s="1"/>
    </row>
    <row r="1118" spans="9:11">
      <c r="I1118" s="1"/>
      <c r="J1118" s="1"/>
      <c r="K1118" s="1"/>
    </row>
    <row r="1119" spans="9:11">
      <c r="I1119" s="1"/>
      <c r="J1119" s="1"/>
      <c r="K1119" s="1"/>
    </row>
    <row r="1120" spans="9:11">
      <c r="I1120" s="1"/>
      <c r="J1120" s="1"/>
      <c r="K1120" s="1"/>
    </row>
    <row r="1121" spans="9:11">
      <c r="I1121" s="1"/>
      <c r="J1121" s="1"/>
      <c r="K1121" s="1"/>
    </row>
    <row r="1122" spans="9:11">
      <c r="I1122" s="1"/>
      <c r="J1122" s="1"/>
      <c r="K1122" s="1"/>
    </row>
    <row r="1123" spans="9:11">
      <c r="I1123" s="1"/>
      <c r="J1123" s="1"/>
      <c r="K1123" s="1"/>
    </row>
    <row r="1124" spans="9:11">
      <c r="I1124" s="1"/>
      <c r="J1124" s="1"/>
      <c r="K1124" s="1"/>
    </row>
    <row r="1125" spans="9:11">
      <c r="I1125" s="1"/>
      <c r="J1125" s="1"/>
      <c r="K1125" s="1"/>
    </row>
    <row r="1126" spans="9:11">
      <c r="I1126" s="1"/>
      <c r="J1126" s="1"/>
      <c r="K1126" s="1"/>
    </row>
    <row r="1127" spans="9:11">
      <c r="I1127" s="1"/>
      <c r="J1127" s="1"/>
      <c r="K1127" s="1"/>
    </row>
    <row r="1128" spans="9:11">
      <c r="I1128" s="1"/>
      <c r="J1128" s="1"/>
      <c r="K1128" s="1"/>
    </row>
    <row r="1129" spans="9:11">
      <c r="I1129" s="1"/>
      <c r="J1129" s="1"/>
      <c r="K1129" s="1"/>
    </row>
    <row r="1130" spans="9:11">
      <c r="I1130" s="1"/>
      <c r="J1130" s="1"/>
      <c r="K1130" s="1"/>
    </row>
    <row r="1131" spans="9:11">
      <c r="I1131" s="1"/>
      <c r="J1131" s="1"/>
      <c r="K1131" s="1"/>
    </row>
    <row r="1132" spans="9:11">
      <c r="I1132" s="1"/>
      <c r="J1132" s="1"/>
      <c r="K1132" s="1"/>
    </row>
    <row r="1133" spans="9:11">
      <c r="I1133" s="1"/>
      <c r="J1133" s="1"/>
      <c r="K1133" s="1"/>
    </row>
    <row r="1134" spans="9:11">
      <c r="I1134" s="1"/>
      <c r="J1134" s="1"/>
      <c r="K1134" s="1"/>
    </row>
    <row r="1135" spans="9:11">
      <c r="I1135" s="1"/>
      <c r="J1135" s="1"/>
      <c r="K1135" s="1"/>
    </row>
    <row r="1136" spans="9:11">
      <c r="I1136" s="1"/>
      <c r="J1136" s="1"/>
      <c r="K1136" s="1"/>
    </row>
    <row r="1137" spans="9:11">
      <c r="I1137" s="1"/>
      <c r="J1137" s="1"/>
      <c r="K1137" s="1"/>
    </row>
    <row r="1138" spans="9:11">
      <c r="I1138" s="1"/>
      <c r="J1138" s="1"/>
      <c r="K1138" s="1"/>
    </row>
    <row r="1139" spans="9:11">
      <c r="I1139" s="1"/>
      <c r="J1139" s="1"/>
      <c r="K1139" s="1"/>
    </row>
    <row r="1140" spans="9:11">
      <c r="I1140" s="1"/>
      <c r="J1140" s="1"/>
      <c r="K1140" s="1"/>
    </row>
    <row r="1141" spans="9:11">
      <c r="I1141" s="1"/>
      <c r="J1141" s="1"/>
      <c r="K1141" s="1"/>
    </row>
    <row r="1142" spans="9:11">
      <c r="I1142" s="1"/>
      <c r="J1142" s="1"/>
      <c r="K1142" s="1"/>
    </row>
    <row r="1143" spans="9:11">
      <c r="I1143" s="1"/>
      <c r="J1143" s="1"/>
      <c r="K1143" s="1"/>
    </row>
    <row r="1144" spans="9:11">
      <c r="I1144" s="1"/>
      <c r="J1144" s="1"/>
      <c r="K1144" s="1"/>
    </row>
    <row r="1145" spans="9:11">
      <c r="I1145" s="1"/>
      <c r="J1145" s="1"/>
      <c r="K1145" s="1"/>
    </row>
    <row r="1146" spans="9:11">
      <c r="I1146" s="1"/>
      <c r="J1146" s="1"/>
      <c r="K1146" s="1"/>
    </row>
    <row r="1147" spans="9:11">
      <c r="I1147" s="1"/>
      <c r="J1147" s="1"/>
      <c r="K1147" s="1"/>
    </row>
    <row r="1148" spans="9:11">
      <c r="I1148" s="1"/>
      <c r="J1148" s="1"/>
      <c r="K1148" s="1"/>
    </row>
    <row r="1149" spans="9:11">
      <c r="I1149" s="1"/>
      <c r="J1149" s="1"/>
      <c r="K1149" s="1"/>
    </row>
    <row r="1150" spans="9:11">
      <c r="I1150" s="1"/>
      <c r="J1150" s="1"/>
      <c r="K1150" s="1"/>
    </row>
    <row r="1151" spans="9:11">
      <c r="I1151" s="1"/>
      <c r="J1151" s="1"/>
      <c r="K1151" s="1"/>
    </row>
    <row r="1152" spans="9:11">
      <c r="I1152" s="1"/>
      <c r="J1152" s="1"/>
      <c r="K1152" s="1"/>
    </row>
    <row r="1153" spans="9:11">
      <c r="I1153" s="1"/>
      <c r="J1153" s="1"/>
      <c r="K1153" s="1"/>
    </row>
    <row r="1154" spans="9:11">
      <c r="I1154" s="1"/>
      <c r="J1154" s="1"/>
      <c r="K1154" s="1"/>
    </row>
    <row r="1155" spans="9:11">
      <c r="I1155" s="1"/>
      <c r="J1155" s="1"/>
      <c r="K1155" s="1"/>
    </row>
    <row r="1156" spans="9:11">
      <c r="I1156" s="1"/>
      <c r="J1156" s="1"/>
      <c r="K1156" s="1"/>
    </row>
    <row r="1157" spans="9:11">
      <c r="I1157" s="1"/>
      <c r="J1157" s="1"/>
      <c r="K1157" s="1"/>
    </row>
    <row r="1158" spans="9:11">
      <c r="I1158" s="1"/>
      <c r="J1158" s="1"/>
      <c r="K1158" s="1"/>
    </row>
    <row r="1159" spans="9:11">
      <c r="I1159" s="1"/>
      <c r="J1159" s="1"/>
      <c r="K1159" s="1"/>
    </row>
    <row r="1160" spans="9:11">
      <c r="I1160" s="1"/>
      <c r="J1160" s="1"/>
      <c r="K1160" s="1"/>
    </row>
    <row r="1161" spans="9:11">
      <c r="I1161" s="1"/>
      <c r="J1161" s="1"/>
      <c r="K1161" s="1"/>
    </row>
    <row r="1162" spans="9:11">
      <c r="I1162" s="1"/>
      <c r="J1162" s="1"/>
      <c r="K1162" s="1"/>
    </row>
    <row r="1163" spans="9:11">
      <c r="I1163" s="1"/>
      <c r="J1163" s="1"/>
      <c r="K1163" s="1"/>
    </row>
    <row r="1164" spans="9:11">
      <c r="I1164" s="1"/>
      <c r="J1164" s="1"/>
      <c r="K1164" s="1"/>
    </row>
    <row r="1165" spans="9:11">
      <c r="I1165" s="1"/>
      <c r="J1165" s="1"/>
      <c r="K1165" s="1"/>
    </row>
    <row r="1166" spans="9:11">
      <c r="I1166" s="1"/>
      <c r="J1166" s="1"/>
      <c r="K1166" s="1"/>
    </row>
    <row r="1167" spans="9:11">
      <c r="I1167" s="1"/>
      <c r="J1167" s="1"/>
      <c r="K1167" s="1"/>
    </row>
    <row r="1168" spans="9:11">
      <c r="I1168" s="1"/>
      <c r="J1168" s="1"/>
      <c r="K1168" s="1"/>
    </row>
    <row r="1169" spans="9:11">
      <c r="I1169" s="1"/>
      <c r="J1169" s="1"/>
      <c r="K1169" s="1"/>
    </row>
    <row r="1170" spans="9:11">
      <c r="I1170" s="1"/>
      <c r="J1170" s="1"/>
      <c r="K1170" s="1"/>
    </row>
    <row r="1171" spans="9:11">
      <c r="I1171" s="1"/>
      <c r="J1171" s="1"/>
      <c r="K1171" s="1"/>
    </row>
    <row r="1172" spans="9:11">
      <c r="I1172" s="1"/>
      <c r="J1172" s="1"/>
      <c r="K1172" s="1"/>
    </row>
    <row r="1173" spans="9:11">
      <c r="I1173" s="1"/>
      <c r="J1173" s="1"/>
      <c r="K1173" s="1"/>
    </row>
    <row r="1174" spans="9:11">
      <c r="I1174" s="1"/>
      <c r="J1174" s="1"/>
      <c r="K1174" s="1"/>
    </row>
    <row r="1175" spans="9:11">
      <c r="I1175" s="1"/>
      <c r="J1175" s="1"/>
      <c r="K1175" s="1"/>
    </row>
    <row r="1176" spans="9:11">
      <c r="I1176" s="1"/>
      <c r="J1176" s="1"/>
      <c r="K1176" s="1"/>
    </row>
    <row r="1177" spans="9:11">
      <c r="I1177" s="1"/>
      <c r="J1177" s="1"/>
      <c r="K1177" s="1"/>
    </row>
    <row r="1178" spans="9:11">
      <c r="I1178" s="1"/>
      <c r="J1178" s="1"/>
      <c r="K1178" s="1"/>
    </row>
    <row r="1179" spans="9:11">
      <c r="I1179" s="1"/>
      <c r="J1179" s="1"/>
      <c r="K1179" s="1"/>
    </row>
    <row r="1180" spans="9:11">
      <c r="I1180" s="1"/>
      <c r="J1180" s="1"/>
      <c r="K1180" s="1"/>
    </row>
    <row r="1181" spans="9:11">
      <c r="I1181" s="1"/>
      <c r="J1181" s="1"/>
      <c r="K1181" s="1"/>
    </row>
    <row r="1182" spans="9:11">
      <c r="I1182" s="1"/>
      <c r="J1182" s="1"/>
      <c r="K1182" s="1"/>
    </row>
    <row r="1183" spans="9:11">
      <c r="I1183" s="1"/>
      <c r="J1183" s="1"/>
      <c r="K1183" s="1"/>
    </row>
    <row r="1184" spans="9:11">
      <c r="I1184" s="1"/>
      <c r="J1184" s="1"/>
      <c r="K1184" s="1"/>
    </row>
    <row r="1185" spans="9:11">
      <c r="I1185" s="1"/>
      <c r="J1185" s="1"/>
      <c r="K1185" s="1"/>
    </row>
    <row r="1186" spans="9:11">
      <c r="I1186" s="1"/>
      <c r="J1186" s="1"/>
      <c r="K1186" s="1"/>
    </row>
    <row r="1187" spans="9:11">
      <c r="I1187" s="1"/>
      <c r="J1187" s="1"/>
      <c r="K1187" s="1"/>
    </row>
    <row r="1188" spans="9:11">
      <c r="I1188" s="1"/>
      <c r="J1188" s="1"/>
      <c r="K1188" s="1"/>
    </row>
    <row r="1189" spans="9:11">
      <c r="I1189" s="1"/>
      <c r="J1189" s="1"/>
      <c r="K1189" s="1"/>
    </row>
    <row r="1190" spans="9:11">
      <c r="I1190" s="1"/>
      <c r="J1190" s="1"/>
      <c r="K1190" s="1"/>
    </row>
    <row r="1191" spans="9:11">
      <c r="I1191" s="1"/>
      <c r="J1191" s="1"/>
      <c r="K1191" s="1"/>
    </row>
    <row r="1192" spans="9:11">
      <c r="I1192" s="1"/>
      <c r="J1192" s="1"/>
      <c r="K1192" s="1"/>
    </row>
    <row r="1193" spans="9:11">
      <c r="I1193" s="1"/>
      <c r="J1193" s="1"/>
      <c r="K1193" s="1"/>
    </row>
    <row r="1194" spans="9:11">
      <c r="I1194" s="1"/>
      <c r="J1194" s="1"/>
      <c r="K1194" s="1"/>
    </row>
    <row r="1195" spans="9:11">
      <c r="I1195" s="1"/>
      <c r="J1195" s="1"/>
      <c r="K1195" s="1"/>
    </row>
    <row r="1196" spans="9:11">
      <c r="I1196" s="1"/>
      <c r="J1196" s="1"/>
      <c r="K1196" s="1"/>
    </row>
    <row r="1197" spans="9:11">
      <c r="I1197" s="1"/>
      <c r="J1197" s="1"/>
      <c r="K1197" s="1"/>
    </row>
    <row r="1198" spans="9:11">
      <c r="I1198" s="1"/>
      <c r="J1198" s="1"/>
      <c r="K1198" s="1"/>
    </row>
    <row r="1199" spans="9:11">
      <c r="I1199" s="1"/>
      <c r="J1199" s="1"/>
      <c r="K1199" s="1"/>
    </row>
    <row r="1200" spans="9:11">
      <c r="I1200" s="1"/>
      <c r="J1200" s="1"/>
      <c r="K1200" s="1"/>
    </row>
    <row r="1201" spans="9:11">
      <c r="I1201" s="1"/>
      <c r="J1201" s="1"/>
      <c r="K1201" s="1"/>
    </row>
    <row r="1202" spans="9:11">
      <c r="I1202" s="1"/>
      <c r="J1202" s="1"/>
      <c r="K1202" s="1"/>
    </row>
    <row r="1203" spans="9:11">
      <c r="I1203" s="1"/>
      <c r="J1203" s="1"/>
      <c r="K1203" s="1"/>
    </row>
    <row r="1204" spans="9:11">
      <c r="I1204" s="1"/>
      <c r="J1204" s="1"/>
      <c r="K1204" s="1"/>
    </row>
    <row r="1205" spans="9:11">
      <c r="I1205" s="1"/>
      <c r="J1205" s="1"/>
      <c r="K1205" s="1"/>
    </row>
    <row r="1206" spans="9:11">
      <c r="I1206" s="1"/>
      <c r="J1206" s="1"/>
      <c r="K1206" s="1"/>
    </row>
    <row r="1207" spans="9:11">
      <c r="I1207" s="1"/>
      <c r="J1207" s="1"/>
      <c r="K1207" s="1"/>
    </row>
    <row r="1208" spans="9:11">
      <c r="I1208" s="1"/>
      <c r="J1208" s="1"/>
      <c r="K1208" s="1"/>
    </row>
    <row r="1209" spans="9:11">
      <c r="I1209" s="1"/>
      <c r="J1209" s="1"/>
      <c r="K1209" s="1"/>
    </row>
    <row r="1210" spans="9:11">
      <c r="I1210" s="1"/>
      <c r="J1210" s="1"/>
      <c r="K1210" s="1"/>
    </row>
    <row r="1211" spans="9:11">
      <c r="I1211" s="1"/>
      <c r="J1211" s="1"/>
      <c r="K1211" s="1"/>
    </row>
    <row r="1212" spans="9:11">
      <c r="I1212" s="1"/>
      <c r="J1212" s="1"/>
      <c r="K1212" s="1"/>
    </row>
    <row r="1213" spans="9:11">
      <c r="I1213" s="1"/>
      <c r="J1213" s="1"/>
      <c r="K1213" s="1"/>
    </row>
    <row r="1214" spans="9:11">
      <c r="I1214" s="1"/>
      <c r="J1214" s="1"/>
      <c r="K1214" s="1"/>
    </row>
    <row r="1215" spans="9:11">
      <c r="I1215" s="1"/>
      <c r="J1215" s="1"/>
      <c r="K1215" s="1"/>
    </row>
    <row r="1216" spans="9:11">
      <c r="I1216" s="1"/>
      <c r="J1216" s="1"/>
      <c r="K1216" s="1"/>
    </row>
    <row r="1217" spans="9:11">
      <c r="I1217" s="1"/>
      <c r="J1217" s="1"/>
      <c r="K1217" s="1"/>
    </row>
    <row r="1218" spans="9:11">
      <c r="I1218" s="1"/>
      <c r="J1218" s="1"/>
      <c r="K1218" s="1"/>
    </row>
    <row r="1219" spans="9:11">
      <c r="I1219" s="1"/>
      <c r="J1219" s="1"/>
      <c r="K1219" s="1"/>
    </row>
    <row r="1220" spans="9:11">
      <c r="I1220" s="1"/>
      <c r="J1220" s="1"/>
      <c r="K1220" s="1"/>
    </row>
    <row r="1221" spans="9:11">
      <c r="I1221" s="1"/>
      <c r="J1221" s="1"/>
      <c r="K1221" s="1"/>
    </row>
    <row r="1222" spans="9:11">
      <c r="I1222" s="1"/>
      <c r="J1222" s="1"/>
      <c r="K1222" s="1"/>
    </row>
    <row r="1223" spans="9:11">
      <c r="I1223" s="1"/>
      <c r="J1223" s="1"/>
      <c r="K1223" s="1"/>
    </row>
    <row r="1224" spans="9:11">
      <c r="I1224" s="1"/>
      <c r="J1224" s="1"/>
      <c r="K1224" s="1"/>
    </row>
    <row r="1225" spans="9:11">
      <c r="I1225" s="1"/>
      <c r="J1225" s="1"/>
      <c r="K1225" s="1"/>
    </row>
    <row r="1226" spans="9:11">
      <c r="I1226" s="1"/>
      <c r="J1226" s="1"/>
      <c r="K1226" s="1"/>
    </row>
    <row r="1227" spans="9:11">
      <c r="I1227" s="1"/>
      <c r="J1227" s="1"/>
      <c r="K1227" s="1"/>
    </row>
    <row r="1228" spans="9:11">
      <c r="I1228" s="1"/>
      <c r="J1228" s="1"/>
      <c r="K1228" s="1"/>
    </row>
    <row r="1229" spans="9:11">
      <c r="I1229" s="1"/>
      <c r="J1229" s="1"/>
      <c r="K1229" s="1"/>
    </row>
    <row r="1230" spans="9:11">
      <c r="I1230" s="1"/>
      <c r="J1230" s="1"/>
      <c r="K1230" s="1"/>
    </row>
    <row r="1231" spans="9:11">
      <c r="I1231" s="1"/>
      <c r="J1231" s="1"/>
      <c r="K1231" s="1"/>
    </row>
    <row r="1232" spans="9:11">
      <c r="I1232" s="1"/>
      <c r="J1232" s="1"/>
      <c r="K1232" s="1"/>
    </row>
    <row r="1233" spans="9:11">
      <c r="I1233" s="1"/>
      <c r="J1233" s="1"/>
      <c r="K1233" s="1"/>
    </row>
    <row r="1234" spans="9:11">
      <c r="I1234" s="1"/>
      <c r="J1234" s="1"/>
      <c r="K1234" s="1"/>
    </row>
    <row r="1235" spans="9:11">
      <c r="I1235" s="1"/>
      <c r="J1235" s="1"/>
      <c r="K1235" s="1"/>
    </row>
    <row r="1236" spans="9:11">
      <c r="I1236" s="1"/>
      <c r="J1236" s="1"/>
      <c r="K1236" s="1"/>
    </row>
    <row r="1237" spans="9:11">
      <c r="I1237" s="1"/>
      <c r="J1237" s="1"/>
      <c r="K1237" s="1"/>
    </row>
    <row r="1238" spans="9:11">
      <c r="I1238" s="1"/>
      <c r="J1238" s="1"/>
      <c r="K1238" s="1"/>
    </row>
    <row r="1239" spans="9:11">
      <c r="I1239" s="1"/>
      <c r="J1239" s="1"/>
      <c r="K1239" s="1"/>
    </row>
    <row r="1240" spans="9:11">
      <c r="I1240" s="1"/>
      <c r="J1240" s="1"/>
      <c r="K1240" s="1"/>
    </row>
    <row r="1241" spans="9:11">
      <c r="I1241" s="1"/>
      <c r="J1241" s="1"/>
      <c r="K1241" s="1"/>
    </row>
    <row r="1242" spans="9:11">
      <c r="I1242" s="1"/>
      <c r="J1242" s="1"/>
      <c r="K1242" s="1"/>
    </row>
    <row r="1243" spans="9:11">
      <c r="I1243" s="1"/>
      <c r="J1243" s="1"/>
      <c r="K1243" s="1"/>
    </row>
    <row r="1244" spans="9:11">
      <c r="I1244" s="1"/>
      <c r="J1244" s="1"/>
      <c r="K1244" s="1"/>
    </row>
    <row r="1245" spans="9:11">
      <c r="I1245" s="1"/>
      <c r="J1245" s="1"/>
      <c r="K1245" s="1"/>
    </row>
    <row r="1246" spans="9:11">
      <c r="I1246" s="1"/>
      <c r="J1246" s="1"/>
      <c r="K1246" s="1"/>
    </row>
    <row r="1247" spans="9:11">
      <c r="I1247" s="1"/>
      <c r="J1247" s="1"/>
      <c r="K1247" s="1"/>
    </row>
    <row r="1248" spans="9:11">
      <c r="I1248" s="1"/>
      <c r="J1248" s="1"/>
      <c r="K1248" s="1"/>
    </row>
    <row r="1249" spans="9:11">
      <c r="I1249" s="1"/>
      <c r="J1249" s="1"/>
      <c r="K1249" s="1"/>
    </row>
    <row r="1250" spans="9:11">
      <c r="I1250" s="1"/>
      <c r="J1250" s="1"/>
      <c r="K1250" s="1"/>
    </row>
    <row r="1251" spans="9:11">
      <c r="I1251" s="1"/>
      <c r="J1251" s="1"/>
      <c r="K1251" s="1"/>
    </row>
    <row r="1252" spans="9:11">
      <c r="I1252" s="1"/>
      <c r="J1252" s="1"/>
      <c r="K1252" s="1"/>
    </row>
    <row r="1253" spans="9:11">
      <c r="I1253" s="1"/>
      <c r="J1253" s="1"/>
      <c r="K1253" s="1"/>
    </row>
    <row r="1254" spans="9:11">
      <c r="I1254" s="1"/>
      <c r="J1254" s="1"/>
      <c r="K1254" s="1"/>
    </row>
    <row r="1255" spans="9:11">
      <c r="I1255" s="1"/>
      <c r="J1255" s="1"/>
      <c r="K1255" s="1"/>
    </row>
    <row r="1256" spans="9:11">
      <c r="I1256" s="1"/>
      <c r="J1256" s="1"/>
      <c r="K1256" s="1"/>
    </row>
    <row r="1257" spans="9:11">
      <c r="I1257" s="1"/>
      <c r="J1257" s="1"/>
      <c r="K1257" s="1"/>
    </row>
    <row r="1258" spans="9:11">
      <c r="I1258" s="1"/>
      <c r="J1258" s="1"/>
      <c r="K1258" s="1"/>
    </row>
    <row r="1259" spans="9:11">
      <c r="I1259" s="1"/>
      <c r="J1259" s="1"/>
      <c r="K1259" s="1"/>
    </row>
    <row r="1260" spans="9:11">
      <c r="I1260" s="1"/>
      <c r="J1260" s="1"/>
      <c r="K1260" s="1"/>
    </row>
    <row r="1261" spans="9:11">
      <c r="I1261" s="1"/>
      <c r="J1261" s="1"/>
      <c r="K1261" s="1"/>
    </row>
    <row r="1262" spans="9:11">
      <c r="I1262" s="1"/>
      <c r="J1262" s="1"/>
      <c r="K1262" s="1"/>
    </row>
    <row r="1263" spans="9:11">
      <c r="I1263" s="1"/>
      <c r="J1263" s="1"/>
      <c r="K1263" s="1"/>
    </row>
    <row r="1264" spans="9:11">
      <c r="I1264" s="1"/>
      <c r="J1264" s="1"/>
      <c r="K1264" s="1"/>
    </row>
    <row r="1265" spans="9:11">
      <c r="I1265" s="1"/>
      <c r="J1265" s="1"/>
      <c r="K1265" s="1"/>
    </row>
    <row r="1266" spans="9:11">
      <c r="I1266" s="1"/>
      <c r="J1266" s="1"/>
      <c r="K1266" s="1"/>
    </row>
    <row r="1267" spans="9:11">
      <c r="I1267" s="1"/>
      <c r="J1267" s="1"/>
      <c r="K1267" s="1"/>
    </row>
    <row r="1268" spans="9:11">
      <c r="I1268" s="1"/>
      <c r="J1268" s="1"/>
      <c r="K1268" s="1"/>
    </row>
    <row r="1269" spans="9:11">
      <c r="I1269" s="1"/>
      <c r="J1269" s="1"/>
      <c r="K1269" s="1"/>
    </row>
    <row r="1270" spans="9:11">
      <c r="I1270" s="1"/>
      <c r="J1270" s="1"/>
      <c r="K1270" s="1"/>
    </row>
    <row r="1271" spans="9:11">
      <c r="I1271" s="1"/>
      <c r="J1271" s="1"/>
      <c r="K1271" s="1"/>
    </row>
    <row r="1272" spans="9:11">
      <c r="I1272" s="1"/>
      <c r="J1272" s="1"/>
      <c r="K1272" s="1"/>
    </row>
    <row r="1273" spans="9:11">
      <c r="I1273" s="1"/>
      <c r="J1273" s="1"/>
      <c r="K1273" s="1"/>
    </row>
    <row r="1274" spans="9:11">
      <c r="I1274" s="1"/>
      <c r="J1274" s="1"/>
      <c r="K1274" s="1"/>
    </row>
    <row r="1275" spans="9:11">
      <c r="I1275" s="1"/>
      <c r="J1275" s="1"/>
      <c r="K1275" s="1"/>
    </row>
    <row r="1276" spans="9:11">
      <c r="I1276" s="1"/>
      <c r="J1276" s="1"/>
      <c r="K1276" s="1"/>
    </row>
    <row r="1277" spans="9:11">
      <c r="I1277" s="1"/>
      <c r="J1277" s="1"/>
      <c r="K1277" s="1"/>
    </row>
    <row r="1278" spans="9:11">
      <c r="I1278" s="1"/>
      <c r="J1278" s="1"/>
      <c r="K1278" s="1"/>
    </row>
    <row r="1279" spans="9:11">
      <c r="I1279" s="1"/>
      <c r="J1279" s="1"/>
      <c r="K1279" s="1"/>
    </row>
    <row r="1280" spans="9:11">
      <c r="I1280" s="1"/>
      <c r="J1280" s="1"/>
      <c r="K1280" s="1"/>
    </row>
    <row r="1281" spans="9:11">
      <c r="I1281" s="1"/>
      <c r="J1281" s="1"/>
      <c r="K1281" s="1"/>
    </row>
    <row r="1282" spans="9:11">
      <c r="I1282" s="1"/>
      <c r="J1282" s="1"/>
      <c r="K1282" s="1"/>
    </row>
    <row r="1283" spans="9:11">
      <c r="I1283" s="1"/>
      <c r="J1283" s="1"/>
      <c r="K1283" s="1"/>
    </row>
    <row r="1284" spans="9:11">
      <c r="I1284" s="1"/>
      <c r="J1284" s="1"/>
      <c r="K1284" s="1"/>
    </row>
    <row r="1285" spans="9:11">
      <c r="I1285" s="1"/>
      <c r="J1285" s="1"/>
      <c r="K1285" s="1"/>
    </row>
    <row r="1286" spans="9:11">
      <c r="I1286" s="1"/>
      <c r="J1286" s="1"/>
      <c r="K1286" s="1"/>
    </row>
    <row r="1287" spans="9:11">
      <c r="I1287" s="1"/>
      <c r="J1287" s="1"/>
      <c r="K1287" s="1"/>
    </row>
    <row r="1288" spans="9:11">
      <c r="I1288" s="1"/>
      <c r="J1288" s="1"/>
      <c r="K1288" s="1"/>
    </row>
    <row r="1289" spans="9:11">
      <c r="I1289" s="1"/>
      <c r="J1289" s="1"/>
      <c r="K1289" s="1"/>
    </row>
    <row r="1290" spans="9:11">
      <c r="I1290" s="1"/>
      <c r="J1290" s="1"/>
      <c r="K1290" s="1"/>
    </row>
    <row r="1291" spans="9:11">
      <c r="I1291" s="1"/>
      <c r="J1291" s="1"/>
      <c r="K1291" s="1"/>
    </row>
    <row r="1292" spans="9:11">
      <c r="I1292" s="1"/>
      <c r="J1292" s="1"/>
      <c r="K1292" s="1"/>
    </row>
    <row r="1293" spans="9:11">
      <c r="I1293" s="1"/>
      <c r="J1293" s="1"/>
      <c r="K1293" s="1"/>
    </row>
    <row r="1294" spans="9:11">
      <c r="I1294" s="1"/>
      <c r="J1294" s="1"/>
      <c r="K1294" s="1"/>
    </row>
    <row r="1295" spans="9:11">
      <c r="I1295" s="1"/>
      <c r="J1295" s="1"/>
      <c r="K1295" s="1"/>
    </row>
    <row r="1296" spans="9:11">
      <c r="I1296" s="1"/>
      <c r="J1296" s="1"/>
      <c r="K1296" s="1"/>
    </row>
    <row r="1297" spans="9:11">
      <c r="I1297" s="1"/>
      <c r="J1297" s="1"/>
      <c r="K1297" s="1"/>
    </row>
    <row r="1298" spans="9:11">
      <c r="I1298" s="1"/>
      <c r="J1298" s="1"/>
      <c r="K1298" s="1"/>
    </row>
    <row r="1299" spans="9:11">
      <c r="I1299" s="1"/>
      <c r="J1299" s="1"/>
      <c r="K1299" s="1"/>
    </row>
    <row r="1300" spans="9:11">
      <c r="I1300" s="1"/>
      <c r="J1300" s="1"/>
      <c r="K1300" s="1"/>
    </row>
    <row r="1301" spans="9:11">
      <c r="I1301" s="1"/>
      <c r="J1301" s="1"/>
      <c r="K1301" s="1"/>
    </row>
    <row r="1302" spans="9:11">
      <c r="I1302" s="1"/>
      <c r="J1302" s="1"/>
      <c r="K1302" s="1"/>
    </row>
    <row r="1303" spans="9:11">
      <c r="I1303" s="1"/>
      <c r="J1303" s="1"/>
      <c r="K1303" s="1"/>
    </row>
    <row r="1304" spans="9:11">
      <c r="I1304" s="1"/>
      <c r="J1304" s="1"/>
      <c r="K1304" s="1"/>
    </row>
    <row r="1305" spans="9:11">
      <c r="I1305" s="1"/>
      <c r="J1305" s="1"/>
      <c r="K1305" s="1"/>
    </row>
    <row r="1306" spans="9:11">
      <c r="I1306" s="1"/>
      <c r="J1306" s="1"/>
      <c r="K1306" s="1"/>
    </row>
    <row r="1307" spans="9:11">
      <c r="I1307" s="1"/>
      <c r="J1307" s="1"/>
      <c r="K1307" s="1"/>
    </row>
    <row r="1308" spans="9:11">
      <c r="I1308" s="1"/>
      <c r="J1308" s="1"/>
      <c r="K1308" s="1"/>
    </row>
    <row r="1309" spans="9:11">
      <c r="I1309" s="1"/>
      <c r="J1309" s="1"/>
      <c r="K1309" s="1"/>
    </row>
    <row r="1310" spans="9:11">
      <c r="I1310" s="1"/>
      <c r="J1310" s="1"/>
      <c r="K1310" s="1"/>
    </row>
    <row r="1311" spans="9:11">
      <c r="I1311" s="1"/>
      <c r="J1311" s="1"/>
      <c r="K1311" s="1"/>
    </row>
    <row r="1312" spans="9:11">
      <c r="I1312" s="1"/>
      <c r="J1312" s="1"/>
      <c r="K1312" s="1"/>
    </row>
    <row r="1313" spans="9:11">
      <c r="I1313" s="1"/>
      <c r="J1313" s="1"/>
      <c r="K1313" s="1"/>
    </row>
    <row r="1314" spans="9:11">
      <c r="I1314" s="1"/>
      <c r="J1314" s="1"/>
      <c r="K1314" s="1"/>
    </row>
    <row r="1315" spans="9:11">
      <c r="I1315" s="1"/>
      <c r="J1315" s="1"/>
      <c r="K1315" s="1"/>
    </row>
    <row r="1316" spans="9:11">
      <c r="I1316" s="1"/>
      <c r="J1316" s="1"/>
      <c r="K1316" s="1"/>
    </row>
    <row r="1317" spans="9:11">
      <c r="I1317" s="1"/>
      <c r="J1317" s="1"/>
      <c r="K1317" s="1"/>
    </row>
    <row r="1318" spans="9:11">
      <c r="I1318" s="1"/>
      <c r="J1318" s="1"/>
      <c r="K1318" s="1"/>
    </row>
    <row r="1319" spans="9:11">
      <c r="I1319" s="1"/>
      <c r="J1319" s="1"/>
      <c r="K1319" s="1"/>
    </row>
    <row r="1320" spans="9:11">
      <c r="I1320" s="1"/>
      <c r="J1320" s="1"/>
      <c r="K1320" s="1"/>
    </row>
    <row r="1321" spans="9:11">
      <c r="I1321" s="1"/>
      <c r="J1321" s="1"/>
      <c r="K1321" s="1"/>
    </row>
    <row r="1322" spans="9:11">
      <c r="I1322" s="1"/>
      <c r="J1322" s="1"/>
      <c r="K1322" s="1"/>
    </row>
    <row r="1323" spans="9:11">
      <c r="I1323" s="1"/>
      <c r="J1323" s="1"/>
      <c r="K1323" s="1"/>
    </row>
    <row r="1324" spans="9:11">
      <c r="I1324" s="1"/>
      <c r="J1324" s="1"/>
      <c r="K1324" s="1"/>
    </row>
    <row r="1325" spans="9:11">
      <c r="I1325" s="1"/>
      <c r="J1325" s="1"/>
      <c r="K1325" s="1"/>
    </row>
    <row r="1326" spans="9:11">
      <c r="I1326" s="1"/>
      <c r="J1326" s="1"/>
      <c r="K1326" s="1"/>
    </row>
    <row r="1327" spans="9:11">
      <c r="I1327" s="1"/>
      <c r="J1327" s="1"/>
      <c r="K1327" s="1"/>
    </row>
    <row r="1328" spans="9:11">
      <c r="I1328" s="1"/>
      <c r="J1328" s="1"/>
      <c r="K1328" s="1"/>
    </row>
    <row r="1329" spans="9:11">
      <c r="I1329" s="1"/>
      <c r="J1329" s="1"/>
      <c r="K1329" s="1"/>
    </row>
    <row r="1330" spans="9:11">
      <c r="I1330" s="1"/>
      <c r="J1330" s="1"/>
      <c r="K1330" s="1"/>
    </row>
    <row r="1331" spans="9:11">
      <c r="I1331" s="1"/>
      <c r="J1331" s="1"/>
      <c r="K1331" s="1"/>
    </row>
    <row r="1332" spans="9:11">
      <c r="I1332" s="1"/>
      <c r="J1332" s="1"/>
      <c r="K1332" s="1"/>
    </row>
    <row r="1333" spans="9:11">
      <c r="I1333" s="1"/>
      <c r="J1333" s="1"/>
      <c r="K1333" s="1"/>
    </row>
    <row r="1334" spans="9:11">
      <c r="I1334" s="1"/>
      <c r="J1334" s="1"/>
      <c r="K1334" s="1"/>
    </row>
    <row r="1335" spans="9:11">
      <c r="I1335" s="1"/>
      <c r="J1335" s="1"/>
      <c r="K1335" s="1"/>
    </row>
    <row r="1336" spans="9:11">
      <c r="I1336" s="1"/>
      <c r="J1336" s="1"/>
      <c r="K1336" s="1"/>
    </row>
    <row r="1337" spans="9:11">
      <c r="I1337" s="1"/>
      <c r="J1337" s="1"/>
      <c r="K1337" s="1"/>
    </row>
    <row r="1338" spans="9:11">
      <c r="I1338" s="1"/>
      <c r="J1338" s="1"/>
      <c r="K1338" s="1"/>
    </row>
    <row r="1339" spans="9:11">
      <c r="I1339" s="1"/>
      <c r="J1339" s="1"/>
      <c r="K1339" s="1"/>
    </row>
    <row r="1340" spans="9:11">
      <c r="I1340" s="1"/>
      <c r="J1340" s="1"/>
      <c r="K1340" s="1"/>
    </row>
    <row r="1341" spans="9:11">
      <c r="I1341" s="1"/>
      <c r="J1341" s="1"/>
      <c r="K1341" s="1"/>
    </row>
    <row r="1342" spans="9:11">
      <c r="I1342" s="1"/>
      <c r="J1342" s="1"/>
      <c r="K1342" s="1"/>
    </row>
    <row r="1343" spans="9:11">
      <c r="I1343" s="1"/>
      <c r="J1343" s="1"/>
      <c r="K1343" s="1"/>
    </row>
    <row r="1344" spans="9:11">
      <c r="I1344" s="1"/>
      <c r="J1344" s="1"/>
      <c r="K1344" s="1"/>
    </row>
    <row r="1345" spans="9:11">
      <c r="I1345" s="1"/>
      <c r="J1345" s="1"/>
      <c r="K1345" s="1"/>
    </row>
    <row r="1346" spans="9:11">
      <c r="I1346" s="1"/>
      <c r="J1346" s="1"/>
      <c r="K1346" s="1"/>
    </row>
    <row r="1347" spans="9:11">
      <c r="I1347" s="1"/>
      <c r="J1347" s="1"/>
      <c r="K1347" s="1"/>
    </row>
    <row r="1348" spans="9:11">
      <c r="I1348" s="1"/>
      <c r="J1348" s="1"/>
      <c r="K1348" s="1"/>
    </row>
    <row r="1349" spans="9:11">
      <c r="I1349" s="1"/>
      <c r="J1349" s="1"/>
      <c r="K1349" s="1"/>
    </row>
    <row r="1350" spans="9:11">
      <c r="I1350" s="1"/>
      <c r="J1350" s="1"/>
      <c r="K1350" s="1"/>
    </row>
    <row r="1351" spans="9:11">
      <c r="I1351" s="1"/>
      <c r="J1351" s="1"/>
      <c r="K1351" s="1"/>
    </row>
    <row r="1352" spans="9:11">
      <c r="I1352" s="1"/>
      <c r="J1352" s="1"/>
      <c r="K1352" s="1"/>
    </row>
    <row r="1353" spans="9:11">
      <c r="I1353" s="1"/>
      <c r="J1353" s="1"/>
      <c r="K1353" s="1"/>
    </row>
    <row r="1354" spans="9:11">
      <c r="I1354" s="1"/>
      <c r="J1354" s="1"/>
      <c r="K1354" s="1"/>
    </row>
    <row r="1355" spans="9:11">
      <c r="I1355" s="1"/>
      <c r="J1355" s="1"/>
      <c r="K1355" s="1"/>
    </row>
    <row r="1356" spans="9:11">
      <c r="I1356" s="1"/>
      <c r="J1356" s="1"/>
      <c r="K1356" s="1"/>
    </row>
    <row r="1357" spans="9:11">
      <c r="I1357" s="1"/>
      <c r="J1357" s="1"/>
      <c r="K1357" s="1"/>
    </row>
    <row r="1358" spans="9:11">
      <c r="I1358" s="1"/>
      <c r="J1358" s="1"/>
      <c r="K1358" s="1"/>
    </row>
    <row r="1359" spans="9:11">
      <c r="I1359" s="1"/>
      <c r="J1359" s="1"/>
      <c r="K1359" s="1"/>
    </row>
    <row r="1360" spans="9:11">
      <c r="I1360" s="1"/>
      <c r="J1360" s="1"/>
      <c r="K1360" s="1"/>
    </row>
    <row r="1361" spans="9:11">
      <c r="I1361" s="1"/>
      <c r="J1361" s="1"/>
      <c r="K1361" s="1"/>
    </row>
    <row r="1362" spans="9:11">
      <c r="I1362" s="1"/>
      <c r="J1362" s="1"/>
      <c r="K1362" s="1"/>
    </row>
    <row r="1363" spans="9:11">
      <c r="I1363" s="1"/>
      <c r="J1363" s="1"/>
      <c r="K1363" s="1"/>
    </row>
    <row r="1364" spans="9:11">
      <c r="I1364" s="1"/>
      <c r="J1364" s="1"/>
      <c r="K1364" s="1"/>
    </row>
    <row r="1365" spans="9:11">
      <c r="I1365" s="1"/>
      <c r="J1365" s="1"/>
      <c r="K1365" s="1"/>
    </row>
    <row r="1366" spans="9:11">
      <c r="I1366" s="1"/>
      <c r="J1366" s="1"/>
      <c r="K1366" s="1"/>
    </row>
    <row r="1367" spans="9:11">
      <c r="I1367" s="1"/>
      <c r="J1367" s="1"/>
      <c r="K1367" s="1"/>
    </row>
    <row r="1368" spans="9:11">
      <c r="I1368" s="1"/>
      <c r="J1368" s="1"/>
      <c r="K1368" s="1"/>
    </row>
    <row r="1369" spans="9:11">
      <c r="I1369" s="1"/>
      <c r="J1369" s="1"/>
      <c r="K1369" s="1"/>
    </row>
    <row r="1370" spans="9:11">
      <c r="I1370" s="1"/>
      <c r="J1370" s="1"/>
      <c r="K1370" s="1"/>
    </row>
    <row r="1371" spans="9:11">
      <c r="I1371" s="1"/>
      <c r="J1371" s="1"/>
      <c r="K1371" s="1"/>
    </row>
    <row r="1372" spans="9:11">
      <c r="I1372" s="1"/>
      <c r="J1372" s="1"/>
      <c r="K1372" s="1"/>
    </row>
    <row r="1373" spans="9:11">
      <c r="I1373" s="1"/>
      <c r="J1373" s="1"/>
      <c r="K1373" s="1"/>
    </row>
    <row r="1374" spans="9:11">
      <c r="I1374" s="1"/>
      <c r="J1374" s="1"/>
      <c r="K1374" s="1"/>
    </row>
    <row r="1375" spans="9:11">
      <c r="I1375" s="1"/>
      <c r="J1375" s="1"/>
      <c r="K1375" s="1"/>
    </row>
    <row r="1376" spans="9:11">
      <c r="I1376" s="1"/>
      <c r="J1376" s="1"/>
      <c r="K1376" s="1"/>
    </row>
    <row r="1377" spans="9:11">
      <c r="I1377" s="1"/>
      <c r="J1377" s="1"/>
      <c r="K1377" s="1"/>
    </row>
    <row r="1378" spans="9:11">
      <c r="I1378" s="1"/>
      <c r="J1378" s="1"/>
      <c r="K1378" s="1"/>
    </row>
    <row r="1379" spans="9:11">
      <c r="I1379" s="1"/>
      <c r="J1379" s="1"/>
      <c r="K1379" s="1"/>
    </row>
    <row r="1380" spans="9:11">
      <c r="I1380" s="1"/>
      <c r="J1380" s="1"/>
      <c r="K1380" s="1"/>
    </row>
    <row r="1381" spans="9:11">
      <c r="I1381" s="1"/>
      <c r="J1381" s="1"/>
      <c r="K1381" s="1"/>
    </row>
    <row r="1382" spans="9:11">
      <c r="I1382" s="1"/>
      <c r="J1382" s="1"/>
      <c r="K1382" s="1"/>
    </row>
    <row r="1383" spans="9:11">
      <c r="I1383" s="1"/>
      <c r="J1383" s="1"/>
      <c r="K1383" s="1"/>
    </row>
    <row r="1384" spans="9:11">
      <c r="I1384" s="1"/>
      <c r="J1384" s="1"/>
      <c r="K1384" s="1"/>
    </row>
    <row r="1385" spans="9:11">
      <c r="I1385" s="1"/>
      <c r="J1385" s="1"/>
      <c r="K1385" s="1"/>
    </row>
    <row r="1386" spans="9:11">
      <c r="I1386" s="1"/>
      <c r="J1386" s="1"/>
      <c r="K1386" s="1"/>
    </row>
    <row r="1387" spans="9:11">
      <c r="I1387" s="1"/>
      <c r="J1387" s="1"/>
      <c r="K1387" s="1"/>
    </row>
    <row r="1388" spans="9:11">
      <c r="I1388" s="1"/>
      <c r="J1388" s="1"/>
      <c r="K1388" s="1"/>
    </row>
    <row r="1389" spans="9:11">
      <c r="I1389" s="1"/>
      <c r="J1389" s="1"/>
      <c r="K1389" s="1"/>
    </row>
    <row r="1390" spans="9:11">
      <c r="I1390" s="1"/>
      <c r="J1390" s="1"/>
      <c r="K1390" s="1"/>
    </row>
    <row r="1391" spans="9:11">
      <c r="I1391" s="1"/>
      <c r="J1391" s="1"/>
      <c r="K1391" s="1"/>
    </row>
    <row r="1392" spans="9:11">
      <c r="I1392" s="1"/>
      <c r="J1392" s="1"/>
      <c r="K1392" s="1"/>
    </row>
    <row r="1393" spans="9:11">
      <c r="I1393" s="1"/>
      <c r="J1393" s="1"/>
      <c r="K1393" s="1"/>
    </row>
    <row r="1394" spans="9:11">
      <c r="I1394" s="1"/>
      <c r="J1394" s="1"/>
      <c r="K1394" s="1"/>
    </row>
    <row r="1395" spans="9:11">
      <c r="I1395" s="1"/>
      <c r="J1395" s="1"/>
      <c r="K1395" s="1"/>
    </row>
    <row r="1396" spans="9:11">
      <c r="I1396" s="1"/>
      <c r="J1396" s="1"/>
      <c r="K1396" s="1"/>
    </row>
    <row r="1397" spans="9:11">
      <c r="I1397" s="1"/>
      <c r="J1397" s="1"/>
      <c r="K1397" s="1"/>
    </row>
    <row r="1398" spans="9:11">
      <c r="I1398" s="1"/>
      <c r="J1398" s="1"/>
      <c r="K1398" s="1"/>
    </row>
    <row r="1399" spans="9:11">
      <c r="I1399" s="1"/>
      <c r="J1399" s="1"/>
      <c r="K1399" s="1"/>
    </row>
    <row r="1400" spans="9:11">
      <c r="I1400" s="1"/>
      <c r="J1400" s="1"/>
      <c r="K1400" s="1"/>
    </row>
    <row r="1401" spans="9:11">
      <c r="I1401" s="1"/>
      <c r="J1401" s="1"/>
      <c r="K1401" s="1"/>
    </row>
    <row r="1402" spans="9:11">
      <c r="I1402" s="1"/>
      <c r="J1402" s="1"/>
      <c r="K1402" s="1"/>
    </row>
    <row r="1403" spans="9:11">
      <c r="I1403" s="1"/>
      <c r="J1403" s="1"/>
      <c r="K1403" s="1"/>
    </row>
    <row r="1404" spans="9:11">
      <c r="I1404" s="1"/>
      <c r="J1404" s="1"/>
      <c r="K1404" s="1"/>
    </row>
    <row r="1405" spans="9:11">
      <c r="I1405" s="1"/>
      <c r="J1405" s="1"/>
      <c r="K1405" s="1"/>
    </row>
    <row r="1406" spans="9:11">
      <c r="I1406" s="1"/>
      <c r="J1406" s="1"/>
      <c r="K1406" s="1"/>
    </row>
    <row r="1407" spans="9:11">
      <c r="I1407" s="1"/>
      <c r="J1407" s="1"/>
      <c r="K1407" s="1"/>
    </row>
    <row r="1408" spans="9:11">
      <c r="I1408" s="1"/>
      <c r="J1408" s="1"/>
      <c r="K1408" s="1"/>
    </row>
    <row r="1409" spans="9:11">
      <c r="I1409" s="1"/>
      <c r="J1409" s="1"/>
      <c r="K1409" s="1"/>
    </row>
    <row r="1410" spans="9:11">
      <c r="I1410" s="1"/>
      <c r="J1410" s="1"/>
      <c r="K1410" s="1"/>
    </row>
    <row r="1411" spans="9:11">
      <c r="I1411" s="1"/>
      <c r="J1411" s="1"/>
      <c r="K1411" s="1"/>
    </row>
    <row r="1412" spans="9:11">
      <c r="I1412" s="1"/>
      <c r="J1412" s="1"/>
      <c r="K1412" s="1"/>
    </row>
    <row r="1413" spans="9:11">
      <c r="I1413" s="1"/>
      <c r="J1413" s="1"/>
      <c r="K1413" s="1"/>
    </row>
    <row r="1414" spans="9:11">
      <c r="I1414" s="1"/>
      <c r="J1414" s="1"/>
      <c r="K1414" s="1"/>
    </row>
    <row r="1415" spans="9:11">
      <c r="I1415" s="1"/>
      <c r="J1415" s="1"/>
      <c r="K1415" s="1"/>
    </row>
    <row r="1416" spans="9:11">
      <c r="I1416" s="1"/>
      <c r="J1416" s="1"/>
      <c r="K1416" s="1"/>
    </row>
    <row r="1417" spans="9:11">
      <c r="I1417" s="1"/>
      <c r="J1417" s="1"/>
      <c r="K1417" s="1"/>
    </row>
    <row r="1418" spans="9:11">
      <c r="I1418" s="1"/>
      <c r="J1418" s="1"/>
      <c r="K1418" s="1"/>
    </row>
    <row r="1419" spans="9:11">
      <c r="I1419" s="1"/>
      <c r="J1419" s="1"/>
      <c r="K1419" s="1"/>
    </row>
    <row r="1420" spans="9:11">
      <c r="I1420" s="1"/>
      <c r="J1420" s="1"/>
      <c r="K1420" s="1"/>
    </row>
    <row r="1421" spans="9:11">
      <c r="I1421" s="1"/>
      <c r="J1421" s="1"/>
      <c r="K1421" s="1"/>
    </row>
    <row r="1422" spans="9:11">
      <c r="I1422" s="1"/>
      <c r="J1422" s="1"/>
      <c r="K1422" s="1"/>
    </row>
    <row r="1423" spans="9:11">
      <c r="I1423" s="1"/>
      <c r="J1423" s="1"/>
      <c r="K1423" s="1"/>
    </row>
    <row r="1424" spans="9:11">
      <c r="I1424" s="1"/>
      <c r="J1424" s="1"/>
      <c r="K1424" s="1"/>
    </row>
    <row r="1425" spans="9:11">
      <c r="I1425" s="1"/>
      <c r="J1425" s="1"/>
      <c r="K1425" s="1"/>
    </row>
    <row r="1426" spans="9:11">
      <c r="I1426" s="1"/>
      <c r="J1426" s="1"/>
      <c r="K1426" s="1"/>
    </row>
    <row r="1427" spans="9:11">
      <c r="I1427" s="1"/>
      <c r="J1427" s="1"/>
      <c r="K1427" s="1"/>
    </row>
    <row r="1428" spans="9:11">
      <c r="I1428" s="1"/>
      <c r="J1428" s="1"/>
      <c r="K1428" s="1"/>
    </row>
    <row r="1429" spans="9:11">
      <c r="I1429" s="1"/>
      <c r="J1429" s="1"/>
      <c r="K1429" s="1"/>
    </row>
    <row r="1430" spans="9:11">
      <c r="I1430" s="1"/>
      <c r="J1430" s="1"/>
      <c r="K1430" s="1"/>
    </row>
    <row r="1431" spans="9:11">
      <c r="I1431" s="1"/>
      <c r="J1431" s="1"/>
      <c r="K1431" s="1"/>
    </row>
    <row r="1432" spans="9:11">
      <c r="I1432" s="1"/>
      <c r="J1432" s="1"/>
      <c r="K1432" s="1"/>
    </row>
    <row r="1433" spans="9:11">
      <c r="I1433" s="1"/>
      <c r="J1433" s="1"/>
      <c r="K1433" s="1"/>
    </row>
    <row r="1434" spans="9:11">
      <c r="I1434" s="1"/>
      <c r="J1434" s="1"/>
      <c r="K1434" s="1"/>
    </row>
    <row r="1435" spans="9:11">
      <c r="I1435" s="1"/>
      <c r="J1435" s="1"/>
      <c r="K1435" s="1"/>
    </row>
    <row r="1436" spans="9:11">
      <c r="I1436" s="1"/>
      <c r="J1436" s="1"/>
      <c r="K1436" s="1"/>
    </row>
    <row r="1437" spans="9:11">
      <c r="I1437" s="1"/>
      <c r="J1437" s="1"/>
      <c r="K1437" s="1"/>
    </row>
    <row r="1438" spans="9:11">
      <c r="I1438" s="1"/>
      <c r="J1438" s="1"/>
      <c r="K1438" s="1"/>
    </row>
    <row r="1439" spans="9:11">
      <c r="I1439" s="1"/>
      <c r="J1439" s="1"/>
      <c r="K1439" s="1"/>
    </row>
    <row r="1440" spans="9:11">
      <c r="I1440" s="1"/>
      <c r="J1440" s="1"/>
      <c r="K1440" s="1"/>
    </row>
    <row r="1441" spans="9:11">
      <c r="I1441" s="1"/>
      <c r="J1441" s="1"/>
      <c r="K1441" s="1"/>
    </row>
    <row r="1442" spans="9:11">
      <c r="I1442" s="1"/>
      <c r="J1442" s="1"/>
      <c r="K1442" s="1"/>
    </row>
    <row r="1443" spans="9:11">
      <c r="I1443" s="1"/>
      <c r="J1443" s="1"/>
      <c r="K1443" s="1"/>
    </row>
    <row r="1444" spans="9:11">
      <c r="I1444" s="1"/>
      <c r="J1444" s="1"/>
      <c r="K1444" s="1"/>
    </row>
    <row r="1445" spans="9:11">
      <c r="I1445" s="1"/>
      <c r="J1445" s="1"/>
      <c r="K1445" s="1"/>
    </row>
    <row r="1446" spans="9:11">
      <c r="I1446" s="1"/>
      <c r="J1446" s="1"/>
      <c r="K1446" s="1"/>
    </row>
    <row r="1447" spans="9:11">
      <c r="I1447" s="1"/>
      <c r="J1447" s="1"/>
      <c r="K1447" s="1"/>
    </row>
    <row r="1448" spans="9:11">
      <c r="I1448" s="1"/>
      <c r="J1448" s="1"/>
      <c r="K1448" s="1"/>
    </row>
    <row r="1449" spans="9:11">
      <c r="I1449" s="1"/>
      <c r="J1449" s="1"/>
      <c r="K1449" s="1"/>
    </row>
    <row r="1450" spans="9:11">
      <c r="I1450" s="1"/>
      <c r="J1450" s="1"/>
      <c r="K1450" s="1"/>
    </row>
    <row r="1451" spans="9:11">
      <c r="I1451" s="1"/>
      <c r="J1451" s="1"/>
      <c r="K1451" s="1"/>
    </row>
    <row r="1452" spans="9:11">
      <c r="I1452" s="1"/>
      <c r="J1452" s="1"/>
      <c r="K1452" s="1"/>
    </row>
    <row r="1453" spans="9:11">
      <c r="I1453" s="1"/>
      <c r="J1453" s="1"/>
      <c r="K1453" s="1"/>
    </row>
    <row r="1454" spans="9:11">
      <c r="I1454" s="1"/>
      <c r="J1454" s="1"/>
      <c r="K1454" s="1"/>
    </row>
    <row r="1455" spans="9:11">
      <c r="I1455" s="1"/>
      <c r="J1455" s="1"/>
      <c r="K1455" s="1"/>
    </row>
    <row r="1456" spans="9:11">
      <c r="I1456" s="1"/>
      <c r="J1456" s="1"/>
      <c r="K1456" s="1"/>
    </row>
    <row r="1457" spans="9:11">
      <c r="I1457" s="1"/>
      <c r="J1457" s="1"/>
      <c r="K1457" s="1"/>
    </row>
    <row r="1458" spans="9:11">
      <c r="I1458" s="1"/>
      <c r="J1458" s="1"/>
      <c r="K1458" s="1"/>
    </row>
    <row r="1459" spans="9:11">
      <c r="I1459" s="1"/>
      <c r="J1459" s="1"/>
      <c r="K1459" s="1"/>
    </row>
    <row r="1460" spans="9:11">
      <c r="I1460" s="1"/>
      <c r="J1460" s="1"/>
      <c r="K1460" s="1"/>
    </row>
    <row r="1461" spans="9:11">
      <c r="I1461" s="1"/>
      <c r="J1461" s="1"/>
      <c r="K1461" s="1"/>
    </row>
    <row r="1462" spans="9:11">
      <c r="I1462" s="1"/>
      <c r="J1462" s="1"/>
      <c r="K1462" s="1"/>
    </row>
    <row r="1463" spans="9:11">
      <c r="I1463" s="1"/>
      <c r="J1463" s="1"/>
      <c r="K1463" s="1"/>
    </row>
    <row r="1464" spans="9:11">
      <c r="I1464" s="1"/>
      <c r="J1464" s="1"/>
      <c r="K1464" s="1"/>
    </row>
    <row r="1465" spans="9:11">
      <c r="I1465" s="1"/>
      <c r="J1465" s="1"/>
      <c r="K1465" s="1"/>
    </row>
    <row r="1466" spans="9:11">
      <c r="I1466" s="1"/>
      <c r="J1466" s="1"/>
      <c r="K1466" s="1"/>
    </row>
    <row r="1467" spans="9:11">
      <c r="I1467" s="1"/>
      <c r="J1467" s="1"/>
      <c r="K1467" s="1"/>
    </row>
    <row r="1468" spans="9:11">
      <c r="I1468" s="1"/>
      <c r="J1468" s="1"/>
      <c r="K1468" s="1"/>
    </row>
    <row r="1469" spans="9:11">
      <c r="I1469" s="1"/>
      <c r="J1469" s="1"/>
      <c r="K1469" s="1"/>
    </row>
    <row r="1470" spans="9:11">
      <c r="I1470" s="1"/>
      <c r="J1470" s="1"/>
      <c r="K1470" s="1"/>
    </row>
    <row r="1471" spans="9:11">
      <c r="I1471" s="1"/>
      <c r="J1471" s="1"/>
      <c r="K1471" s="1"/>
    </row>
    <row r="1472" spans="9:11">
      <c r="I1472" s="1"/>
      <c r="J1472" s="1"/>
      <c r="K1472" s="1"/>
    </row>
    <row r="1473" spans="9:11">
      <c r="I1473" s="1"/>
      <c r="J1473" s="1"/>
      <c r="K1473" s="1"/>
    </row>
    <row r="1474" spans="9:11">
      <c r="I1474" s="1"/>
      <c r="J1474" s="1"/>
      <c r="K1474" s="1"/>
    </row>
    <row r="1475" spans="9:11">
      <c r="I1475" s="1"/>
      <c r="J1475" s="1"/>
      <c r="K1475" s="1"/>
    </row>
    <row r="1476" spans="9:11">
      <c r="I1476" s="1"/>
      <c r="J1476" s="1"/>
      <c r="K1476" s="1"/>
    </row>
    <row r="1477" spans="9:11">
      <c r="I1477" s="1"/>
      <c r="J1477" s="1"/>
      <c r="K1477" s="1"/>
    </row>
    <row r="1478" spans="9:11">
      <c r="I1478" s="1"/>
      <c r="J1478" s="1"/>
      <c r="K1478" s="1"/>
    </row>
    <row r="1479" spans="9:11">
      <c r="I1479" s="1"/>
      <c r="J1479" s="1"/>
      <c r="K1479" s="1"/>
    </row>
    <row r="1480" spans="9:11">
      <c r="I1480" s="1"/>
      <c r="J1480" s="1"/>
      <c r="K1480" s="1"/>
    </row>
    <row r="1481" spans="9:11">
      <c r="I1481" s="1"/>
      <c r="J1481" s="1"/>
      <c r="K1481" s="1"/>
    </row>
    <row r="1482" spans="9:11">
      <c r="I1482" s="1"/>
      <c r="J1482" s="1"/>
      <c r="K1482" s="1"/>
    </row>
    <row r="1483" spans="9:11">
      <c r="I1483" s="1"/>
      <c r="J1483" s="1"/>
      <c r="K1483" s="1"/>
    </row>
    <row r="1484" spans="9:11">
      <c r="I1484" s="1"/>
      <c r="J1484" s="1"/>
      <c r="K1484" s="1"/>
    </row>
    <row r="1485" spans="9:11">
      <c r="I1485" s="1"/>
      <c r="J1485" s="1"/>
      <c r="K1485" s="1"/>
    </row>
    <row r="1486" spans="9:11">
      <c r="I1486" s="1"/>
      <c r="J1486" s="1"/>
      <c r="K1486" s="1"/>
    </row>
    <row r="1487" spans="9:11">
      <c r="I1487" s="1"/>
      <c r="J1487" s="1"/>
      <c r="K1487" s="1"/>
    </row>
    <row r="1488" spans="9:11">
      <c r="I1488" s="1"/>
      <c r="J1488" s="1"/>
      <c r="K1488" s="1"/>
    </row>
    <row r="1489" spans="9:11">
      <c r="I1489" s="1"/>
      <c r="J1489" s="1"/>
      <c r="K1489" s="1"/>
    </row>
    <row r="1490" spans="9:11">
      <c r="I1490" s="1"/>
      <c r="J1490" s="1"/>
      <c r="K1490" s="1"/>
    </row>
    <row r="1491" spans="9:11">
      <c r="I1491" s="1"/>
      <c r="J1491" s="1"/>
      <c r="K1491" s="1"/>
    </row>
    <row r="1492" spans="9:11">
      <c r="I1492" s="1"/>
      <c r="J1492" s="1"/>
      <c r="K1492" s="1"/>
    </row>
    <row r="1493" spans="9:11">
      <c r="I1493" s="1"/>
      <c r="J1493" s="1"/>
      <c r="K1493" s="1"/>
    </row>
    <row r="1494" spans="9:11">
      <c r="I1494" s="1"/>
      <c r="J1494" s="1"/>
      <c r="K1494" s="1"/>
    </row>
    <row r="1495" spans="9:11">
      <c r="I1495" s="1"/>
      <c r="J1495" s="1"/>
      <c r="K1495" s="1"/>
    </row>
    <row r="1496" spans="9:11">
      <c r="I1496" s="1"/>
      <c r="J1496" s="1"/>
      <c r="K1496" s="1"/>
    </row>
    <row r="1497" spans="9:11">
      <c r="I1497" s="1"/>
      <c r="J1497" s="1"/>
      <c r="K1497" s="1"/>
    </row>
    <row r="1498" spans="9:11">
      <c r="I1498" s="1"/>
      <c r="J1498" s="1"/>
      <c r="K1498" s="1"/>
    </row>
    <row r="1499" spans="9:11">
      <c r="I1499" s="1"/>
      <c r="J1499" s="1"/>
      <c r="K1499" s="1"/>
    </row>
    <row r="1500" spans="9:11">
      <c r="I1500" s="1"/>
      <c r="J1500" s="1"/>
      <c r="K1500" s="1"/>
    </row>
    <row r="1501" spans="9:11">
      <c r="I1501" s="1"/>
      <c r="J1501" s="1"/>
      <c r="K1501" s="1"/>
    </row>
    <row r="1502" spans="9:11">
      <c r="I1502" s="1"/>
      <c r="J1502" s="1"/>
      <c r="K1502" s="1"/>
    </row>
    <row r="1503" spans="9:11">
      <c r="I1503" s="1"/>
      <c r="J1503" s="1"/>
      <c r="K1503" s="1"/>
    </row>
    <row r="1504" spans="9:11">
      <c r="I1504" s="1"/>
      <c r="J1504" s="1"/>
      <c r="K1504" s="1"/>
    </row>
    <row r="1505" spans="9:11">
      <c r="I1505" s="1"/>
      <c r="J1505" s="1"/>
      <c r="K1505" s="1"/>
    </row>
    <row r="1506" spans="9:11">
      <c r="I1506" s="1"/>
      <c r="J1506" s="1"/>
      <c r="K1506" s="1"/>
    </row>
    <row r="1507" spans="9:11">
      <c r="I1507" s="1"/>
      <c r="J1507" s="1"/>
      <c r="K1507" s="1"/>
    </row>
    <row r="1508" spans="9:11">
      <c r="I1508" s="1"/>
      <c r="J1508" s="1"/>
      <c r="K1508" s="1"/>
    </row>
    <row r="1509" spans="9:11">
      <c r="I1509" s="1"/>
      <c r="J1509" s="1"/>
      <c r="K1509" s="1"/>
    </row>
    <row r="1510" spans="9:11">
      <c r="I1510" s="1"/>
      <c r="J1510" s="1"/>
      <c r="K1510" s="1"/>
    </row>
    <row r="1511" spans="9:11">
      <c r="I1511" s="1"/>
      <c r="J1511" s="1"/>
      <c r="K1511" s="1"/>
    </row>
    <row r="1512" spans="9:11">
      <c r="I1512" s="1"/>
      <c r="J1512" s="1"/>
      <c r="K1512" s="1"/>
    </row>
    <row r="1513" spans="9:11">
      <c r="I1513" s="1"/>
      <c r="J1513" s="1"/>
      <c r="K1513" s="1"/>
    </row>
    <row r="1514" spans="9:11">
      <c r="I1514" s="1"/>
      <c r="J1514" s="1"/>
      <c r="K1514" s="1"/>
    </row>
    <row r="1515" spans="9:11">
      <c r="I1515" s="1"/>
      <c r="J1515" s="1"/>
      <c r="K1515" s="1"/>
    </row>
    <row r="1516" spans="9:11">
      <c r="I1516" s="1"/>
      <c r="J1516" s="1"/>
      <c r="K1516" s="1"/>
    </row>
    <row r="1517" spans="9:11">
      <c r="I1517" s="1"/>
      <c r="J1517" s="1"/>
      <c r="K1517" s="1"/>
    </row>
    <row r="1518" spans="9:11">
      <c r="I1518" s="1"/>
      <c r="J1518" s="1"/>
      <c r="K1518" s="1"/>
    </row>
    <row r="1519" spans="9:11">
      <c r="I1519" s="1"/>
      <c r="J1519" s="1"/>
      <c r="K1519" s="1"/>
    </row>
    <row r="1520" spans="9:11">
      <c r="I1520" s="1"/>
      <c r="J1520" s="1"/>
      <c r="K1520" s="1"/>
    </row>
    <row r="1521" spans="9:11">
      <c r="I1521" s="1"/>
      <c r="J1521" s="1"/>
      <c r="K1521" s="1"/>
    </row>
    <row r="1522" spans="9:11">
      <c r="I1522" s="1"/>
      <c r="J1522" s="1"/>
      <c r="K1522" s="1"/>
    </row>
    <row r="1523" spans="9:11">
      <c r="I1523" s="1"/>
      <c r="J1523" s="1"/>
      <c r="K1523" s="1"/>
    </row>
    <row r="1524" spans="9:11">
      <c r="I1524" s="1"/>
      <c r="J1524" s="1"/>
      <c r="K1524" s="1"/>
    </row>
    <row r="1525" spans="9:11">
      <c r="I1525" s="1"/>
      <c r="J1525" s="1"/>
      <c r="K1525" s="1"/>
    </row>
    <row r="1526" spans="9:11">
      <c r="I1526" s="1"/>
      <c r="J1526" s="1"/>
      <c r="K1526" s="1"/>
    </row>
    <row r="1527" spans="9:11">
      <c r="I1527" s="1"/>
      <c r="J1527" s="1"/>
      <c r="K1527" s="1"/>
    </row>
    <row r="1528" spans="9:11">
      <c r="I1528" s="1"/>
      <c r="J1528" s="1"/>
      <c r="K1528" s="1"/>
    </row>
    <row r="1529" spans="9:11">
      <c r="I1529" s="1"/>
      <c r="J1529" s="1"/>
      <c r="K1529" s="1"/>
    </row>
    <row r="1530" spans="9:11">
      <c r="I1530" s="1"/>
      <c r="J1530" s="1"/>
      <c r="K1530" s="1"/>
    </row>
    <row r="1531" spans="9:11">
      <c r="I1531" s="1"/>
      <c r="J1531" s="1"/>
      <c r="K1531" s="1"/>
    </row>
    <row r="1532" spans="9:11">
      <c r="I1532" s="1"/>
      <c r="J1532" s="1"/>
      <c r="K1532" s="1"/>
    </row>
    <row r="1533" spans="9:11">
      <c r="I1533" s="1"/>
      <c r="J1533" s="1"/>
      <c r="K1533" s="1"/>
    </row>
    <row r="1534" spans="9:11">
      <c r="I1534" s="1"/>
      <c r="J1534" s="1"/>
      <c r="K1534" s="1"/>
    </row>
    <row r="1535" spans="9:11">
      <c r="I1535" s="1"/>
      <c r="J1535" s="1"/>
      <c r="K1535" s="1"/>
    </row>
    <row r="1536" spans="9:11">
      <c r="I1536" s="1"/>
      <c r="J1536" s="1"/>
      <c r="K1536" s="1"/>
    </row>
    <row r="1537" spans="9:11">
      <c r="I1537" s="1"/>
      <c r="J1537" s="1"/>
      <c r="K1537" s="1"/>
    </row>
    <row r="1538" spans="9:11">
      <c r="I1538" s="1"/>
      <c r="J1538" s="1"/>
      <c r="K1538" s="1"/>
    </row>
    <row r="1539" spans="9:11">
      <c r="I1539" s="1"/>
      <c r="J1539" s="1"/>
      <c r="K1539" s="1"/>
    </row>
    <row r="1540" spans="9:11">
      <c r="I1540" s="1"/>
      <c r="J1540" s="1"/>
      <c r="K1540" s="1"/>
    </row>
    <row r="1541" spans="9:11">
      <c r="I1541" s="1"/>
      <c r="J1541" s="1"/>
      <c r="K1541" s="1"/>
    </row>
    <row r="1542" spans="9:11">
      <c r="I1542" s="1"/>
      <c r="J1542" s="1"/>
      <c r="K1542" s="1"/>
    </row>
    <row r="1543" spans="9:11">
      <c r="I1543" s="1"/>
      <c r="J1543" s="1"/>
      <c r="K1543" s="1"/>
    </row>
    <row r="1544" spans="9:11">
      <c r="I1544" s="1"/>
      <c r="J1544" s="1"/>
      <c r="K1544" s="1"/>
    </row>
    <row r="1545" spans="9:11">
      <c r="I1545" s="1"/>
      <c r="J1545" s="1"/>
      <c r="K1545" s="1"/>
    </row>
    <row r="1546" spans="9:11">
      <c r="I1546" s="1"/>
      <c r="J1546" s="1"/>
      <c r="K1546" s="1"/>
    </row>
    <row r="1547" spans="9:11">
      <c r="I1547" s="1"/>
      <c r="J1547" s="1"/>
      <c r="K1547" s="1"/>
    </row>
    <row r="1548" spans="9:11">
      <c r="I1548" s="1"/>
      <c r="J1548" s="1"/>
      <c r="K1548" s="1"/>
    </row>
    <row r="1549" spans="9:11">
      <c r="I1549" s="1"/>
      <c r="J1549" s="1"/>
      <c r="K1549" s="1"/>
    </row>
    <row r="1550" spans="9:11">
      <c r="I1550" s="1"/>
      <c r="J1550" s="1"/>
      <c r="K1550" s="1"/>
    </row>
    <row r="1551" spans="9:11">
      <c r="I1551" s="1"/>
      <c r="J1551" s="1"/>
      <c r="K1551" s="1"/>
    </row>
    <row r="1552" spans="9:11">
      <c r="I1552" s="1"/>
      <c r="J1552" s="1"/>
      <c r="K1552" s="1"/>
    </row>
    <row r="1553" spans="9:11">
      <c r="I1553" s="1"/>
      <c r="J1553" s="1"/>
      <c r="K1553" s="1"/>
    </row>
    <row r="1554" spans="9:11">
      <c r="I1554" s="1"/>
      <c r="J1554" s="1"/>
      <c r="K1554" s="1"/>
    </row>
    <row r="1555" spans="9:11">
      <c r="I1555" s="1"/>
      <c r="J1555" s="1"/>
      <c r="K1555" s="1"/>
    </row>
    <row r="1556" spans="9:11">
      <c r="I1556" s="1"/>
      <c r="J1556" s="1"/>
      <c r="K1556" s="1"/>
    </row>
    <row r="1557" spans="9:11">
      <c r="I1557" s="1"/>
      <c r="J1557" s="1"/>
      <c r="K1557" s="1"/>
    </row>
    <row r="1558" spans="9:11">
      <c r="I1558" s="1"/>
      <c r="J1558" s="1"/>
      <c r="K1558" s="1"/>
    </row>
    <row r="1559" spans="9:11">
      <c r="I1559" s="1"/>
      <c r="J1559" s="1"/>
      <c r="K1559" s="1"/>
    </row>
    <row r="1560" spans="9:11">
      <c r="I1560" s="1"/>
      <c r="J1560" s="1"/>
      <c r="K1560" s="1"/>
    </row>
    <row r="1561" spans="9:11">
      <c r="I1561" s="1"/>
      <c r="J1561" s="1"/>
      <c r="K1561" s="1"/>
    </row>
    <row r="1562" spans="9:11">
      <c r="I1562" s="1"/>
      <c r="J1562" s="1"/>
      <c r="K1562" s="1"/>
    </row>
    <row r="1563" spans="9:11">
      <c r="I1563" s="1"/>
      <c r="J1563" s="1"/>
      <c r="K1563" s="1"/>
    </row>
    <row r="1564" spans="9:11">
      <c r="I1564" s="1"/>
      <c r="J1564" s="1"/>
      <c r="K1564" s="1"/>
    </row>
    <row r="1565" spans="9:11">
      <c r="I1565" s="1"/>
      <c r="J1565" s="1"/>
      <c r="K1565" s="1"/>
    </row>
    <row r="1566" spans="9:11">
      <c r="I1566" s="1"/>
      <c r="J1566" s="1"/>
      <c r="K1566" s="1"/>
    </row>
    <row r="1567" spans="9:11">
      <c r="I1567" s="1"/>
      <c r="J1567" s="1"/>
      <c r="K1567" s="1"/>
    </row>
    <row r="1568" spans="9:11">
      <c r="I1568" s="1"/>
      <c r="J1568" s="1"/>
      <c r="K1568" s="1"/>
    </row>
    <row r="1569" spans="9:11">
      <c r="I1569" s="1"/>
      <c r="J1569" s="1"/>
      <c r="K1569" s="1"/>
    </row>
    <row r="1570" spans="9:11">
      <c r="I1570" s="1"/>
      <c r="J1570" s="1"/>
      <c r="K1570" s="1"/>
    </row>
    <row r="1571" spans="9:11">
      <c r="I1571" s="1"/>
      <c r="J1571" s="1"/>
      <c r="K1571" s="1"/>
    </row>
    <row r="1572" spans="9:11">
      <c r="I1572" s="1"/>
      <c r="J1572" s="1"/>
      <c r="K1572" s="1"/>
    </row>
    <row r="1573" spans="9:11">
      <c r="I1573" s="1"/>
      <c r="J1573" s="1"/>
      <c r="K1573" s="1"/>
    </row>
    <row r="1574" spans="9:11">
      <c r="I1574" s="1"/>
      <c r="J1574" s="1"/>
      <c r="K1574" s="1"/>
    </row>
    <row r="1575" spans="9:11">
      <c r="I1575" s="1"/>
      <c r="J1575" s="1"/>
      <c r="K1575" s="1"/>
    </row>
    <row r="1576" spans="9:11">
      <c r="I1576" s="1"/>
      <c r="J1576" s="1"/>
      <c r="K1576" s="1"/>
    </row>
    <row r="1577" spans="9:11">
      <c r="I1577" s="1"/>
      <c r="J1577" s="1"/>
      <c r="K1577" s="1"/>
    </row>
    <row r="1578" spans="9:11">
      <c r="I1578" s="1"/>
      <c r="J1578" s="1"/>
      <c r="K1578" s="1"/>
    </row>
    <row r="1579" spans="9:11">
      <c r="I1579" s="1"/>
      <c r="J1579" s="1"/>
      <c r="K1579" s="1"/>
    </row>
    <row r="1580" spans="9:11">
      <c r="I1580" s="1"/>
      <c r="J1580" s="1"/>
      <c r="K1580" s="1"/>
    </row>
    <row r="1581" spans="9:11">
      <c r="I1581" s="1"/>
      <c r="J1581" s="1"/>
      <c r="K1581" s="1"/>
    </row>
    <row r="1582" spans="9:11">
      <c r="I1582" s="1"/>
      <c r="J1582" s="1"/>
      <c r="K1582" s="1"/>
    </row>
    <row r="1583" spans="9:11">
      <c r="I1583" s="1"/>
      <c r="J1583" s="1"/>
      <c r="K1583" s="1"/>
    </row>
    <row r="1584" spans="9:11">
      <c r="I1584" s="1"/>
      <c r="J1584" s="1"/>
      <c r="K1584" s="1"/>
    </row>
    <row r="1585" spans="9:11">
      <c r="I1585" s="1"/>
      <c r="J1585" s="1"/>
      <c r="K1585" s="1"/>
    </row>
    <row r="1586" spans="9:11">
      <c r="I1586" s="1"/>
      <c r="J1586" s="1"/>
      <c r="K1586" s="1"/>
    </row>
    <row r="1587" spans="9:11">
      <c r="I1587" s="1"/>
      <c r="J1587" s="1"/>
      <c r="K1587" s="1"/>
    </row>
    <row r="1588" spans="9:11">
      <c r="I1588" s="1"/>
      <c r="J1588" s="1"/>
      <c r="K1588" s="1"/>
    </row>
    <row r="1589" spans="9:11">
      <c r="I1589" s="1"/>
      <c r="J1589" s="1"/>
      <c r="K1589" s="1"/>
    </row>
    <row r="1590" spans="9:11">
      <c r="I1590" s="1"/>
      <c r="J1590" s="1"/>
      <c r="K1590" s="1"/>
    </row>
    <row r="1591" spans="9:11">
      <c r="I1591" s="1"/>
      <c r="J1591" s="1"/>
      <c r="K1591" s="1"/>
    </row>
    <row r="1592" spans="9:11">
      <c r="I1592" s="1"/>
      <c r="J1592" s="1"/>
      <c r="K1592" s="1"/>
    </row>
    <row r="1593" spans="9:11">
      <c r="I1593" s="1"/>
      <c r="J1593" s="1"/>
      <c r="K1593" s="1"/>
    </row>
    <row r="1594" spans="9:11">
      <c r="I1594" s="1"/>
      <c r="J1594" s="1"/>
      <c r="K1594" s="1"/>
    </row>
    <row r="1595" spans="9:11">
      <c r="I1595" s="1"/>
      <c r="J1595" s="1"/>
      <c r="K1595" s="1"/>
    </row>
    <row r="1596" spans="9:11">
      <c r="I1596" s="1"/>
      <c r="J1596" s="1"/>
      <c r="K1596" s="1"/>
    </row>
    <row r="1597" spans="9:11">
      <c r="I1597" s="1"/>
      <c r="J1597" s="1"/>
      <c r="K1597" s="1"/>
    </row>
    <row r="1598" spans="9:11">
      <c r="I1598" s="1"/>
      <c r="J1598" s="1"/>
      <c r="K1598" s="1"/>
    </row>
    <row r="1599" spans="9:11">
      <c r="I1599" s="1"/>
      <c r="J1599" s="1"/>
      <c r="K1599" s="1"/>
    </row>
    <row r="1600" spans="9:11">
      <c r="I1600" s="1"/>
      <c r="J1600" s="1"/>
      <c r="K1600" s="1"/>
    </row>
    <row r="1601" spans="9:11">
      <c r="I1601" s="1"/>
      <c r="J1601" s="1"/>
      <c r="K1601" s="1"/>
    </row>
    <row r="1602" spans="9:11">
      <c r="I1602" s="1"/>
      <c r="J1602" s="1"/>
      <c r="K1602" s="1"/>
    </row>
    <row r="1603" spans="9:11">
      <c r="I1603" s="1"/>
      <c r="J1603" s="1"/>
      <c r="K1603" s="1"/>
    </row>
    <row r="1604" spans="9:11">
      <c r="I1604" s="1"/>
      <c r="J1604" s="1"/>
      <c r="K1604" s="1"/>
    </row>
    <row r="1605" spans="9:11">
      <c r="I1605" s="1"/>
      <c r="J1605" s="1"/>
      <c r="K1605" s="1"/>
    </row>
    <row r="1606" spans="9:11">
      <c r="I1606" s="1"/>
      <c r="J1606" s="1"/>
      <c r="K1606" s="1"/>
    </row>
    <row r="1607" spans="9:11">
      <c r="I1607" s="1"/>
      <c r="J1607" s="1"/>
      <c r="K1607" s="1"/>
    </row>
    <row r="1608" spans="9:11">
      <c r="I1608" s="1"/>
      <c r="J1608" s="1"/>
      <c r="K1608" s="1"/>
    </row>
    <row r="1609" spans="9:11">
      <c r="I1609" s="1"/>
      <c r="J1609" s="1"/>
      <c r="K1609" s="1"/>
    </row>
    <row r="1610" spans="9:11">
      <c r="I1610" s="1"/>
      <c r="J1610" s="1"/>
      <c r="K1610" s="1"/>
    </row>
    <row r="1611" spans="9:11">
      <c r="I1611" s="1"/>
      <c r="J1611" s="1"/>
      <c r="K1611" s="1"/>
    </row>
    <row r="1612" spans="9:11">
      <c r="I1612" s="1"/>
      <c r="J1612" s="1"/>
      <c r="K1612" s="1"/>
    </row>
    <row r="1613" spans="9:11">
      <c r="I1613" s="1"/>
      <c r="J1613" s="1"/>
      <c r="K1613" s="1"/>
    </row>
    <row r="1614" spans="9:11">
      <c r="I1614" s="1"/>
      <c r="J1614" s="1"/>
      <c r="K1614" s="1"/>
    </row>
    <row r="1615" spans="9:11">
      <c r="I1615" s="1"/>
      <c r="J1615" s="1"/>
      <c r="K1615" s="1"/>
    </row>
    <row r="1616" spans="9:11">
      <c r="I1616" s="1"/>
      <c r="J1616" s="1"/>
      <c r="K1616" s="1"/>
    </row>
    <row r="1617" spans="9:11">
      <c r="I1617" s="1"/>
      <c r="J1617" s="1"/>
      <c r="K1617" s="1"/>
    </row>
    <row r="1618" spans="9:11">
      <c r="I1618" s="1"/>
      <c r="J1618" s="1"/>
      <c r="K1618" s="1"/>
    </row>
    <row r="1619" spans="9:11">
      <c r="I1619" s="1"/>
      <c r="J1619" s="1"/>
      <c r="K1619" s="1"/>
    </row>
    <row r="1620" spans="9:11">
      <c r="I1620" s="1"/>
      <c r="J1620" s="1"/>
      <c r="K1620" s="1"/>
    </row>
    <row r="1621" spans="9:11">
      <c r="I1621" s="1"/>
      <c r="J1621" s="1"/>
      <c r="K1621" s="1"/>
    </row>
    <row r="1622" spans="9:11">
      <c r="I1622" s="1"/>
      <c r="J1622" s="1"/>
      <c r="K1622" s="1"/>
    </row>
    <row r="1623" spans="9:11">
      <c r="I1623" s="1"/>
      <c r="J1623" s="1"/>
      <c r="K1623" s="1"/>
    </row>
    <row r="1624" spans="9:11">
      <c r="I1624" s="1"/>
      <c r="J1624" s="1"/>
      <c r="K1624" s="1"/>
    </row>
    <row r="1625" spans="9:11">
      <c r="I1625" s="1"/>
      <c r="J1625" s="1"/>
      <c r="K1625" s="1"/>
    </row>
    <row r="1626" spans="9:11">
      <c r="I1626" s="1"/>
      <c r="J1626" s="1"/>
      <c r="K1626" s="1"/>
    </row>
    <row r="1627" spans="9:11">
      <c r="I1627" s="1"/>
      <c r="J1627" s="1"/>
      <c r="K1627" s="1"/>
    </row>
    <row r="1628" spans="9:11">
      <c r="I1628" s="1"/>
      <c r="J1628" s="1"/>
      <c r="K1628" s="1"/>
    </row>
    <row r="1629" spans="9:11">
      <c r="I1629" s="1"/>
      <c r="J1629" s="1"/>
      <c r="K1629" s="1"/>
    </row>
    <row r="1630" spans="9:11">
      <c r="I1630" s="1"/>
      <c r="J1630" s="1"/>
      <c r="K1630" s="1"/>
    </row>
    <row r="1631" spans="9:11">
      <c r="I1631" s="1"/>
      <c r="J1631" s="1"/>
      <c r="K1631" s="1"/>
    </row>
    <row r="1632" spans="9:11">
      <c r="I1632" s="1"/>
      <c r="J1632" s="1"/>
      <c r="K1632" s="1"/>
    </row>
    <row r="1633" spans="9:11">
      <c r="I1633" s="1"/>
      <c r="J1633" s="1"/>
      <c r="K1633" s="1"/>
    </row>
    <row r="1634" spans="9:11">
      <c r="I1634" s="1"/>
      <c r="J1634" s="1"/>
      <c r="K1634" s="1"/>
    </row>
    <row r="1635" spans="9:11">
      <c r="I1635" s="1"/>
      <c r="J1635" s="1"/>
      <c r="K1635" s="1"/>
    </row>
    <row r="1636" spans="9:11">
      <c r="I1636" s="1"/>
      <c r="J1636" s="1"/>
      <c r="K1636" s="1"/>
    </row>
    <row r="1637" spans="9:11">
      <c r="I1637" s="1"/>
      <c r="J1637" s="1"/>
      <c r="K1637" s="1"/>
    </row>
    <row r="1638" spans="9:11">
      <c r="I1638" s="1"/>
      <c r="J1638" s="1"/>
      <c r="K1638" s="1"/>
    </row>
    <row r="1639" spans="9:11">
      <c r="I1639" s="1"/>
      <c r="J1639" s="1"/>
      <c r="K1639" s="1"/>
    </row>
    <row r="1640" spans="9:11">
      <c r="I1640" s="1"/>
      <c r="J1640" s="1"/>
      <c r="K1640" s="1"/>
    </row>
    <row r="1641" spans="9:11">
      <c r="I1641" s="1"/>
      <c r="J1641" s="1"/>
      <c r="K1641" s="1"/>
    </row>
    <row r="1642" spans="9:11">
      <c r="I1642" s="1"/>
      <c r="J1642" s="1"/>
      <c r="K1642" s="1"/>
    </row>
    <row r="1643" spans="9:11">
      <c r="I1643" s="1"/>
      <c r="J1643" s="1"/>
      <c r="K1643" s="1"/>
    </row>
    <row r="1644" spans="9:11">
      <c r="I1644" s="1"/>
      <c r="J1644" s="1"/>
      <c r="K1644" s="1"/>
    </row>
    <row r="1645" spans="9:11">
      <c r="I1645" s="1"/>
      <c r="J1645" s="1"/>
      <c r="K1645" s="1"/>
    </row>
    <row r="1646" spans="9:11">
      <c r="I1646" s="1"/>
      <c r="J1646" s="1"/>
      <c r="K1646" s="1"/>
    </row>
    <row r="1647" spans="9:11">
      <c r="I1647" s="1"/>
      <c r="J1647" s="1"/>
      <c r="K1647" s="1"/>
    </row>
    <row r="1648" spans="9:11">
      <c r="I1648" s="1"/>
      <c r="J1648" s="1"/>
      <c r="K1648" s="1"/>
    </row>
    <row r="1649" spans="9:11">
      <c r="I1649" s="1"/>
      <c r="J1649" s="1"/>
      <c r="K1649" s="1"/>
    </row>
    <row r="1650" spans="9:11">
      <c r="I1650" s="1"/>
      <c r="J1650" s="1"/>
      <c r="K1650" s="1"/>
    </row>
    <row r="1651" spans="9:11">
      <c r="I1651" s="1"/>
      <c r="J1651" s="1"/>
      <c r="K1651" s="1"/>
    </row>
    <row r="1652" spans="9:11">
      <c r="I1652" s="1"/>
      <c r="J1652" s="1"/>
      <c r="K1652" s="1"/>
    </row>
    <row r="1653" spans="9:11">
      <c r="I1653" s="1"/>
      <c r="J1653" s="1"/>
      <c r="K1653" s="1"/>
    </row>
    <row r="1654" spans="9:11">
      <c r="I1654" s="1"/>
      <c r="J1654" s="1"/>
      <c r="K1654" s="1"/>
    </row>
    <row r="1655" spans="9:11">
      <c r="I1655" s="1"/>
      <c r="J1655" s="1"/>
      <c r="K1655" s="1"/>
    </row>
    <row r="1656" spans="9:11">
      <c r="I1656" s="1"/>
      <c r="J1656" s="1"/>
      <c r="K1656" s="1"/>
    </row>
    <row r="1657" spans="9:11">
      <c r="I1657" s="1"/>
      <c r="J1657" s="1"/>
      <c r="K1657" s="1"/>
    </row>
    <row r="1658" spans="9:11">
      <c r="I1658" s="1"/>
      <c r="J1658" s="1"/>
      <c r="K1658" s="1"/>
    </row>
    <row r="1659" spans="9:11">
      <c r="I1659" s="1"/>
      <c r="J1659" s="1"/>
      <c r="K1659" s="1"/>
    </row>
    <row r="1660" spans="9:11">
      <c r="I1660" s="1"/>
      <c r="J1660" s="1"/>
      <c r="K1660" s="1"/>
    </row>
    <row r="1661" spans="9:11">
      <c r="I1661" s="1"/>
      <c r="J1661" s="1"/>
      <c r="K1661" s="1"/>
    </row>
    <row r="1662" spans="9:11">
      <c r="I1662" s="1"/>
      <c r="J1662" s="1"/>
      <c r="K1662" s="1"/>
    </row>
    <row r="1663" spans="9:11">
      <c r="I1663" s="1"/>
      <c r="J1663" s="1"/>
      <c r="K1663" s="1"/>
    </row>
    <row r="1664" spans="9:11">
      <c r="I1664" s="1"/>
      <c r="J1664" s="1"/>
      <c r="K1664" s="1"/>
    </row>
    <row r="1665" spans="9:11">
      <c r="I1665" s="1"/>
      <c r="J1665" s="1"/>
      <c r="K1665" s="1"/>
    </row>
    <row r="1666" spans="9:11">
      <c r="I1666" s="1"/>
      <c r="J1666" s="1"/>
      <c r="K1666" s="1"/>
    </row>
    <row r="1667" spans="9:11">
      <c r="I1667" s="1"/>
      <c r="J1667" s="1"/>
      <c r="K1667" s="1"/>
    </row>
    <row r="1668" spans="9:11">
      <c r="I1668" s="1"/>
      <c r="J1668" s="1"/>
      <c r="K1668" s="1"/>
    </row>
    <row r="1669" spans="9:11">
      <c r="I1669" s="1"/>
      <c r="J1669" s="1"/>
      <c r="K1669" s="1"/>
    </row>
    <row r="1670" spans="9:11">
      <c r="I1670" s="1"/>
      <c r="J1670" s="1"/>
      <c r="K1670" s="1"/>
    </row>
    <row r="1671" spans="9:11">
      <c r="I1671" s="1"/>
      <c r="J1671" s="1"/>
      <c r="K1671" s="1"/>
    </row>
    <row r="1672" spans="9:11">
      <c r="I1672" s="1"/>
      <c r="J1672" s="1"/>
      <c r="K1672" s="1"/>
    </row>
    <row r="1673" spans="9:11">
      <c r="I1673" s="1"/>
      <c r="J1673" s="1"/>
      <c r="K1673" s="1"/>
    </row>
    <row r="1674" spans="9:11">
      <c r="I1674" s="1"/>
      <c r="J1674" s="1"/>
      <c r="K1674" s="1"/>
    </row>
    <row r="1675" spans="9:11">
      <c r="I1675" s="1"/>
      <c r="J1675" s="1"/>
      <c r="K1675" s="1"/>
    </row>
    <row r="1676" spans="9:11">
      <c r="I1676" s="1"/>
      <c r="J1676" s="1"/>
      <c r="K1676" s="1"/>
    </row>
    <row r="1677" spans="9:11">
      <c r="I1677" s="1"/>
      <c r="J1677" s="1"/>
      <c r="K1677" s="1"/>
    </row>
    <row r="1678" spans="9:11">
      <c r="I1678" s="1"/>
      <c r="J1678" s="1"/>
      <c r="K1678" s="1"/>
    </row>
    <row r="1679" spans="9:11">
      <c r="I1679" s="1"/>
      <c r="J1679" s="1"/>
      <c r="K1679" s="1"/>
    </row>
    <row r="1680" spans="9:11">
      <c r="I1680" s="1"/>
      <c r="J1680" s="1"/>
      <c r="K1680" s="1"/>
    </row>
    <row r="1681" spans="9:11">
      <c r="I1681" s="1"/>
      <c r="J1681" s="1"/>
      <c r="K1681" s="1"/>
    </row>
    <row r="1682" spans="9:11">
      <c r="I1682" s="1"/>
      <c r="J1682" s="1"/>
      <c r="K1682" s="1"/>
    </row>
    <row r="1683" spans="9:11">
      <c r="I1683" s="1"/>
      <c r="J1683" s="1"/>
      <c r="K1683" s="1"/>
    </row>
    <row r="1684" spans="9:11">
      <c r="I1684" s="1"/>
      <c r="J1684" s="1"/>
      <c r="K1684" s="1"/>
    </row>
    <row r="1685" spans="9:11">
      <c r="I1685" s="1"/>
      <c r="J1685" s="1"/>
      <c r="K1685" s="1"/>
    </row>
    <row r="1686" spans="9:11">
      <c r="I1686" s="1"/>
      <c r="J1686" s="1"/>
      <c r="K1686" s="1"/>
    </row>
    <row r="1687" spans="9:11">
      <c r="I1687" s="1"/>
      <c r="J1687" s="1"/>
      <c r="K1687" s="1"/>
    </row>
    <row r="1688" spans="9:11">
      <c r="I1688" s="1"/>
      <c r="J1688" s="1"/>
      <c r="K1688" s="1"/>
    </row>
    <row r="1689" spans="9:11">
      <c r="I1689" s="1"/>
      <c r="J1689" s="1"/>
      <c r="K1689" s="1"/>
    </row>
    <row r="1690" spans="9:11">
      <c r="I1690" s="1"/>
      <c r="J1690" s="1"/>
      <c r="K1690" s="1"/>
    </row>
    <row r="1691" spans="9:11">
      <c r="I1691" s="1"/>
      <c r="J1691" s="1"/>
      <c r="K1691" s="1"/>
    </row>
    <row r="1692" spans="9:11">
      <c r="I1692" s="1"/>
      <c r="J1692" s="1"/>
      <c r="K1692" s="1"/>
    </row>
    <row r="1693" spans="9:11">
      <c r="I1693" s="1"/>
      <c r="J1693" s="1"/>
      <c r="K1693" s="1"/>
    </row>
    <row r="1694" spans="9:11">
      <c r="I1694" s="1"/>
      <c r="J1694" s="1"/>
      <c r="K1694" s="1"/>
    </row>
    <row r="1695" spans="9:11">
      <c r="I1695" s="1"/>
      <c r="J1695" s="1"/>
      <c r="K1695" s="1"/>
    </row>
    <row r="1696" spans="9:11">
      <c r="I1696" s="1"/>
      <c r="J1696" s="1"/>
      <c r="K1696" s="1"/>
    </row>
    <row r="1697" spans="9:11">
      <c r="I1697" s="1"/>
      <c r="J1697" s="1"/>
      <c r="K1697" s="1"/>
    </row>
    <row r="1698" spans="9:11">
      <c r="I1698" s="1"/>
      <c r="J1698" s="1"/>
      <c r="K1698" s="1"/>
    </row>
    <row r="1699" spans="9:11">
      <c r="I1699" s="1"/>
      <c r="J1699" s="1"/>
      <c r="K1699" s="1"/>
    </row>
    <row r="1700" spans="9:11">
      <c r="I1700" s="1"/>
      <c r="J1700" s="1"/>
      <c r="K1700" s="1"/>
    </row>
    <row r="1701" spans="9:11">
      <c r="I1701" s="1"/>
      <c r="J1701" s="1"/>
      <c r="K1701" s="1"/>
    </row>
    <row r="1702" spans="9:11">
      <c r="I1702" s="1"/>
      <c r="J1702" s="1"/>
      <c r="K1702" s="1"/>
    </row>
    <row r="1703" spans="9:11">
      <c r="I1703" s="1"/>
      <c r="J1703" s="1"/>
      <c r="K1703" s="1"/>
    </row>
    <row r="1704" spans="9:11">
      <c r="I1704" s="1"/>
      <c r="J1704" s="1"/>
      <c r="K1704" s="1"/>
    </row>
    <row r="1705" spans="9:11">
      <c r="I1705" s="1"/>
      <c r="J1705" s="1"/>
      <c r="K1705" s="1"/>
    </row>
    <row r="1706" spans="9:11">
      <c r="I1706" s="1"/>
      <c r="J1706" s="1"/>
      <c r="K1706" s="1"/>
    </row>
    <row r="1707" spans="9:11">
      <c r="I1707" s="1"/>
      <c r="J1707" s="1"/>
      <c r="K1707" s="1"/>
    </row>
    <row r="1708" spans="9:11">
      <c r="I1708" s="1"/>
      <c r="J1708" s="1"/>
      <c r="K1708" s="1"/>
    </row>
    <row r="1709" spans="9:11">
      <c r="I1709" s="1"/>
      <c r="J1709" s="1"/>
      <c r="K1709" s="1"/>
    </row>
    <row r="1710" spans="9:11">
      <c r="I1710" s="1"/>
      <c r="J1710" s="1"/>
      <c r="K1710" s="1"/>
    </row>
    <row r="1711" spans="9:11">
      <c r="I1711" s="1"/>
      <c r="J1711" s="1"/>
      <c r="K1711" s="1"/>
    </row>
    <row r="1712" spans="9:11">
      <c r="I1712" s="1"/>
      <c r="J1712" s="1"/>
      <c r="K1712" s="1"/>
    </row>
    <row r="1713" spans="9:11">
      <c r="I1713" s="1"/>
      <c r="J1713" s="1"/>
      <c r="K1713" s="1"/>
    </row>
    <row r="1714" spans="9:11">
      <c r="I1714" s="1"/>
      <c r="J1714" s="1"/>
      <c r="K1714" s="1"/>
    </row>
    <row r="1715" spans="9:11">
      <c r="I1715" s="1"/>
      <c r="J1715" s="1"/>
      <c r="K1715" s="1"/>
    </row>
    <row r="1716" spans="9:11">
      <c r="I1716" s="1"/>
      <c r="J1716" s="1"/>
      <c r="K1716" s="1"/>
    </row>
    <row r="1717" spans="9:11">
      <c r="I1717" s="1"/>
      <c r="J1717" s="1"/>
      <c r="K1717" s="1"/>
    </row>
    <row r="1718" spans="9:11">
      <c r="I1718" s="1"/>
      <c r="J1718" s="1"/>
      <c r="K1718" s="1"/>
    </row>
    <row r="1719" spans="9:11">
      <c r="I1719" s="1"/>
      <c r="J1719" s="1"/>
      <c r="K1719" s="1"/>
    </row>
    <row r="1720" spans="9:11">
      <c r="I1720" s="1"/>
      <c r="J1720" s="1"/>
      <c r="K1720" s="1"/>
    </row>
    <row r="1721" spans="9:11">
      <c r="I1721" s="1"/>
      <c r="J1721" s="1"/>
      <c r="K1721" s="1"/>
    </row>
    <row r="1722" spans="9:11">
      <c r="I1722" s="1"/>
      <c r="J1722" s="1"/>
      <c r="K1722" s="1"/>
    </row>
    <row r="1723" spans="9:11">
      <c r="I1723" s="1"/>
      <c r="J1723" s="1"/>
      <c r="K1723" s="1"/>
    </row>
    <row r="1724" spans="9:11">
      <c r="I1724" s="1"/>
      <c r="J1724" s="1"/>
      <c r="K1724" s="1"/>
    </row>
    <row r="1725" spans="9:11">
      <c r="I1725" s="1"/>
      <c r="J1725" s="1"/>
      <c r="K1725" s="1"/>
    </row>
    <row r="1726" spans="9:11">
      <c r="I1726" s="1"/>
      <c r="J1726" s="1"/>
      <c r="K1726" s="1"/>
    </row>
    <row r="1727" spans="9:11">
      <c r="I1727" s="1"/>
      <c r="J1727" s="1"/>
      <c r="K1727" s="1"/>
    </row>
    <row r="1728" spans="9:11">
      <c r="I1728" s="1"/>
      <c r="J1728" s="1"/>
      <c r="K1728" s="1"/>
    </row>
    <row r="1729" spans="9:11">
      <c r="I1729" s="1"/>
      <c r="J1729" s="1"/>
      <c r="K1729" s="1"/>
    </row>
    <row r="1730" spans="9:11">
      <c r="I1730" s="1"/>
      <c r="J1730" s="1"/>
      <c r="K1730" s="1"/>
    </row>
    <row r="1731" spans="9:11">
      <c r="I1731" s="1"/>
      <c r="J1731" s="1"/>
      <c r="K1731" s="1"/>
    </row>
    <row r="1732" spans="9:11">
      <c r="I1732" s="1"/>
      <c r="J1732" s="1"/>
      <c r="K1732" s="1"/>
    </row>
    <row r="1733" spans="9:11">
      <c r="I1733" s="1"/>
      <c r="J1733" s="1"/>
      <c r="K1733" s="1"/>
    </row>
    <row r="1734" spans="9:11">
      <c r="I1734" s="1"/>
      <c r="J1734" s="1"/>
      <c r="K1734" s="1"/>
    </row>
    <row r="1735" spans="9:11">
      <c r="I1735" s="1"/>
      <c r="J1735" s="1"/>
      <c r="K1735" s="1"/>
    </row>
    <row r="1736" spans="9:11">
      <c r="I1736" s="1"/>
      <c r="J1736" s="1"/>
      <c r="K1736" s="1"/>
    </row>
    <row r="1737" spans="9:11">
      <c r="I1737" s="1"/>
      <c r="J1737" s="1"/>
      <c r="K1737" s="1"/>
    </row>
    <row r="1738" spans="9:11">
      <c r="I1738" s="1"/>
      <c r="J1738" s="1"/>
      <c r="K1738" s="1"/>
    </row>
    <row r="1739" spans="9:11">
      <c r="I1739" s="1"/>
      <c r="J1739" s="1"/>
      <c r="K1739" s="1"/>
    </row>
    <row r="1740" spans="9:11">
      <c r="I1740" s="1"/>
      <c r="J1740" s="1"/>
      <c r="K1740" s="1"/>
    </row>
    <row r="1741" spans="9:11">
      <c r="I1741" s="1"/>
      <c r="J1741" s="1"/>
      <c r="K1741" s="1"/>
    </row>
    <row r="1742" spans="9:11">
      <c r="I1742" s="1"/>
      <c r="J1742" s="1"/>
      <c r="K1742" s="1"/>
    </row>
    <row r="1743" spans="9:11">
      <c r="I1743" s="1"/>
      <c r="J1743" s="1"/>
      <c r="K1743" s="1"/>
    </row>
    <row r="1744" spans="9:11">
      <c r="I1744" s="1"/>
      <c r="J1744" s="1"/>
      <c r="K1744" s="1"/>
    </row>
    <row r="1745" spans="9:11">
      <c r="I1745" s="1"/>
      <c r="J1745" s="1"/>
      <c r="K1745" s="1"/>
    </row>
    <row r="1746" spans="9:11">
      <c r="I1746" s="1"/>
      <c r="J1746" s="1"/>
      <c r="K1746" s="1"/>
    </row>
    <row r="1747" spans="9:11">
      <c r="I1747" s="1"/>
      <c r="J1747" s="1"/>
      <c r="K1747" s="1"/>
    </row>
    <row r="1748" spans="9:11">
      <c r="I1748" s="1"/>
      <c r="J1748" s="1"/>
      <c r="K1748" s="1"/>
    </row>
    <row r="1749" spans="9:11">
      <c r="I1749" s="1"/>
      <c r="J1749" s="1"/>
      <c r="K1749" s="1"/>
    </row>
    <row r="1750" spans="9:11">
      <c r="I1750" s="1"/>
      <c r="J1750" s="1"/>
      <c r="K1750" s="1"/>
    </row>
    <row r="1751" spans="9:11">
      <c r="I1751" s="1"/>
      <c r="J1751" s="1"/>
      <c r="K1751" s="1"/>
    </row>
    <row r="1752" spans="9:11">
      <c r="I1752" s="1"/>
      <c r="J1752" s="1"/>
      <c r="K1752" s="1"/>
    </row>
    <row r="1753" spans="9:11">
      <c r="I1753" s="1"/>
      <c r="J1753" s="1"/>
      <c r="K1753" s="1"/>
    </row>
    <row r="1754" spans="9:11">
      <c r="I1754" s="1"/>
      <c r="J1754" s="1"/>
      <c r="K1754" s="1"/>
    </row>
    <row r="1755" spans="9:11">
      <c r="I1755" s="1"/>
      <c r="J1755" s="1"/>
      <c r="K1755" s="1"/>
    </row>
    <row r="1756" spans="9:11">
      <c r="I1756" s="1"/>
      <c r="J1756" s="1"/>
      <c r="K1756" s="1"/>
    </row>
    <row r="1757" spans="9:11">
      <c r="I1757" s="1"/>
      <c r="J1757" s="1"/>
      <c r="K1757" s="1"/>
    </row>
    <row r="1758" spans="9:11">
      <c r="I1758" s="1"/>
      <c r="J1758" s="1"/>
      <c r="K1758" s="1"/>
    </row>
    <row r="1759" spans="9:11">
      <c r="I1759" s="1"/>
      <c r="J1759" s="1"/>
      <c r="K1759" s="1"/>
    </row>
    <row r="1760" spans="9:11">
      <c r="I1760" s="1"/>
      <c r="J1760" s="1"/>
      <c r="K1760" s="1"/>
    </row>
    <row r="1761" spans="9:11">
      <c r="I1761" s="1"/>
      <c r="J1761" s="1"/>
      <c r="K1761" s="1"/>
    </row>
    <row r="1762" spans="9:11">
      <c r="I1762" s="1"/>
      <c r="J1762" s="1"/>
      <c r="K1762" s="1"/>
    </row>
    <row r="1763" spans="9:11">
      <c r="I1763" s="1"/>
      <c r="J1763" s="1"/>
      <c r="K1763" s="1"/>
    </row>
    <row r="1764" spans="9:11">
      <c r="I1764" s="1"/>
      <c r="J1764" s="1"/>
      <c r="K1764" s="1"/>
    </row>
    <row r="1765" spans="9:11">
      <c r="I1765" s="1"/>
      <c r="J1765" s="1"/>
      <c r="K1765" s="1"/>
    </row>
    <row r="1766" spans="9:11">
      <c r="I1766" s="1"/>
      <c r="J1766" s="1"/>
      <c r="K1766" s="1"/>
    </row>
    <row r="1767" spans="9:11">
      <c r="I1767" s="1"/>
      <c r="J1767" s="1"/>
      <c r="K1767" s="1"/>
    </row>
    <row r="1768" spans="9:11">
      <c r="I1768" s="1"/>
      <c r="J1768" s="1"/>
      <c r="K1768" s="1"/>
    </row>
    <row r="1769" spans="9:11">
      <c r="I1769" s="1"/>
      <c r="J1769" s="1"/>
      <c r="K1769" s="1"/>
    </row>
    <row r="1770" spans="9:11">
      <c r="I1770" s="1"/>
      <c r="J1770" s="1"/>
      <c r="K1770" s="1"/>
    </row>
    <row r="1771" spans="9:11">
      <c r="I1771" s="1"/>
      <c r="J1771" s="1"/>
      <c r="K1771" s="1"/>
    </row>
    <row r="1772" spans="9:11">
      <c r="I1772" s="1"/>
      <c r="J1772" s="1"/>
      <c r="K1772" s="1"/>
    </row>
    <row r="1773" spans="9:11">
      <c r="I1773" s="1"/>
      <c r="J1773" s="1"/>
      <c r="K1773" s="1"/>
    </row>
    <row r="1774" spans="9:11">
      <c r="I1774" s="1"/>
      <c r="J1774" s="1"/>
      <c r="K1774" s="1"/>
    </row>
    <row r="1775" spans="9:11">
      <c r="I1775" s="1"/>
      <c r="J1775" s="1"/>
      <c r="K1775" s="1"/>
    </row>
    <row r="1776" spans="9:11">
      <c r="I1776" s="1"/>
      <c r="J1776" s="1"/>
      <c r="K1776" s="1"/>
    </row>
    <row r="1777" spans="9:11">
      <c r="I1777" s="1"/>
      <c r="J1777" s="1"/>
      <c r="K1777" s="1"/>
    </row>
    <row r="1778" spans="9:11">
      <c r="I1778" s="1"/>
      <c r="J1778" s="1"/>
      <c r="K1778" s="1"/>
    </row>
    <row r="1779" spans="9:11">
      <c r="I1779" s="1"/>
      <c r="J1779" s="1"/>
      <c r="K1779" s="1"/>
    </row>
    <row r="1780" spans="9:11">
      <c r="I1780" s="1"/>
      <c r="J1780" s="1"/>
      <c r="K1780" s="1"/>
    </row>
    <row r="1781" spans="9:11">
      <c r="I1781" s="1"/>
      <c r="J1781" s="1"/>
      <c r="K1781" s="1"/>
    </row>
    <row r="1782" spans="9:11">
      <c r="I1782" s="1"/>
      <c r="J1782" s="1"/>
      <c r="K1782" s="1"/>
    </row>
    <row r="1783" spans="9:11">
      <c r="I1783" s="1"/>
      <c r="J1783" s="1"/>
      <c r="K1783" s="1"/>
    </row>
    <row r="1784" spans="9:11">
      <c r="I1784" s="1"/>
      <c r="J1784" s="1"/>
      <c r="K1784" s="1"/>
    </row>
    <row r="1785" spans="9:11">
      <c r="I1785" s="1"/>
      <c r="J1785" s="1"/>
      <c r="K1785" s="1"/>
    </row>
    <row r="1786" spans="9:11">
      <c r="I1786" s="1"/>
      <c r="J1786" s="1"/>
      <c r="K1786" s="1"/>
    </row>
    <row r="1787" spans="9:11">
      <c r="I1787" s="1"/>
      <c r="J1787" s="1"/>
      <c r="K1787" s="1"/>
    </row>
    <row r="1788" spans="9:11">
      <c r="I1788" s="1"/>
      <c r="J1788" s="1"/>
      <c r="K1788" s="1"/>
    </row>
    <row r="1789" spans="9:11">
      <c r="I1789" s="1"/>
      <c r="J1789" s="1"/>
      <c r="K1789" s="1"/>
    </row>
    <row r="1790" spans="9:11">
      <c r="I1790" s="1"/>
      <c r="J1790" s="1"/>
      <c r="K1790" s="1"/>
    </row>
    <row r="1791" spans="9:11">
      <c r="I1791" s="1"/>
      <c r="J1791" s="1"/>
      <c r="K1791" s="1"/>
    </row>
    <row r="1792" spans="9:11">
      <c r="I1792" s="1"/>
      <c r="J1792" s="1"/>
      <c r="K1792" s="1"/>
    </row>
    <row r="1793" spans="9:11">
      <c r="I1793" s="1"/>
      <c r="J1793" s="1"/>
      <c r="K1793" s="1"/>
    </row>
    <row r="1794" spans="9:11">
      <c r="I1794" s="1"/>
      <c r="J1794" s="1"/>
      <c r="K1794" s="1"/>
    </row>
    <row r="1795" spans="9:11">
      <c r="I1795" s="1"/>
      <c r="J1795" s="1"/>
      <c r="K1795" s="1"/>
    </row>
    <row r="1796" spans="9:11">
      <c r="I1796" s="1"/>
      <c r="J1796" s="1"/>
      <c r="K1796" s="1"/>
    </row>
    <row r="1797" spans="9:11">
      <c r="I1797" s="1"/>
      <c r="J1797" s="1"/>
      <c r="K1797" s="1"/>
    </row>
    <row r="1798" spans="9:11">
      <c r="I1798" s="1"/>
      <c r="J1798" s="1"/>
      <c r="K1798" s="1"/>
    </row>
    <row r="1799" spans="9:11">
      <c r="I1799" s="1"/>
      <c r="J1799" s="1"/>
      <c r="K1799" s="1"/>
    </row>
    <row r="1800" spans="9:11">
      <c r="I1800" s="1"/>
      <c r="J1800" s="1"/>
      <c r="K1800" s="1"/>
    </row>
    <row r="1801" spans="9:11">
      <c r="I1801" s="1"/>
      <c r="J1801" s="1"/>
      <c r="K1801" s="1"/>
    </row>
    <row r="1802" spans="9:11">
      <c r="I1802" s="1"/>
      <c r="J1802" s="1"/>
      <c r="K1802" s="1"/>
    </row>
    <row r="1803" spans="9:11">
      <c r="I1803" s="1"/>
      <c r="J1803" s="1"/>
      <c r="K1803" s="1"/>
    </row>
    <row r="1804" spans="9:11">
      <c r="I1804" s="1"/>
      <c r="J1804" s="1"/>
      <c r="K1804" s="1"/>
    </row>
    <row r="1805" spans="9:11">
      <c r="I1805" s="1"/>
      <c r="J1805" s="1"/>
      <c r="K1805" s="1"/>
    </row>
    <row r="1806" spans="9:11">
      <c r="I1806" s="1"/>
      <c r="J1806" s="1"/>
      <c r="K1806" s="1"/>
    </row>
    <row r="1807" spans="9:11">
      <c r="I1807" s="1"/>
      <c r="J1807" s="1"/>
      <c r="K1807" s="1"/>
    </row>
    <row r="1808" spans="9:11">
      <c r="I1808" s="1"/>
      <c r="J1808" s="1"/>
      <c r="K1808" s="1"/>
    </row>
    <row r="1809" spans="9:11">
      <c r="I1809" s="1"/>
      <c r="J1809" s="1"/>
      <c r="K1809" s="1"/>
    </row>
    <row r="1810" spans="9:11">
      <c r="I1810" s="1"/>
      <c r="J1810" s="1"/>
      <c r="K1810" s="1"/>
    </row>
    <row r="1811" spans="9:11">
      <c r="I1811" s="1"/>
      <c r="J1811" s="1"/>
      <c r="K1811" s="1"/>
    </row>
    <row r="1812" spans="9:11">
      <c r="I1812" s="1"/>
      <c r="J1812" s="1"/>
      <c r="K1812" s="1"/>
    </row>
    <row r="1813" spans="9:11">
      <c r="I1813" s="1"/>
      <c r="J1813" s="1"/>
      <c r="K1813" s="1"/>
    </row>
    <row r="1814" spans="9:11">
      <c r="I1814" s="1"/>
      <c r="J1814" s="1"/>
      <c r="K1814" s="1"/>
    </row>
    <row r="1815" spans="9:11">
      <c r="I1815" s="1"/>
      <c r="J1815" s="1"/>
      <c r="K1815" s="1"/>
    </row>
    <row r="1816" spans="9:11">
      <c r="I1816" s="1"/>
      <c r="J1816" s="1"/>
      <c r="K1816" s="1"/>
    </row>
    <row r="1817" spans="9:11">
      <c r="I1817" s="1"/>
      <c r="J1817" s="1"/>
      <c r="K1817" s="1"/>
    </row>
    <row r="1818" spans="9:11">
      <c r="I1818" s="1"/>
      <c r="J1818" s="1"/>
      <c r="K1818" s="1"/>
    </row>
    <row r="1819" spans="9:11">
      <c r="I1819" s="1"/>
      <c r="J1819" s="1"/>
      <c r="K1819" s="1"/>
    </row>
    <row r="1820" spans="9:11">
      <c r="I1820" s="1"/>
      <c r="J1820" s="1"/>
      <c r="K1820" s="1"/>
    </row>
    <row r="1821" spans="9:11">
      <c r="I1821" s="1"/>
      <c r="J1821" s="1"/>
      <c r="K1821" s="1"/>
    </row>
    <row r="1822" spans="9:11">
      <c r="I1822" s="1"/>
      <c r="J1822" s="1"/>
      <c r="K1822" s="1"/>
    </row>
    <row r="1823" spans="9:11">
      <c r="I1823" s="1"/>
      <c r="J1823" s="1"/>
      <c r="K1823" s="1"/>
    </row>
    <row r="1824" spans="9:11">
      <c r="I1824" s="1"/>
      <c r="J1824" s="1"/>
      <c r="K1824" s="1"/>
    </row>
    <row r="1825" spans="9:11">
      <c r="I1825" s="1"/>
      <c r="J1825" s="1"/>
      <c r="K1825" s="1"/>
    </row>
    <row r="1826" spans="9:11">
      <c r="I1826" s="1"/>
      <c r="J1826" s="1"/>
      <c r="K1826" s="1"/>
    </row>
    <row r="1827" spans="9:11">
      <c r="I1827" s="1"/>
      <c r="J1827" s="1"/>
      <c r="K1827" s="1"/>
    </row>
    <row r="1828" spans="9:11">
      <c r="I1828" s="1"/>
      <c r="J1828" s="1"/>
      <c r="K1828" s="1"/>
    </row>
    <row r="1829" spans="9:11">
      <c r="I1829" s="1"/>
      <c r="J1829" s="1"/>
      <c r="K1829" s="1"/>
    </row>
    <row r="1830" spans="9:11">
      <c r="I1830" s="1"/>
      <c r="J1830" s="1"/>
      <c r="K1830" s="1"/>
    </row>
    <row r="1831" spans="9:11">
      <c r="I1831" s="1"/>
      <c r="J1831" s="1"/>
      <c r="K1831" s="1"/>
    </row>
    <row r="1832" spans="9:11">
      <c r="I1832" s="1"/>
      <c r="J1832" s="1"/>
      <c r="K1832" s="1"/>
    </row>
    <row r="1833" spans="9:11">
      <c r="I1833" s="1"/>
      <c r="J1833" s="1"/>
      <c r="K1833" s="1"/>
    </row>
    <row r="1834" spans="9:11">
      <c r="I1834" s="1"/>
      <c r="J1834" s="1"/>
      <c r="K1834" s="1"/>
    </row>
    <row r="1835" spans="9:11">
      <c r="I1835" s="1"/>
      <c r="J1835" s="1"/>
      <c r="K1835" s="1"/>
    </row>
    <row r="1836" spans="9:11">
      <c r="I1836" s="1"/>
      <c r="J1836" s="1"/>
      <c r="K1836" s="1"/>
    </row>
    <row r="1837" spans="9:11">
      <c r="I1837" s="1"/>
      <c r="J1837" s="1"/>
      <c r="K1837" s="1"/>
    </row>
    <row r="1838" spans="9:11">
      <c r="I1838" s="1"/>
      <c r="J1838" s="1"/>
      <c r="K1838" s="1"/>
    </row>
    <row r="1839" spans="9:11">
      <c r="I1839" s="1"/>
      <c r="J1839" s="1"/>
      <c r="K1839" s="1"/>
    </row>
    <row r="1840" spans="9:11">
      <c r="I1840" s="1"/>
      <c r="J1840" s="1"/>
      <c r="K1840" s="1"/>
    </row>
    <row r="1841" spans="9:11">
      <c r="I1841" s="1"/>
      <c r="J1841" s="1"/>
      <c r="K1841" s="1"/>
    </row>
    <row r="1842" spans="9:11">
      <c r="I1842" s="1"/>
      <c r="J1842" s="1"/>
      <c r="K1842" s="1"/>
    </row>
    <row r="1843" spans="9:11">
      <c r="I1843" s="1"/>
      <c r="J1843" s="1"/>
      <c r="K1843" s="1"/>
    </row>
    <row r="1844" spans="9:11">
      <c r="I1844" s="1"/>
      <c r="J1844" s="1"/>
      <c r="K1844" s="1"/>
    </row>
    <row r="1845" spans="9:11">
      <c r="I1845" s="1"/>
      <c r="J1845" s="1"/>
      <c r="K1845" s="1"/>
    </row>
    <row r="1846" spans="9:11">
      <c r="I1846" s="1"/>
      <c r="J1846" s="1"/>
      <c r="K1846" s="1"/>
    </row>
    <row r="1847" spans="9:11">
      <c r="I1847" s="1"/>
      <c r="J1847" s="1"/>
      <c r="K1847" s="1"/>
    </row>
    <row r="1848" spans="9:11">
      <c r="I1848" s="1"/>
      <c r="J1848" s="1"/>
      <c r="K1848" s="1"/>
    </row>
    <row r="1849" spans="9:11">
      <c r="I1849" s="1"/>
      <c r="J1849" s="1"/>
      <c r="K1849" s="1"/>
    </row>
    <row r="1850" spans="9:11">
      <c r="I1850" s="1"/>
      <c r="J1850" s="1"/>
      <c r="K1850" s="1"/>
    </row>
    <row r="1851" spans="9:11">
      <c r="I1851" s="1"/>
      <c r="J1851" s="1"/>
      <c r="K1851" s="1"/>
    </row>
    <row r="1852" spans="9:11">
      <c r="I1852" s="1"/>
      <c r="J1852" s="1"/>
      <c r="K1852" s="1"/>
    </row>
    <row r="1853" spans="9:11">
      <c r="I1853" s="1"/>
      <c r="J1853" s="1"/>
      <c r="K1853" s="1"/>
    </row>
    <row r="1854" spans="9:11">
      <c r="I1854" s="1"/>
      <c r="J1854" s="1"/>
      <c r="K1854" s="1"/>
    </row>
    <row r="1855" spans="9:11">
      <c r="I1855" s="1"/>
      <c r="J1855" s="1"/>
      <c r="K1855" s="1"/>
    </row>
    <row r="1856" spans="9:11">
      <c r="I1856" s="1"/>
      <c r="J1856" s="1"/>
      <c r="K1856" s="1"/>
    </row>
    <row r="1857" spans="9:11">
      <c r="I1857" s="1"/>
      <c r="J1857" s="1"/>
      <c r="K1857" s="1"/>
    </row>
    <row r="1858" spans="9:11">
      <c r="I1858" s="1"/>
      <c r="J1858" s="1"/>
      <c r="K1858" s="1"/>
    </row>
    <row r="1859" spans="9:11">
      <c r="I1859" s="1"/>
      <c r="J1859" s="1"/>
      <c r="K1859" s="1"/>
    </row>
    <row r="1860" spans="9:11">
      <c r="I1860" s="1"/>
      <c r="J1860" s="1"/>
      <c r="K1860" s="1"/>
    </row>
    <row r="1861" spans="9:11">
      <c r="I1861" s="1"/>
      <c r="J1861" s="1"/>
      <c r="K1861" s="1"/>
    </row>
    <row r="1862" spans="9:11">
      <c r="I1862" s="1"/>
      <c r="J1862" s="1"/>
      <c r="K1862" s="1"/>
    </row>
    <row r="1863" spans="9:11">
      <c r="I1863" s="1"/>
      <c r="J1863" s="1"/>
      <c r="K1863" s="1"/>
    </row>
    <row r="1864" spans="9:11">
      <c r="I1864" s="1"/>
      <c r="J1864" s="1"/>
      <c r="K1864" s="1"/>
    </row>
    <row r="1865" spans="9:11">
      <c r="I1865" s="1"/>
      <c r="J1865" s="1"/>
      <c r="K1865" s="1"/>
    </row>
    <row r="1866" spans="9:11">
      <c r="I1866" s="1"/>
      <c r="J1866" s="1"/>
      <c r="K1866" s="1"/>
    </row>
    <row r="1867" spans="9:11">
      <c r="I1867" s="1"/>
      <c r="J1867" s="1"/>
      <c r="K1867" s="1"/>
    </row>
    <row r="1868" spans="9:11">
      <c r="I1868" s="1"/>
      <c r="J1868" s="1"/>
      <c r="K1868" s="1"/>
    </row>
    <row r="1869" spans="9:11">
      <c r="I1869" s="1"/>
      <c r="J1869" s="1"/>
      <c r="K1869" s="1"/>
    </row>
    <row r="1870" spans="9:11">
      <c r="I1870" s="1"/>
      <c r="J1870" s="1"/>
      <c r="K1870" s="1"/>
    </row>
    <row r="1871" spans="9:11">
      <c r="I1871" s="1"/>
      <c r="J1871" s="1"/>
      <c r="K1871" s="1"/>
    </row>
    <row r="1872" spans="9:11">
      <c r="I1872" s="1"/>
      <c r="J1872" s="1"/>
      <c r="K1872" s="1"/>
    </row>
    <row r="1873" spans="9:11">
      <c r="I1873" s="1"/>
      <c r="J1873" s="1"/>
      <c r="K1873" s="1"/>
    </row>
    <row r="1874" spans="9:11">
      <c r="I1874" s="1"/>
      <c r="J1874" s="1"/>
      <c r="K1874" s="1"/>
    </row>
    <row r="1875" spans="9:11">
      <c r="I1875" s="1"/>
      <c r="J1875" s="1"/>
      <c r="K1875" s="1"/>
    </row>
    <row r="1876" spans="9:11">
      <c r="I1876" s="1"/>
      <c r="J1876" s="1"/>
      <c r="K1876" s="1"/>
    </row>
    <row r="1877" spans="9:11">
      <c r="I1877" s="1"/>
      <c r="J1877" s="1"/>
      <c r="K1877" s="1"/>
    </row>
    <row r="1878" spans="9:11">
      <c r="I1878" s="1"/>
      <c r="J1878" s="1"/>
      <c r="K1878" s="1"/>
    </row>
    <row r="1879" spans="9:11">
      <c r="I1879" s="1"/>
      <c r="J1879" s="1"/>
      <c r="K1879" s="1"/>
    </row>
    <row r="1880" spans="9:11">
      <c r="I1880" s="1"/>
      <c r="J1880" s="1"/>
      <c r="K1880" s="1"/>
    </row>
    <row r="1881" spans="9:11">
      <c r="I1881" s="1"/>
      <c r="J1881" s="1"/>
      <c r="K1881" s="1"/>
    </row>
    <row r="1882" spans="9:11">
      <c r="I1882" s="1"/>
      <c r="J1882" s="1"/>
      <c r="K1882" s="1"/>
    </row>
    <row r="1883" spans="9:11">
      <c r="I1883" s="1"/>
      <c r="J1883" s="1"/>
      <c r="K1883" s="1"/>
    </row>
    <row r="1884" spans="9:11">
      <c r="I1884" s="1"/>
      <c r="J1884" s="1"/>
      <c r="K1884" s="1"/>
    </row>
    <row r="1885" spans="9:11">
      <c r="I1885" s="1"/>
      <c r="J1885" s="1"/>
      <c r="K1885" s="1"/>
    </row>
    <row r="1886" spans="9:11">
      <c r="I1886" s="1"/>
      <c r="J1886" s="1"/>
      <c r="K1886" s="1"/>
    </row>
    <row r="1887" spans="9:11">
      <c r="I1887" s="1"/>
      <c r="J1887" s="1"/>
      <c r="K1887" s="1"/>
    </row>
    <row r="1888" spans="9:11">
      <c r="I1888" s="1"/>
      <c r="J1888" s="1"/>
      <c r="K1888" s="1"/>
    </row>
    <row r="1889" spans="9:11">
      <c r="I1889" s="1"/>
      <c r="J1889" s="1"/>
      <c r="K1889" s="1"/>
    </row>
    <row r="1890" spans="9:11">
      <c r="I1890" s="1"/>
      <c r="J1890" s="1"/>
      <c r="K1890" s="1"/>
    </row>
    <row r="1891" spans="9:11">
      <c r="I1891" s="1"/>
      <c r="J1891" s="1"/>
      <c r="K1891" s="1"/>
    </row>
    <row r="1892" spans="9:11">
      <c r="I1892" s="1"/>
      <c r="J1892" s="1"/>
      <c r="K1892" s="1"/>
    </row>
    <row r="1893" spans="9:11">
      <c r="I1893" s="1"/>
      <c r="J1893" s="1"/>
      <c r="K1893" s="1"/>
    </row>
    <row r="1894" spans="9:11">
      <c r="I1894" s="1"/>
      <c r="J1894" s="1"/>
      <c r="K1894" s="1"/>
    </row>
    <row r="1895" spans="9:11">
      <c r="I1895" s="1"/>
      <c r="J1895" s="1"/>
      <c r="K1895" s="1"/>
    </row>
    <row r="1896" spans="9:11">
      <c r="I1896" s="1"/>
      <c r="J1896" s="1"/>
      <c r="K1896" s="1"/>
    </row>
    <row r="1897" spans="9:11">
      <c r="I1897" s="1"/>
      <c r="J1897" s="1"/>
      <c r="K1897" s="1"/>
    </row>
    <row r="1898" spans="9:11">
      <c r="I1898" s="1"/>
      <c r="J1898" s="1"/>
      <c r="K1898" s="1"/>
    </row>
    <row r="1899" spans="9:11">
      <c r="I1899" s="1"/>
      <c r="J1899" s="1"/>
      <c r="K1899" s="1"/>
    </row>
    <row r="1900" spans="9:11">
      <c r="I1900" s="1"/>
      <c r="J1900" s="1"/>
      <c r="K1900" s="1"/>
    </row>
    <row r="1901" spans="9:11">
      <c r="I1901" s="1"/>
      <c r="J1901" s="1"/>
      <c r="K1901" s="1"/>
    </row>
    <row r="1902" spans="9:11">
      <c r="I1902" s="1"/>
      <c r="J1902" s="1"/>
      <c r="K1902" s="1"/>
    </row>
    <row r="1903" spans="9:11">
      <c r="I1903" s="1"/>
      <c r="J1903" s="1"/>
      <c r="K1903" s="1"/>
    </row>
    <row r="1904" spans="9:11">
      <c r="I1904" s="1"/>
      <c r="J1904" s="1"/>
      <c r="K1904" s="1"/>
    </row>
    <row r="1905" spans="9:11">
      <c r="I1905" s="1"/>
      <c r="J1905" s="1"/>
      <c r="K1905" s="1"/>
    </row>
    <row r="1906" spans="9:11">
      <c r="I1906" s="1"/>
      <c r="J1906" s="1"/>
      <c r="K1906" s="1"/>
    </row>
    <row r="1907" spans="9:11">
      <c r="I1907" s="1"/>
      <c r="J1907" s="1"/>
      <c r="K1907" s="1"/>
    </row>
    <row r="1908" spans="9:11">
      <c r="I1908" s="1"/>
      <c r="J1908" s="1"/>
      <c r="K1908" s="1"/>
    </row>
  </sheetData>
  <mergeCells count="2">
    <mergeCell ref="B3:B4"/>
    <mergeCell ref="A3:A4"/>
  </mergeCells>
  <conditionalFormatting sqref="AN11:AN371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S2150"/>
  <sheetViews>
    <sheetView showGridLines="0" tabSelected="1" zoomScaleNormal="100" workbookViewId="0">
      <pane xSplit="2" ySplit="4" topLeftCell="C20" activePane="bottomRight" state="frozen"/>
      <selection pane="topRight" activeCell="B1" sqref="B1"/>
      <selection pane="bottomLeft" activeCell="A4" sqref="A4"/>
      <selection pane="bottomRight" activeCell="D27" sqref="D27"/>
    </sheetView>
  </sheetViews>
  <sheetFormatPr defaultColWidth="21.5703125" defaultRowHeight="14.25" customHeight="1"/>
  <cols>
    <col min="1" max="1" width="6.7109375" style="5" customWidth="1"/>
    <col min="2" max="2" width="27.140625" style="5" customWidth="1"/>
    <col min="3" max="39" width="21.5703125" style="5"/>
    <col min="40" max="201" width="21.5703125" style="18"/>
    <col min="202" max="16384" width="21.5703125" style="5"/>
  </cols>
  <sheetData>
    <row r="1" spans="1:39" ht="33" customHeight="1">
      <c r="A1" s="59">
        <v>111203</v>
      </c>
      <c r="B1" s="27" t="s">
        <v>111</v>
      </c>
      <c r="C1" s="1"/>
      <c r="D1" s="1"/>
      <c r="F1" s="6"/>
      <c r="G1" s="6"/>
      <c r="H1" s="6"/>
      <c r="I1" s="6"/>
      <c r="J1" s="6"/>
      <c r="K1" s="6"/>
      <c r="L1" s="6"/>
      <c r="M1" s="6"/>
      <c r="N1" s="6"/>
      <c r="O1" s="6"/>
      <c r="P1" s="13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24" customHeight="1">
      <c r="B2" s="1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</row>
    <row r="3" spans="1:39" ht="84" customHeight="1">
      <c r="A3" s="82" t="s">
        <v>187</v>
      </c>
      <c r="B3" s="80" t="s">
        <v>194</v>
      </c>
      <c r="C3" s="20" t="s">
        <v>147</v>
      </c>
      <c r="D3" s="20" t="s">
        <v>112</v>
      </c>
      <c r="E3" s="21" t="s">
        <v>109</v>
      </c>
      <c r="F3" s="21" t="s">
        <v>108</v>
      </c>
      <c r="G3" s="21" t="s">
        <v>107</v>
      </c>
      <c r="H3" s="21" t="s">
        <v>106</v>
      </c>
      <c r="I3" s="21" t="s">
        <v>105</v>
      </c>
      <c r="J3" s="20" t="s">
        <v>195</v>
      </c>
      <c r="K3" s="21" t="s">
        <v>104</v>
      </c>
      <c r="L3" s="21" t="s">
        <v>103</v>
      </c>
      <c r="M3" s="21" t="s">
        <v>102</v>
      </c>
      <c r="N3" s="21" t="s">
        <v>101</v>
      </c>
      <c r="O3" s="21" t="s">
        <v>100</v>
      </c>
      <c r="P3" s="21" t="s">
        <v>99</v>
      </c>
      <c r="Q3" s="21" t="s">
        <v>98</v>
      </c>
      <c r="R3" s="21" t="s">
        <v>97</v>
      </c>
      <c r="S3" s="21" t="s">
        <v>96</v>
      </c>
      <c r="T3" s="21" t="s">
        <v>15</v>
      </c>
      <c r="U3" s="21" t="s">
        <v>95</v>
      </c>
      <c r="V3" s="21" t="s">
        <v>94</v>
      </c>
      <c r="W3" s="21" t="s">
        <v>93</v>
      </c>
      <c r="X3" s="21" t="s">
        <v>92</v>
      </c>
      <c r="Y3" s="21" t="s">
        <v>91</v>
      </c>
      <c r="Z3" s="21" t="s">
        <v>90</v>
      </c>
      <c r="AA3" s="21" t="s">
        <v>89</v>
      </c>
      <c r="AB3" s="21" t="s">
        <v>88</v>
      </c>
      <c r="AC3" s="21" t="s">
        <v>87</v>
      </c>
      <c r="AD3" s="21" t="s">
        <v>86</v>
      </c>
      <c r="AE3" s="21" t="s">
        <v>85</v>
      </c>
      <c r="AF3" s="21" t="s">
        <v>84</v>
      </c>
      <c r="AG3" s="21" t="s">
        <v>83</v>
      </c>
      <c r="AH3" s="21" t="s">
        <v>82</v>
      </c>
      <c r="AI3" s="21" t="s">
        <v>81</v>
      </c>
      <c r="AJ3" s="21" t="s">
        <v>80</v>
      </c>
      <c r="AK3" s="21" t="s">
        <v>79</v>
      </c>
      <c r="AL3" s="20" t="s">
        <v>113</v>
      </c>
      <c r="AM3" s="20" t="s">
        <v>114</v>
      </c>
    </row>
    <row r="4" spans="1:39" ht="17.25" customHeight="1">
      <c r="A4" s="83"/>
      <c r="B4" s="81"/>
      <c r="C4" s="17"/>
      <c r="D4" s="17" t="s">
        <v>5</v>
      </c>
      <c r="E4" s="17" t="s">
        <v>0</v>
      </c>
      <c r="F4" s="17" t="s">
        <v>1</v>
      </c>
      <c r="G4" s="17" t="s">
        <v>2</v>
      </c>
      <c r="H4" s="17" t="s">
        <v>3</v>
      </c>
      <c r="I4" s="17" t="s">
        <v>4</v>
      </c>
      <c r="J4" s="17" t="s">
        <v>33</v>
      </c>
      <c r="K4" s="17" t="s">
        <v>6</v>
      </c>
      <c r="L4" s="17" t="s">
        <v>7</v>
      </c>
      <c r="M4" s="17" t="s">
        <v>8</v>
      </c>
      <c r="N4" s="17" t="s">
        <v>34</v>
      </c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  <c r="T4" s="17" t="s">
        <v>14</v>
      </c>
      <c r="U4" s="17" t="s">
        <v>16</v>
      </c>
      <c r="V4" s="17" t="s">
        <v>17</v>
      </c>
      <c r="W4" s="17" t="s">
        <v>18</v>
      </c>
      <c r="X4" s="17" t="s">
        <v>19</v>
      </c>
      <c r="Y4" s="17" t="s">
        <v>20</v>
      </c>
      <c r="Z4" s="17" t="s">
        <v>36</v>
      </c>
      <c r="AA4" s="17" t="s">
        <v>21</v>
      </c>
      <c r="AB4" s="17" t="s">
        <v>22</v>
      </c>
      <c r="AC4" s="17" t="s">
        <v>35</v>
      </c>
      <c r="AD4" s="17" t="s">
        <v>23</v>
      </c>
      <c r="AE4" s="17" t="s">
        <v>24</v>
      </c>
      <c r="AF4" s="17" t="s">
        <v>25</v>
      </c>
      <c r="AG4" s="17" t="s">
        <v>26</v>
      </c>
      <c r="AH4" s="17" t="s">
        <v>27</v>
      </c>
      <c r="AI4" s="17" t="s">
        <v>28</v>
      </c>
      <c r="AJ4" s="17" t="s">
        <v>29</v>
      </c>
      <c r="AK4" s="17" t="s">
        <v>30</v>
      </c>
      <c r="AL4" s="17" t="s">
        <v>31</v>
      </c>
      <c r="AM4" s="17" t="s">
        <v>32</v>
      </c>
    </row>
    <row r="5" spans="1:39" ht="14.25" customHeight="1">
      <c r="A5" s="50">
        <v>0</v>
      </c>
      <c r="B5" s="48" t="s">
        <v>76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63"/>
    </row>
    <row r="6" spans="1:39" ht="14.25" customHeight="1">
      <c r="A6" s="50"/>
      <c r="B6" s="46" t="s">
        <v>115</v>
      </c>
      <c r="C6" s="63">
        <f t="shared" ref="C6:D18" si="0">C54+C86+C118+C150+C182+C214+C262+C294+C326+C358+C454+C390+C422+C502+C534+C566+C598</f>
        <v>7734525.700000002</v>
      </c>
      <c r="D6" s="63">
        <f t="shared" si="0"/>
        <v>4189830.3</v>
      </c>
      <c r="E6" s="63">
        <v>96125</v>
      </c>
      <c r="F6" s="63">
        <v>3326271.6</v>
      </c>
      <c r="G6" s="63">
        <v>559685.29999999993</v>
      </c>
      <c r="H6" s="63">
        <v>89210.2</v>
      </c>
      <c r="I6" s="63">
        <v>118538.2</v>
      </c>
      <c r="J6" s="63">
        <f t="shared" ref="J6:J18" si="1">J54+J86+J118+J150+J182+J214+J262+J294+J326+J358+J454+J390+J422+J502+J534+J566+J598</f>
        <v>2992380.3000000003</v>
      </c>
      <c r="K6" s="63">
        <v>470490.4</v>
      </c>
      <c r="L6" s="63">
        <v>174737.30000000002</v>
      </c>
      <c r="M6" s="63">
        <v>24561.7</v>
      </c>
      <c r="N6" s="63">
        <f t="shared" ref="N6:N21" si="2">N54+N86+N118+N150+N182+N214+N262+N294+N326+N358+N454+N390+N422+N502+N534+N566+N598</f>
        <v>24045.5</v>
      </c>
      <c r="O6" s="63">
        <v>15937.399999999998</v>
      </c>
      <c r="P6" s="63">
        <v>6531.2999999999993</v>
      </c>
      <c r="Q6" s="63">
        <v>1576.8</v>
      </c>
      <c r="R6" s="63">
        <v>3742.2999999999997</v>
      </c>
      <c r="S6" s="63">
        <v>14378.000000000002</v>
      </c>
      <c r="T6" s="63">
        <v>12727.9</v>
      </c>
      <c r="U6" s="63">
        <v>374622.89999999997</v>
      </c>
      <c r="V6" s="63">
        <v>105530.79999999997</v>
      </c>
      <c r="W6" s="63">
        <v>57983.499999999993</v>
      </c>
      <c r="X6" s="63">
        <v>32255.600000000002</v>
      </c>
      <c r="Y6" s="63">
        <v>180304.80000000002</v>
      </c>
      <c r="Z6" s="63">
        <f t="shared" ref="Z6:Z18" si="3">Z54+Z86+Z118+Z150+Z182+Z214+Z262+Z294+Z326+Z358+Z454+Z390+Z422+Z502+Z534+Z566+Z598</f>
        <v>1277318.2000000002</v>
      </c>
      <c r="AA6" s="63">
        <v>1202495.5</v>
      </c>
      <c r="AB6" s="63">
        <v>74822.7</v>
      </c>
      <c r="AC6" s="63">
        <f t="shared" ref="AC6:AC18" si="4">AC54+AC86+AC118+AC150+AC182+AC214+AC262+AC294+AC326+AC358+AC454+AC390+AC422+AC502+AC534+AC566+AC598</f>
        <v>226114.7</v>
      </c>
      <c r="AD6" s="63">
        <v>4795.3999999999996</v>
      </c>
      <c r="AE6" s="63">
        <v>69672.2</v>
      </c>
      <c r="AF6" s="63">
        <v>38873.600000000006</v>
      </c>
      <c r="AG6" s="63">
        <v>21840.899999999998</v>
      </c>
      <c r="AH6" s="63">
        <v>13615.9</v>
      </c>
      <c r="AI6" s="63">
        <v>9776.8000000000011</v>
      </c>
      <c r="AJ6" s="63">
        <v>3188.3999999999996</v>
      </c>
      <c r="AK6" s="63">
        <v>88410.1</v>
      </c>
      <c r="AL6" s="63">
        <v>437427.6</v>
      </c>
      <c r="AM6" s="63">
        <v>55170.5</v>
      </c>
    </row>
    <row r="7" spans="1:39" ht="14.25" customHeight="1">
      <c r="A7" s="50"/>
      <c r="B7" s="46" t="s">
        <v>116</v>
      </c>
      <c r="C7" s="63">
        <f t="shared" si="0"/>
        <v>11838387.5</v>
      </c>
      <c r="D7" s="63">
        <f t="shared" si="0"/>
        <v>6337465.7000000002</v>
      </c>
      <c r="E7" s="63">
        <v>148596.09999999998</v>
      </c>
      <c r="F7" s="63">
        <v>5003487.5999999996</v>
      </c>
      <c r="G7" s="63">
        <v>866248.7</v>
      </c>
      <c r="H7" s="63">
        <v>133409.89999999997</v>
      </c>
      <c r="I7" s="63">
        <v>185723.40000000002</v>
      </c>
      <c r="J7" s="63">
        <f t="shared" si="1"/>
        <v>4698754.6000000006</v>
      </c>
      <c r="K7" s="63">
        <v>648579.5</v>
      </c>
      <c r="L7" s="63">
        <v>291188.3</v>
      </c>
      <c r="M7" s="63">
        <v>43985.3</v>
      </c>
      <c r="N7" s="63">
        <f t="shared" si="2"/>
        <v>34217.600000000006</v>
      </c>
      <c r="O7" s="63">
        <v>19589.599999999999</v>
      </c>
      <c r="P7" s="63">
        <v>10815.8</v>
      </c>
      <c r="Q7" s="63">
        <v>3812.2</v>
      </c>
      <c r="R7" s="63">
        <v>7186.3</v>
      </c>
      <c r="S7" s="63">
        <v>18974.5</v>
      </c>
      <c r="T7" s="63">
        <v>22989.5</v>
      </c>
      <c r="U7" s="63">
        <v>514397.4</v>
      </c>
      <c r="V7" s="63">
        <v>186606.4</v>
      </c>
      <c r="W7" s="63">
        <v>101232.80000000002</v>
      </c>
      <c r="X7" s="63">
        <v>47646.799999999996</v>
      </c>
      <c r="Y7" s="63">
        <v>288385.40000000002</v>
      </c>
      <c r="Z7" s="63">
        <f t="shared" si="3"/>
        <v>2119977.3000000003</v>
      </c>
      <c r="AA7" s="63">
        <v>1992128.3000000003</v>
      </c>
      <c r="AB7" s="63">
        <v>127849.00000000001</v>
      </c>
      <c r="AC7" s="63">
        <f t="shared" si="4"/>
        <v>349895.99999999994</v>
      </c>
      <c r="AD7" s="63">
        <v>7000.0999999999985</v>
      </c>
      <c r="AE7" s="63">
        <v>91838.6</v>
      </c>
      <c r="AF7" s="63">
        <v>61661.299999999988</v>
      </c>
      <c r="AG7" s="63">
        <v>51102.000000000007</v>
      </c>
      <c r="AH7" s="63">
        <v>22228</v>
      </c>
      <c r="AI7" s="63">
        <v>16607.699999999997</v>
      </c>
      <c r="AJ7" s="63">
        <v>5505.5</v>
      </c>
      <c r="AK7" s="63">
        <v>115316.59999999999</v>
      </c>
      <c r="AL7" s="63">
        <v>613163.50000000012</v>
      </c>
      <c r="AM7" s="63">
        <v>83423.199999999997</v>
      </c>
    </row>
    <row r="8" spans="1:39" ht="14.25" customHeight="1">
      <c r="A8" s="50"/>
      <c r="B8" s="46" t="s">
        <v>117</v>
      </c>
      <c r="C8" s="63">
        <f t="shared" si="0"/>
        <v>17421280.900000002</v>
      </c>
      <c r="D8" s="63">
        <f t="shared" si="0"/>
        <v>9204650.0000000019</v>
      </c>
      <c r="E8" s="63">
        <v>231795.19999999998</v>
      </c>
      <c r="F8" s="63">
        <v>7175268.2999999998</v>
      </c>
      <c r="G8" s="63">
        <v>1286131.8000000003</v>
      </c>
      <c r="H8" s="63">
        <v>157507.09999999998</v>
      </c>
      <c r="I8" s="63">
        <v>353947.60000000003</v>
      </c>
      <c r="J8" s="63">
        <f t="shared" si="1"/>
        <v>7065121.5999999987</v>
      </c>
      <c r="K8" s="63">
        <v>1000135.6999999998</v>
      </c>
      <c r="L8" s="63">
        <v>456278.5</v>
      </c>
      <c r="M8" s="63">
        <v>72235.8</v>
      </c>
      <c r="N8" s="63">
        <f t="shared" si="2"/>
        <v>60088.999999999993</v>
      </c>
      <c r="O8" s="63">
        <v>32725.9</v>
      </c>
      <c r="P8" s="63">
        <v>19343.2</v>
      </c>
      <c r="Q8" s="63">
        <v>8019.9000000000005</v>
      </c>
      <c r="R8" s="63">
        <v>16768.3</v>
      </c>
      <c r="S8" s="63">
        <v>48329.2</v>
      </c>
      <c r="T8" s="63">
        <v>29322.399999999998</v>
      </c>
      <c r="U8" s="63">
        <v>770125.4</v>
      </c>
      <c r="V8" s="63">
        <v>296550.40000000002</v>
      </c>
      <c r="W8" s="63">
        <v>168810.39999999997</v>
      </c>
      <c r="X8" s="63">
        <v>91824.4</v>
      </c>
      <c r="Y8" s="63">
        <v>401032.19999999995</v>
      </c>
      <c r="Z8" s="63">
        <f t="shared" si="3"/>
        <v>3017643.1999999997</v>
      </c>
      <c r="AA8" s="63">
        <v>2832453.5</v>
      </c>
      <c r="AB8" s="63">
        <v>185189.69999999998</v>
      </c>
      <c r="AC8" s="63">
        <f t="shared" si="4"/>
        <v>593816.20000000007</v>
      </c>
      <c r="AD8" s="63">
        <v>11261.1</v>
      </c>
      <c r="AE8" s="63">
        <v>124231.89999999998</v>
      </c>
      <c r="AF8" s="63">
        <v>100724.5</v>
      </c>
      <c r="AG8" s="63">
        <v>106000.4</v>
      </c>
      <c r="AH8" s="63">
        <v>37675.4</v>
      </c>
      <c r="AI8" s="63">
        <v>23895.3</v>
      </c>
      <c r="AJ8" s="63">
        <v>16015.799999999997</v>
      </c>
      <c r="AK8" s="63">
        <v>188376.10000000003</v>
      </c>
      <c r="AL8" s="63">
        <v>862288.4</v>
      </c>
      <c r="AM8" s="63">
        <v>119488.70000000001</v>
      </c>
    </row>
    <row r="9" spans="1:39" ht="14.25" customHeight="1">
      <c r="A9" s="50"/>
      <c r="B9" s="46" t="s">
        <v>118</v>
      </c>
      <c r="C9" s="63">
        <f t="shared" si="0"/>
        <v>4064140.0000000009</v>
      </c>
      <c r="D9" s="63">
        <f t="shared" si="0"/>
        <v>2125713.3999999994</v>
      </c>
      <c r="E9" s="63">
        <v>55056.19999999999</v>
      </c>
      <c r="F9" s="63">
        <v>1656496.3</v>
      </c>
      <c r="G9" s="63">
        <v>327197.09999999998</v>
      </c>
      <c r="H9" s="63">
        <v>30427.299999999996</v>
      </c>
      <c r="I9" s="63">
        <v>56536.499999999993</v>
      </c>
      <c r="J9" s="63">
        <f t="shared" si="1"/>
        <v>1631421.7000000002</v>
      </c>
      <c r="K9" s="63">
        <v>225658.60000000003</v>
      </c>
      <c r="L9" s="63">
        <v>111874.40000000001</v>
      </c>
      <c r="M9" s="63">
        <v>7726.8</v>
      </c>
      <c r="N9" s="63">
        <f t="shared" si="2"/>
        <v>14552.999999999998</v>
      </c>
      <c r="O9" s="63">
        <v>8481.8000000000011</v>
      </c>
      <c r="P9" s="63">
        <v>4804</v>
      </c>
      <c r="Q9" s="63">
        <v>1267.2</v>
      </c>
      <c r="R9" s="63">
        <v>4017</v>
      </c>
      <c r="S9" s="63">
        <v>12821.699999999999</v>
      </c>
      <c r="T9" s="63">
        <v>10642.9</v>
      </c>
      <c r="U9" s="63">
        <v>172850.10000000003</v>
      </c>
      <c r="V9" s="63">
        <v>94248.999999999985</v>
      </c>
      <c r="W9" s="63">
        <v>46065.400000000009</v>
      </c>
      <c r="X9" s="63">
        <v>24304.1</v>
      </c>
      <c r="Y9" s="63">
        <v>78800.599999999977</v>
      </c>
      <c r="Z9" s="63">
        <f t="shared" si="3"/>
        <v>662562.79999999993</v>
      </c>
      <c r="AA9" s="63">
        <v>620537.29999999993</v>
      </c>
      <c r="AB9" s="63">
        <v>42025.500000000007</v>
      </c>
      <c r="AC9" s="63">
        <f t="shared" si="4"/>
        <v>151145.5</v>
      </c>
      <c r="AD9" s="63">
        <v>2699.1</v>
      </c>
      <c r="AE9" s="63">
        <v>56569</v>
      </c>
      <c r="AF9" s="63">
        <v>21510.7</v>
      </c>
      <c r="AG9" s="63">
        <v>27991.8</v>
      </c>
      <c r="AH9" s="63">
        <v>9286.9999999999982</v>
      </c>
      <c r="AI9" s="63">
        <v>7299.0000000000009</v>
      </c>
      <c r="AJ9" s="63">
        <v>6932.1</v>
      </c>
      <c r="AK9" s="63">
        <v>53533.000000000007</v>
      </c>
      <c r="AL9" s="63">
        <v>252681.49999999997</v>
      </c>
      <c r="AM9" s="63">
        <v>34095.800000000003</v>
      </c>
    </row>
    <row r="10" spans="1:39" ht="14.25" customHeight="1">
      <c r="A10" s="50"/>
      <c r="B10" s="46" t="s">
        <v>119</v>
      </c>
      <c r="C10" s="63">
        <f t="shared" si="0"/>
        <v>8650663.2000000011</v>
      </c>
      <c r="D10" s="63">
        <f t="shared" si="0"/>
        <v>4783751.8</v>
      </c>
      <c r="E10" s="63">
        <v>108786.8</v>
      </c>
      <c r="F10" s="63">
        <v>3711902.5</v>
      </c>
      <c r="G10" s="63">
        <v>718302.7</v>
      </c>
      <c r="H10" s="63">
        <v>91042.099999999991</v>
      </c>
      <c r="I10" s="63">
        <v>153717.69999999995</v>
      </c>
      <c r="J10" s="63">
        <f t="shared" si="1"/>
        <v>3318029.4000000004</v>
      </c>
      <c r="K10" s="63">
        <v>496193.39999999997</v>
      </c>
      <c r="L10" s="63">
        <v>213776.9</v>
      </c>
      <c r="M10" s="63">
        <v>23672.799999999999</v>
      </c>
      <c r="N10" s="63">
        <f t="shared" si="2"/>
        <v>29289.799999999996</v>
      </c>
      <c r="O10" s="63">
        <v>19300.5</v>
      </c>
      <c r="P10" s="63">
        <v>8070.6999999999989</v>
      </c>
      <c r="Q10" s="63">
        <v>1918.6</v>
      </c>
      <c r="R10" s="63">
        <v>4712.3999999999996</v>
      </c>
      <c r="S10" s="63">
        <v>18181</v>
      </c>
      <c r="T10" s="63">
        <v>20699.899999999998</v>
      </c>
      <c r="U10" s="63">
        <v>379296.5</v>
      </c>
      <c r="V10" s="63">
        <v>135196.70000000001</v>
      </c>
      <c r="W10" s="63">
        <v>95663.1</v>
      </c>
      <c r="X10" s="63">
        <v>41545.5</v>
      </c>
      <c r="Y10" s="63">
        <v>173965.09999999998</v>
      </c>
      <c r="Z10" s="63">
        <f t="shared" si="3"/>
        <v>1388933.8</v>
      </c>
      <c r="AA10" s="63">
        <v>1314507.2</v>
      </c>
      <c r="AB10" s="63">
        <v>74426.600000000006</v>
      </c>
      <c r="AC10" s="63">
        <f t="shared" si="4"/>
        <v>276207.50000000006</v>
      </c>
      <c r="AD10" s="63">
        <v>4005.2999999999997</v>
      </c>
      <c r="AE10" s="63">
        <v>77605</v>
      </c>
      <c r="AF10" s="63">
        <v>47271.6</v>
      </c>
      <c r="AG10" s="63">
        <v>46265.500000000007</v>
      </c>
      <c r="AH10" s="63">
        <v>13870.6</v>
      </c>
      <c r="AI10" s="63">
        <v>11271.900000000001</v>
      </c>
      <c r="AJ10" s="63">
        <v>8978</v>
      </c>
      <c r="AK10" s="63">
        <v>92876.099999999991</v>
      </c>
      <c r="AL10" s="63">
        <v>427342.39999999997</v>
      </c>
      <c r="AM10" s="63">
        <v>59870.8</v>
      </c>
    </row>
    <row r="11" spans="1:39" ht="14.25" customHeight="1">
      <c r="A11" s="50"/>
      <c r="B11" s="46" t="s">
        <v>120</v>
      </c>
      <c r="C11" s="63">
        <f t="shared" si="0"/>
        <v>12937664.4</v>
      </c>
      <c r="D11" s="63">
        <f t="shared" si="0"/>
        <v>6944960.4000000013</v>
      </c>
      <c r="E11" s="63">
        <v>165210</v>
      </c>
      <c r="F11" s="63">
        <v>5196668.5999999996</v>
      </c>
      <c r="G11" s="63">
        <v>1195482.7999999998</v>
      </c>
      <c r="H11" s="63">
        <v>133008.00000000006</v>
      </c>
      <c r="I11" s="63">
        <v>254591</v>
      </c>
      <c r="J11" s="63">
        <f t="shared" si="1"/>
        <v>5164537.7</v>
      </c>
      <c r="K11" s="63">
        <v>716227.60000000009</v>
      </c>
      <c r="L11" s="63">
        <v>342377.8</v>
      </c>
      <c r="M11" s="63">
        <v>40694.200000000004</v>
      </c>
      <c r="N11" s="63">
        <f t="shared" si="2"/>
        <v>40415.800000000003</v>
      </c>
      <c r="O11" s="63">
        <v>23376.5</v>
      </c>
      <c r="P11" s="63">
        <v>13122.300000000001</v>
      </c>
      <c r="Q11" s="63">
        <v>3916.9999999999995</v>
      </c>
      <c r="R11" s="63">
        <v>9235</v>
      </c>
      <c r="S11" s="63">
        <v>23946.6</v>
      </c>
      <c r="T11" s="63">
        <v>34597.199999999997</v>
      </c>
      <c r="U11" s="63">
        <v>495089.1</v>
      </c>
      <c r="V11" s="63">
        <v>235434.2</v>
      </c>
      <c r="W11" s="63">
        <v>127713.70000000001</v>
      </c>
      <c r="X11" s="63">
        <v>60187.600000000006</v>
      </c>
      <c r="Y11" s="63">
        <v>283643.99999999994</v>
      </c>
      <c r="Z11" s="63">
        <f t="shared" si="3"/>
        <v>2287201.1</v>
      </c>
      <c r="AA11" s="63">
        <v>2152544.5</v>
      </c>
      <c r="AB11" s="63">
        <v>134656.60000000003</v>
      </c>
      <c r="AC11" s="63">
        <f t="shared" si="4"/>
        <v>435187.69999999995</v>
      </c>
      <c r="AD11" s="63">
        <v>7171.9000000000005</v>
      </c>
      <c r="AE11" s="63">
        <v>99019.1</v>
      </c>
      <c r="AF11" s="63">
        <v>82448.600000000006</v>
      </c>
      <c r="AG11" s="63">
        <v>84802.8</v>
      </c>
      <c r="AH11" s="63">
        <v>25160.699999999997</v>
      </c>
      <c r="AI11" s="63">
        <v>18999.7</v>
      </c>
      <c r="AJ11" s="63">
        <v>12549.7</v>
      </c>
      <c r="AK11" s="63">
        <v>129538.4</v>
      </c>
      <c r="AL11" s="63">
        <v>614208.1</v>
      </c>
      <c r="AM11" s="63">
        <v>89780.900000000009</v>
      </c>
    </row>
    <row r="12" spans="1:39" ht="14.25" customHeight="1">
      <c r="A12" s="50"/>
      <c r="B12" s="46" t="s">
        <v>121</v>
      </c>
      <c r="C12" s="63">
        <f t="shared" si="0"/>
        <v>19154492.5</v>
      </c>
      <c r="D12" s="63">
        <f t="shared" si="0"/>
        <v>10032109.499999998</v>
      </c>
      <c r="E12" s="63">
        <v>279140.90000000002</v>
      </c>
      <c r="F12" s="63">
        <v>7477955.6000000006</v>
      </c>
      <c r="G12" s="63">
        <v>1628837.5</v>
      </c>
      <c r="H12" s="63">
        <v>173994.19999999995</v>
      </c>
      <c r="I12" s="63">
        <v>472181.30000000005</v>
      </c>
      <c r="J12" s="63">
        <f t="shared" si="1"/>
        <v>7972864.0999999987</v>
      </c>
      <c r="K12" s="63">
        <v>1136014.5</v>
      </c>
      <c r="L12" s="63">
        <v>523724.2</v>
      </c>
      <c r="M12" s="63">
        <v>64903.5</v>
      </c>
      <c r="N12" s="63">
        <f t="shared" si="2"/>
        <v>70216</v>
      </c>
      <c r="O12" s="63">
        <v>37515.800000000003</v>
      </c>
      <c r="P12" s="63">
        <v>23088.800000000003</v>
      </c>
      <c r="Q12" s="63">
        <v>9611.4</v>
      </c>
      <c r="R12" s="63">
        <v>17920.8</v>
      </c>
      <c r="S12" s="63">
        <v>55145</v>
      </c>
      <c r="T12" s="63">
        <v>40187.4</v>
      </c>
      <c r="U12" s="63">
        <v>769620.3</v>
      </c>
      <c r="V12" s="63">
        <v>361666.3</v>
      </c>
      <c r="W12" s="63">
        <v>220997.7</v>
      </c>
      <c r="X12" s="63">
        <v>109793.20000000001</v>
      </c>
      <c r="Y12" s="63">
        <v>449918.60000000003</v>
      </c>
      <c r="Z12" s="63">
        <f t="shared" si="3"/>
        <v>3331974.9000000004</v>
      </c>
      <c r="AA12" s="63">
        <v>3116949.9000000008</v>
      </c>
      <c r="AB12" s="63">
        <v>215025.00000000003</v>
      </c>
      <c r="AC12" s="63">
        <f t="shared" si="4"/>
        <v>765797</v>
      </c>
      <c r="AD12" s="63">
        <v>17292.400000000001</v>
      </c>
      <c r="AE12" s="63">
        <v>151023.79999999999</v>
      </c>
      <c r="AF12" s="63">
        <v>141330.5</v>
      </c>
      <c r="AG12" s="63">
        <v>160446.19999999998</v>
      </c>
      <c r="AH12" s="63">
        <v>48376.69999999999</v>
      </c>
      <c r="AI12" s="63">
        <v>30995.399999999998</v>
      </c>
      <c r="AJ12" s="63">
        <v>21375.800000000003</v>
      </c>
      <c r="AK12" s="63">
        <v>218422.59999999998</v>
      </c>
      <c r="AL12" s="63">
        <v>834832.70000000007</v>
      </c>
      <c r="AM12" s="63">
        <v>128638.3</v>
      </c>
    </row>
    <row r="13" spans="1:39" ht="14.25" customHeight="1">
      <c r="A13" s="50"/>
      <c r="B13" s="46" t="s">
        <v>122</v>
      </c>
      <c r="C13" s="63">
        <f t="shared" si="0"/>
        <v>4540678.7</v>
      </c>
      <c r="D13" s="63">
        <f t="shared" si="0"/>
        <v>2247848.1</v>
      </c>
      <c r="E13" s="63">
        <v>54497.600000000006</v>
      </c>
      <c r="F13" s="63">
        <v>1643022</v>
      </c>
      <c r="G13" s="63">
        <v>436754.1</v>
      </c>
      <c r="H13" s="63">
        <v>30361.799999999996</v>
      </c>
      <c r="I13" s="63">
        <v>83212.599999999991</v>
      </c>
      <c r="J13" s="63">
        <f t="shared" si="1"/>
        <v>1953607.5</v>
      </c>
      <c r="K13" s="63">
        <v>287376.80000000005</v>
      </c>
      <c r="L13" s="63">
        <v>125360.1</v>
      </c>
      <c r="M13" s="63">
        <v>16113.1</v>
      </c>
      <c r="N13" s="63">
        <f t="shared" si="2"/>
        <v>15181.9</v>
      </c>
      <c r="O13" s="63">
        <v>8332.5</v>
      </c>
      <c r="P13" s="63">
        <v>5179.7</v>
      </c>
      <c r="Q13" s="63">
        <v>1669.6999999999998</v>
      </c>
      <c r="R13" s="63">
        <v>4336.2</v>
      </c>
      <c r="S13" s="63">
        <v>13853.1</v>
      </c>
      <c r="T13" s="63">
        <v>9461.7999999999993</v>
      </c>
      <c r="U13" s="63">
        <v>158403.29999999999</v>
      </c>
      <c r="V13" s="63">
        <v>105150.59999999999</v>
      </c>
      <c r="W13" s="63">
        <v>65676.600000000006</v>
      </c>
      <c r="X13" s="63">
        <v>27421.600000000002</v>
      </c>
      <c r="Y13" s="63">
        <v>91045.2</v>
      </c>
      <c r="Z13" s="63">
        <f t="shared" si="3"/>
        <v>801827.6</v>
      </c>
      <c r="AA13" s="63">
        <v>753293.3</v>
      </c>
      <c r="AB13" s="63">
        <v>48534.299999999996</v>
      </c>
      <c r="AC13" s="63">
        <f t="shared" si="4"/>
        <v>217092.1</v>
      </c>
      <c r="AD13" s="63">
        <v>2915.3999999999996</v>
      </c>
      <c r="AE13" s="63">
        <v>31370.6</v>
      </c>
      <c r="AF13" s="63">
        <v>35135.4</v>
      </c>
      <c r="AG13" s="63">
        <v>73285.099999999991</v>
      </c>
      <c r="AH13" s="63">
        <v>10593.3</v>
      </c>
      <c r="AI13" s="63">
        <v>7535.7999999999993</v>
      </c>
      <c r="AJ13" s="63">
        <v>7771.6999999999989</v>
      </c>
      <c r="AK13" s="63">
        <v>63792.3</v>
      </c>
      <c r="AL13" s="63">
        <v>291412.09999999998</v>
      </c>
      <c r="AM13" s="63">
        <v>47811</v>
      </c>
    </row>
    <row r="14" spans="1:39" ht="14.25" customHeight="1">
      <c r="A14" s="50"/>
      <c r="B14" s="46" t="s">
        <v>123</v>
      </c>
      <c r="C14" s="63">
        <f t="shared" si="0"/>
        <v>8732162.0999999996</v>
      </c>
      <c r="D14" s="63">
        <f t="shared" si="0"/>
        <v>4360628.2000000011</v>
      </c>
      <c r="E14" s="63">
        <v>108732.4</v>
      </c>
      <c r="F14" s="63">
        <v>3136850.4999999995</v>
      </c>
      <c r="G14" s="63">
        <v>857202.2</v>
      </c>
      <c r="H14" s="63">
        <v>90967.8</v>
      </c>
      <c r="I14" s="63">
        <v>166875.29999999996</v>
      </c>
      <c r="J14" s="63">
        <f t="shared" si="1"/>
        <v>3754421.3</v>
      </c>
      <c r="K14" s="63">
        <v>608363.99999999988</v>
      </c>
      <c r="L14" s="63">
        <v>249034.5</v>
      </c>
      <c r="M14" s="63">
        <v>49025.399999999994</v>
      </c>
      <c r="N14" s="63">
        <f t="shared" si="2"/>
        <v>29589.300000000003</v>
      </c>
      <c r="O14" s="63">
        <v>17629.399999999998</v>
      </c>
      <c r="P14" s="63">
        <v>9123.7999999999993</v>
      </c>
      <c r="Q14" s="63">
        <v>2836.1</v>
      </c>
      <c r="R14" s="63">
        <v>4744.3</v>
      </c>
      <c r="S14" s="63">
        <v>25068.2</v>
      </c>
      <c r="T14" s="63">
        <v>18053.500000000004</v>
      </c>
      <c r="U14" s="63">
        <v>296965.2</v>
      </c>
      <c r="V14" s="63">
        <v>155457.29999999999</v>
      </c>
      <c r="W14" s="63">
        <v>129218.1</v>
      </c>
      <c r="X14" s="63">
        <v>53834.200000000004</v>
      </c>
      <c r="Y14" s="63">
        <v>194798.3</v>
      </c>
      <c r="Z14" s="63">
        <f t="shared" si="3"/>
        <v>1545816.4999999998</v>
      </c>
      <c r="AA14" s="63">
        <v>1463000.5</v>
      </c>
      <c r="AB14" s="63">
        <v>82815.999999999985</v>
      </c>
      <c r="AC14" s="63">
        <f t="shared" si="4"/>
        <v>372908.1</v>
      </c>
      <c r="AD14" s="63">
        <v>3646</v>
      </c>
      <c r="AE14" s="63">
        <v>61650.100000000006</v>
      </c>
      <c r="AF14" s="63">
        <v>66284.600000000006</v>
      </c>
      <c r="AG14" s="63">
        <v>85590.6</v>
      </c>
      <c r="AH14" s="63">
        <v>36445.899999999994</v>
      </c>
      <c r="AI14" s="63">
        <v>11332.600000000002</v>
      </c>
      <c r="AJ14" s="63">
        <v>10211.800000000001</v>
      </c>
      <c r="AK14" s="63">
        <v>119290.90000000002</v>
      </c>
      <c r="AL14" s="63">
        <v>527181</v>
      </c>
      <c r="AM14" s="63">
        <v>89931.6</v>
      </c>
    </row>
    <row r="15" spans="1:39" ht="14.25" customHeight="1">
      <c r="A15" s="50"/>
      <c r="B15" s="46" t="s">
        <v>124</v>
      </c>
      <c r="C15" s="63">
        <f t="shared" si="0"/>
        <v>13233038.000000002</v>
      </c>
      <c r="D15" s="63">
        <f t="shared" si="0"/>
        <v>6396554.6000000015</v>
      </c>
      <c r="E15" s="63">
        <v>164907.9</v>
      </c>
      <c r="F15" s="63">
        <v>4326727.9000000004</v>
      </c>
      <c r="G15" s="63">
        <v>1539208.7000000002</v>
      </c>
      <c r="H15" s="63">
        <v>117212.2</v>
      </c>
      <c r="I15" s="63">
        <v>248497.89999999997</v>
      </c>
      <c r="J15" s="63">
        <f t="shared" si="1"/>
        <v>5888918.2000000002</v>
      </c>
      <c r="K15" s="63">
        <v>866570.5</v>
      </c>
      <c r="L15" s="63">
        <v>385435.60000000009</v>
      </c>
      <c r="M15" s="63">
        <v>82963</v>
      </c>
      <c r="N15" s="63">
        <f t="shared" si="2"/>
        <v>42513.5</v>
      </c>
      <c r="O15" s="63">
        <v>23236.5</v>
      </c>
      <c r="P15" s="63">
        <v>14686.300000000001</v>
      </c>
      <c r="Q15" s="63">
        <v>4590.7</v>
      </c>
      <c r="R15" s="63">
        <v>8978.2999999999993</v>
      </c>
      <c r="S15" s="63">
        <v>30090.799999999999</v>
      </c>
      <c r="T15" s="63">
        <v>30881.100000000002</v>
      </c>
      <c r="U15" s="63">
        <v>425724.3</v>
      </c>
      <c r="V15" s="63">
        <v>260999.89999999997</v>
      </c>
      <c r="W15" s="63">
        <v>194375.7</v>
      </c>
      <c r="X15" s="63">
        <v>68521.400000000009</v>
      </c>
      <c r="Y15" s="63">
        <v>321519.40000000002</v>
      </c>
      <c r="Z15" s="63">
        <f t="shared" si="3"/>
        <v>2538927</v>
      </c>
      <c r="AA15" s="63">
        <v>2392275.6999999997</v>
      </c>
      <c r="AB15" s="63">
        <v>146651.29999999999</v>
      </c>
      <c r="AC15" s="63">
        <f t="shared" si="4"/>
        <v>598124.19999999995</v>
      </c>
      <c r="AD15" s="63">
        <v>6694.4000000000005</v>
      </c>
      <c r="AE15" s="63">
        <v>88165.799999999988</v>
      </c>
      <c r="AF15" s="63">
        <v>108686.80000000002</v>
      </c>
      <c r="AG15" s="63">
        <v>152331.5</v>
      </c>
      <c r="AH15" s="63">
        <v>60671.4</v>
      </c>
      <c r="AI15" s="63">
        <v>19553.800000000003</v>
      </c>
      <c r="AJ15" s="63">
        <v>13739.700000000003</v>
      </c>
      <c r="AK15" s="63">
        <v>181574.3</v>
      </c>
      <c r="AL15" s="63">
        <v>811005.2</v>
      </c>
      <c r="AM15" s="63">
        <v>136560.00000000003</v>
      </c>
    </row>
    <row r="16" spans="1:39" ht="14.25" customHeight="1">
      <c r="A16" s="50"/>
      <c r="B16" s="46" t="s">
        <v>125</v>
      </c>
      <c r="C16" s="63">
        <f t="shared" si="0"/>
        <v>19098171.400000002</v>
      </c>
      <c r="D16" s="63">
        <f t="shared" si="0"/>
        <v>8596835.5</v>
      </c>
      <c r="E16" s="63">
        <v>188038.40000000002</v>
      </c>
      <c r="F16" s="63">
        <v>5671490.4000000004</v>
      </c>
      <c r="G16" s="63">
        <v>2116282.6000000006</v>
      </c>
      <c r="H16" s="63">
        <v>166084.1</v>
      </c>
      <c r="I16" s="63">
        <v>454940</v>
      </c>
      <c r="J16" s="63">
        <f t="shared" si="1"/>
        <v>9235617.5999999996</v>
      </c>
      <c r="K16" s="63">
        <v>1333930.8999999999</v>
      </c>
      <c r="L16" s="63">
        <v>592500.19999999995</v>
      </c>
      <c r="M16" s="63">
        <v>124742.8</v>
      </c>
      <c r="N16" s="63">
        <f t="shared" si="2"/>
        <v>77146.5</v>
      </c>
      <c r="O16" s="63">
        <v>38432.1</v>
      </c>
      <c r="P16" s="63">
        <v>28267.9</v>
      </c>
      <c r="Q16" s="63">
        <v>10446.5</v>
      </c>
      <c r="R16" s="63">
        <v>18413.900000000001</v>
      </c>
      <c r="S16" s="63">
        <v>56755.69999999999</v>
      </c>
      <c r="T16" s="63">
        <v>33042.9</v>
      </c>
      <c r="U16" s="63">
        <v>780390</v>
      </c>
      <c r="V16" s="63">
        <v>350115.30000000005</v>
      </c>
      <c r="W16" s="63">
        <v>300527.39999999997</v>
      </c>
      <c r="X16" s="63">
        <v>118665.9</v>
      </c>
      <c r="Y16" s="63">
        <v>537406</v>
      </c>
      <c r="Z16" s="63">
        <f t="shared" si="3"/>
        <v>3890768.6</v>
      </c>
      <c r="AA16" s="63">
        <v>3659818.7</v>
      </c>
      <c r="AB16" s="63">
        <v>230949.9</v>
      </c>
      <c r="AC16" s="63">
        <f t="shared" si="4"/>
        <v>958307.7</v>
      </c>
      <c r="AD16" s="63">
        <v>16624.2</v>
      </c>
      <c r="AE16" s="63">
        <v>128792.3</v>
      </c>
      <c r="AF16" s="63">
        <v>186475.19999999995</v>
      </c>
      <c r="AG16" s="63">
        <v>296183.80000000005</v>
      </c>
      <c r="AH16" s="63">
        <v>90658.599999999991</v>
      </c>
      <c r="AI16" s="63">
        <v>35087.199999999997</v>
      </c>
      <c r="AJ16" s="63">
        <v>27816.600000000002</v>
      </c>
      <c r="AK16" s="63">
        <v>239573.60000000003</v>
      </c>
      <c r="AL16" s="63">
        <v>1097125.0999999999</v>
      </c>
      <c r="AM16" s="63">
        <v>168593.19999999998</v>
      </c>
    </row>
    <row r="17" spans="1:39" ht="14.25" customHeight="1">
      <c r="A17" s="50"/>
      <c r="B17" s="46" t="s">
        <v>126</v>
      </c>
      <c r="C17" s="63">
        <f t="shared" si="0"/>
        <v>5112711.8999999994</v>
      </c>
      <c r="D17" s="63">
        <f t="shared" si="0"/>
        <v>2373035.5999999996</v>
      </c>
      <c r="E17" s="63">
        <v>58114.899999999994</v>
      </c>
      <c r="F17" s="63">
        <v>1682301.7</v>
      </c>
      <c r="G17" s="63">
        <v>521842.79999999993</v>
      </c>
      <c r="H17" s="63">
        <v>36908</v>
      </c>
      <c r="I17" s="63">
        <v>73868.2</v>
      </c>
      <c r="J17" s="63">
        <f t="shared" si="1"/>
        <v>2360000.7999999998</v>
      </c>
      <c r="K17" s="63">
        <v>328800.5</v>
      </c>
      <c r="L17" s="63">
        <v>137585.49999999997</v>
      </c>
      <c r="M17" s="63">
        <v>27680.6</v>
      </c>
      <c r="N17" s="63">
        <f t="shared" si="2"/>
        <v>17941.100000000002</v>
      </c>
      <c r="O17" s="63">
        <v>9044.1000000000022</v>
      </c>
      <c r="P17" s="63">
        <v>7007.3</v>
      </c>
      <c r="Q17" s="63">
        <v>1889.7</v>
      </c>
      <c r="R17" s="63">
        <v>5129.7999999999993</v>
      </c>
      <c r="S17" s="63">
        <v>16485.7</v>
      </c>
      <c r="T17" s="63">
        <v>10345.199999999999</v>
      </c>
      <c r="U17" s="63">
        <v>163959.70000000001</v>
      </c>
      <c r="V17" s="63">
        <v>105372.70000000001</v>
      </c>
      <c r="W17" s="63">
        <v>77838.39999999998</v>
      </c>
      <c r="X17" s="63">
        <v>33264.6</v>
      </c>
      <c r="Y17" s="63">
        <v>122302.39999999999</v>
      </c>
      <c r="Z17" s="63">
        <f t="shared" si="3"/>
        <v>1040907.2999999999</v>
      </c>
      <c r="AA17" s="63">
        <v>980436.50000000012</v>
      </c>
      <c r="AB17" s="63">
        <v>60470.799999999996</v>
      </c>
      <c r="AC17" s="63">
        <f t="shared" si="4"/>
        <v>248784.50000000003</v>
      </c>
      <c r="AD17" s="63">
        <v>4013.5</v>
      </c>
      <c r="AE17" s="63">
        <v>39151.5</v>
      </c>
      <c r="AF17" s="63">
        <v>46847.600000000006</v>
      </c>
      <c r="AG17" s="63">
        <v>75385.7</v>
      </c>
      <c r="AH17" s="63">
        <v>12172.799999999997</v>
      </c>
      <c r="AI17" s="63">
        <v>12737.9</v>
      </c>
      <c r="AJ17" s="63">
        <v>10864.9</v>
      </c>
      <c r="AK17" s="63">
        <v>71213.399999999994</v>
      </c>
      <c r="AL17" s="63">
        <v>326108.60000000003</v>
      </c>
      <c r="AM17" s="63">
        <v>53566.9</v>
      </c>
    </row>
    <row r="18" spans="1:39" ht="14.25" customHeight="1">
      <c r="A18" s="50"/>
      <c r="B18" s="46" t="s">
        <v>127</v>
      </c>
      <c r="C18" s="63">
        <f t="shared" si="0"/>
        <v>10206517.300000001</v>
      </c>
      <c r="D18" s="63">
        <f t="shared" si="0"/>
        <v>5013287.5999999996</v>
      </c>
      <c r="E18" s="63">
        <v>110609.00000000001</v>
      </c>
      <c r="F18" s="63">
        <v>3717479.3</v>
      </c>
      <c r="G18" s="63">
        <v>943019.6</v>
      </c>
      <c r="H18" s="63">
        <v>108827.99999999999</v>
      </c>
      <c r="I18" s="63">
        <v>133351.70000000001</v>
      </c>
      <c r="J18" s="63">
        <f t="shared" si="1"/>
        <v>4506592.8</v>
      </c>
      <c r="K18" s="63">
        <v>685783.70000000019</v>
      </c>
      <c r="L18" s="63">
        <v>282028.79999999999</v>
      </c>
      <c r="M18" s="63">
        <v>58675.7</v>
      </c>
      <c r="N18" s="63">
        <f t="shared" si="2"/>
        <v>33572.1</v>
      </c>
      <c r="O18" s="63">
        <v>19263.200000000004</v>
      </c>
      <c r="P18" s="63">
        <v>11053.4</v>
      </c>
      <c r="Q18" s="63">
        <v>3255.5</v>
      </c>
      <c r="R18" s="63">
        <v>5814.2</v>
      </c>
      <c r="S18" s="63">
        <v>25672.600000000002</v>
      </c>
      <c r="T18" s="63">
        <v>19181.999999999996</v>
      </c>
      <c r="U18" s="63">
        <v>322289.8</v>
      </c>
      <c r="V18" s="63">
        <v>151999.80000000002</v>
      </c>
      <c r="W18" s="63">
        <v>183869.29999999993</v>
      </c>
      <c r="X18" s="63">
        <v>62292.6</v>
      </c>
      <c r="Y18" s="63">
        <v>268137.2</v>
      </c>
      <c r="Z18" s="63">
        <f t="shared" si="3"/>
        <v>1897513.1999999997</v>
      </c>
      <c r="AA18" s="63">
        <v>1797334.7000000002</v>
      </c>
      <c r="AB18" s="63">
        <v>100178.50000000001</v>
      </c>
      <c r="AC18" s="63">
        <f t="shared" si="4"/>
        <v>475568.8</v>
      </c>
      <c r="AD18" s="63">
        <v>5415.9</v>
      </c>
      <c r="AE18" s="63">
        <v>75924.399999999994</v>
      </c>
      <c r="AF18" s="63">
        <v>106010.40000000002</v>
      </c>
      <c r="AG18" s="63">
        <v>110321.59999999999</v>
      </c>
      <c r="AH18" s="63">
        <v>50462.399999999994</v>
      </c>
      <c r="AI18" s="63">
        <v>18525.2</v>
      </c>
      <c r="AJ18" s="63">
        <v>15667.800000000001</v>
      </c>
      <c r="AK18" s="63">
        <v>127434.09999999999</v>
      </c>
      <c r="AL18" s="63">
        <v>588070</v>
      </c>
      <c r="AM18" s="63">
        <v>98566.900000000009</v>
      </c>
    </row>
    <row r="19" spans="1:39" ht="14.25" customHeight="1">
      <c r="A19" s="50"/>
      <c r="B19" s="46" t="s">
        <v>128</v>
      </c>
      <c r="C19" s="63">
        <f t="shared" ref="C19:D21" si="5">C67+C99+C131+C163+C195+C227+C275+C307+C339+C371+C403+C435+C467+C515+C547+C579+C611</f>
        <v>16182687.300000003</v>
      </c>
      <c r="D19" s="63">
        <f t="shared" si="5"/>
        <v>7864138.6999999983</v>
      </c>
      <c r="E19" s="63">
        <v>173978.5</v>
      </c>
      <c r="F19" s="63">
        <v>5580390.8000000007</v>
      </c>
      <c r="G19" s="63">
        <v>1718323.7</v>
      </c>
      <c r="H19" s="63">
        <v>162992.9</v>
      </c>
      <c r="I19" s="63">
        <v>228452.80000000002</v>
      </c>
      <c r="J19" s="63">
        <f>J67+J99+J131+J163+J195+J227+J275+J307+J339+J371+J403+J435+J467+J515+J547+J579+J611</f>
        <v>7272551.0000000009</v>
      </c>
      <c r="K19" s="63">
        <v>995295.20000000019</v>
      </c>
      <c r="L19" s="63">
        <v>461361.79999999993</v>
      </c>
      <c r="M19" s="63">
        <v>91902.5</v>
      </c>
      <c r="N19" s="63">
        <f t="shared" si="2"/>
        <v>45754.599999999991</v>
      </c>
      <c r="O19" s="63">
        <v>23200.5</v>
      </c>
      <c r="P19" s="63">
        <v>17404.599999999999</v>
      </c>
      <c r="Q19" s="63">
        <v>5149.5</v>
      </c>
      <c r="R19" s="63">
        <v>10814.4</v>
      </c>
      <c r="S19" s="63">
        <v>31312.3</v>
      </c>
      <c r="T19" s="63">
        <v>30614</v>
      </c>
      <c r="U19" s="63">
        <v>489363.80000000005</v>
      </c>
      <c r="V19" s="63">
        <v>271081.09999999998</v>
      </c>
      <c r="W19" s="63">
        <v>281113.3</v>
      </c>
      <c r="X19" s="63">
        <v>85380</v>
      </c>
      <c r="Y19" s="63">
        <v>424088.80000000005</v>
      </c>
      <c r="Z19" s="63">
        <f>Z67+Z99+Z131+Z163+Z195+Z227+Z275+Z307+Z339+Z371+Z403+Z435+Z467+Z515+Z547+Z579+Z611</f>
        <v>3232848.3000000003</v>
      </c>
      <c r="AA19" s="63">
        <v>3066517.3000000007</v>
      </c>
      <c r="AB19" s="63">
        <v>166331</v>
      </c>
      <c r="AC19" s="63">
        <f>AC67+AC99+AC131+AC163+AC195+AC227+AC275+AC307+AC339+AC371+AC403+AC435+AC467+AC515+AC547+AC579+AC611</f>
        <v>777381.4</v>
      </c>
      <c r="AD19" s="63">
        <v>9331.2000000000007</v>
      </c>
      <c r="AE19" s="63">
        <v>108704.9</v>
      </c>
      <c r="AF19" s="63">
        <v>167339.29999999996</v>
      </c>
      <c r="AG19" s="63">
        <v>198336.4</v>
      </c>
      <c r="AH19" s="63">
        <v>94787.4</v>
      </c>
      <c r="AI19" s="63">
        <v>26003.500000000004</v>
      </c>
      <c r="AJ19" s="63">
        <v>18236</v>
      </c>
      <c r="AK19" s="63">
        <v>198882.19999999998</v>
      </c>
      <c r="AL19" s="63">
        <v>894190.1</v>
      </c>
      <c r="AM19" s="63">
        <v>151807.50000000003</v>
      </c>
    </row>
    <row r="20" spans="1:39" ht="14.25" customHeight="1">
      <c r="A20" s="50"/>
      <c r="B20" s="46" t="s">
        <v>129</v>
      </c>
      <c r="C20" s="63">
        <f t="shared" si="5"/>
        <v>24841595.100000001</v>
      </c>
      <c r="D20" s="63">
        <f t="shared" si="5"/>
        <v>11886878.399999999</v>
      </c>
      <c r="E20" s="63">
        <v>220950.7</v>
      </c>
      <c r="F20" s="63">
        <v>8296457.7999999998</v>
      </c>
      <c r="G20" s="63">
        <v>2710661.6</v>
      </c>
      <c r="H20" s="63">
        <v>202437.7</v>
      </c>
      <c r="I20" s="63">
        <v>456370.59999999992</v>
      </c>
      <c r="J20" s="63">
        <f>J68+J100+J132+J164+J196+J228+J276+J308+J340+J372+J404+J436+J468+J516+J548+J580+J612</f>
        <v>11424765.700000001</v>
      </c>
      <c r="K20" s="63">
        <v>1549714.8000000003</v>
      </c>
      <c r="L20" s="63">
        <v>640865.89999999991</v>
      </c>
      <c r="M20" s="63">
        <v>147231.5</v>
      </c>
      <c r="N20" s="63">
        <f t="shared" si="2"/>
        <v>95043.4</v>
      </c>
      <c r="O20" s="63">
        <v>50604.799999999996</v>
      </c>
      <c r="P20" s="63">
        <v>33432</v>
      </c>
      <c r="Q20" s="63">
        <v>11006.599999999999</v>
      </c>
      <c r="R20" s="63">
        <v>23285.8</v>
      </c>
      <c r="S20" s="63">
        <v>66110.7</v>
      </c>
      <c r="T20" s="63">
        <v>35405.5</v>
      </c>
      <c r="U20" s="63">
        <v>1018239.8999999999</v>
      </c>
      <c r="V20" s="63">
        <v>404455.4</v>
      </c>
      <c r="W20" s="63">
        <v>336876.2</v>
      </c>
      <c r="X20" s="63">
        <v>173037.70000000004</v>
      </c>
      <c r="Y20" s="63">
        <v>669792.69999999995</v>
      </c>
      <c r="Z20" s="63">
        <f>Z68+Z100+Z132+Z164+Z196+Z228+Z276+Z308+Z340+Z372+Z404+Z436+Z468+Z516+Z548+Z580+Z612</f>
        <v>4938243.9000000004</v>
      </c>
      <c r="AA20" s="63">
        <v>4669519.8</v>
      </c>
      <c r="AB20" s="63">
        <v>268724.09999999998</v>
      </c>
      <c r="AC20" s="63">
        <f>AC68+AC100+AC132+AC164+AC196+AC228+AC276+AC308+AC340+AC372+AC404+AC436+AC468+AC516+AC548+AC580+AC612</f>
        <v>1260379</v>
      </c>
      <c r="AD20" s="63">
        <v>17188.599999999999</v>
      </c>
      <c r="AE20" s="63">
        <v>140851.99999999997</v>
      </c>
      <c r="AF20" s="63">
        <v>260824.2</v>
      </c>
      <c r="AG20" s="63">
        <v>418055</v>
      </c>
      <c r="AH20" s="63">
        <v>141415.29999999999</v>
      </c>
      <c r="AI20" s="63">
        <v>42601.399999999994</v>
      </c>
      <c r="AJ20" s="63">
        <v>23481.899999999998</v>
      </c>
      <c r="AK20" s="63">
        <v>282043.90000000002</v>
      </c>
      <c r="AL20" s="63">
        <v>1310044.2999999998</v>
      </c>
      <c r="AM20" s="63">
        <v>219906.7</v>
      </c>
    </row>
    <row r="21" spans="1:39" ht="14.25" customHeight="1">
      <c r="A21" s="50"/>
      <c r="B21" s="46" t="s">
        <v>130</v>
      </c>
      <c r="C21" s="63">
        <f t="shared" si="5"/>
        <v>6406076.1999999993</v>
      </c>
      <c r="D21" s="63">
        <f t="shared" si="5"/>
        <v>3082835.8000000003</v>
      </c>
      <c r="E21" s="63">
        <v>88344.499999999985</v>
      </c>
      <c r="F21" s="63">
        <v>2200655.5</v>
      </c>
      <c r="G21" s="63">
        <v>642981.80000000005</v>
      </c>
      <c r="H21" s="63">
        <v>63150.100000000006</v>
      </c>
      <c r="I21" s="63">
        <v>87703.9</v>
      </c>
      <c r="J21" s="63">
        <f>J69+J101+J133+J165+J197+J229+J277+J309+J341+J373+J405+J437+J469+J517+J549+J581+J613</f>
        <v>2907249.4000000004</v>
      </c>
      <c r="K21" s="63">
        <v>384340.29999999993</v>
      </c>
      <c r="L21" s="63">
        <v>163875.1</v>
      </c>
      <c r="M21" s="63">
        <v>38472.6</v>
      </c>
      <c r="N21" s="63">
        <f t="shared" si="2"/>
        <v>19464.800000000003</v>
      </c>
      <c r="O21" s="63">
        <v>9044.4</v>
      </c>
      <c r="P21" s="63">
        <v>8392.2000000000007</v>
      </c>
      <c r="Q21" s="63">
        <v>2028.2</v>
      </c>
      <c r="R21" s="63">
        <v>4853.9000000000005</v>
      </c>
      <c r="S21" s="63">
        <v>19342.2</v>
      </c>
      <c r="T21" s="63">
        <v>7848.8</v>
      </c>
      <c r="U21" s="63">
        <v>184534.3</v>
      </c>
      <c r="V21" s="63">
        <v>123220.2</v>
      </c>
      <c r="W21" s="63">
        <v>86480.500000000015</v>
      </c>
      <c r="X21" s="63">
        <v>40968.699999999997</v>
      </c>
      <c r="Y21" s="63">
        <v>148819.9</v>
      </c>
      <c r="Z21" s="63">
        <f>Z69+Z101+Z133+Z165+Z197+Z229+Z277+Z309+Z341+Z373+Z405+Z437+Z469+Z517+Z549+Z581+Z613</f>
        <v>1341718.9000000001</v>
      </c>
      <c r="AA21" s="63">
        <v>1285384.8999999999</v>
      </c>
      <c r="AB21" s="63">
        <v>56334</v>
      </c>
      <c r="AC21" s="63">
        <f>AC69+AC101+AC133+AC165+AC197+AC229+AC277+AC309+AC341+AC373+AC405+AC437+AC469+AC517+AC549+AC581+AC613</f>
        <v>323290.2</v>
      </c>
      <c r="AD21" s="63">
        <v>4251.3</v>
      </c>
      <c r="AE21" s="63">
        <v>40928.800000000003</v>
      </c>
      <c r="AF21" s="63">
        <v>51198.099999999991</v>
      </c>
      <c r="AG21" s="63">
        <v>112004.8</v>
      </c>
      <c r="AH21" s="63">
        <v>22504.5</v>
      </c>
      <c r="AI21" s="63">
        <v>11679.4</v>
      </c>
      <c r="AJ21" s="63">
        <v>8339.6</v>
      </c>
      <c r="AK21" s="63">
        <v>92402.7</v>
      </c>
      <c r="AL21" s="63">
        <v>355660.30000000005</v>
      </c>
      <c r="AM21" s="63">
        <v>60330.700000000004</v>
      </c>
    </row>
    <row r="22" spans="1:39" ht="14.25" customHeight="1">
      <c r="A22" s="50"/>
      <c r="B22" s="46" t="s">
        <v>131</v>
      </c>
      <c r="C22" s="63">
        <f t="shared" ref="C22:D36" si="6">C38+C70+C102+C134+C166+C198+C230+C246+C278+C310+C342+C374+C406+C438+C470+C486+C518+C550+C582+C614</f>
        <v>13170633.6</v>
      </c>
      <c r="D22" s="63">
        <f t="shared" si="6"/>
        <v>6863402.2000000002</v>
      </c>
      <c r="E22" s="63">
        <v>141849.4</v>
      </c>
      <c r="F22" s="63">
        <v>5251170.3999999994</v>
      </c>
      <c r="G22" s="63">
        <v>1105958.8999999999</v>
      </c>
      <c r="H22" s="63">
        <v>182276.39999999997</v>
      </c>
      <c r="I22" s="63">
        <v>182147.10000000003</v>
      </c>
      <c r="J22" s="63">
        <f t="shared" ref="J22:J36" si="7">J38+J70+J102+J134+J166+J198+J230+J246+J278+J310+J342+J374+J406+J438+J470+J486+J518+J550+J582+J614</f>
        <v>5544062.7999999998</v>
      </c>
      <c r="K22" s="63">
        <v>825372.90000000014</v>
      </c>
      <c r="L22" s="63">
        <v>333081.40000000002</v>
      </c>
      <c r="M22" s="63">
        <v>73972.3</v>
      </c>
      <c r="N22" s="63">
        <f t="shared" ref="N22:N36" si="8">N38+N70+N102+N134+N166+N198+N230+N246+N278+N310+N342+N374+N406+N438+N470+N486+N518+N550+N582+N614</f>
        <v>38565.5</v>
      </c>
      <c r="O22" s="63">
        <v>21731.5</v>
      </c>
      <c r="P22" s="63">
        <v>13176.000000000004</v>
      </c>
      <c r="Q22" s="63">
        <v>3657.9999999999995</v>
      </c>
      <c r="R22" s="63">
        <v>6271.3</v>
      </c>
      <c r="S22" s="63">
        <v>31728.9</v>
      </c>
      <c r="T22" s="63">
        <v>18761.600000000002</v>
      </c>
      <c r="U22" s="63">
        <v>371591.89999999991</v>
      </c>
      <c r="V22" s="63">
        <v>234402.3</v>
      </c>
      <c r="W22" s="63">
        <v>158317.60000000003</v>
      </c>
      <c r="X22" s="63">
        <v>89162.1</v>
      </c>
      <c r="Y22" s="63">
        <v>330092.49999999994</v>
      </c>
      <c r="Z22" s="63">
        <f>Z38+Z70+Z102+Z134+Z166+Z198+Z230+Z246+Z278+Z310+Z342+Z374+Z406+Z438+Z470+Z486+Z518+Z550+Z582+Z614</f>
        <v>2401207.8000000003</v>
      </c>
      <c r="AA22" s="63">
        <v>2290129.1999999997</v>
      </c>
      <c r="AB22" s="63">
        <v>111078.59999999999</v>
      </c>
      <c r="AC22" s="63">
        <f>AC38+AC70+AC102+AC134+AC166+AC198+AC230+AC246+AC278+AC310+AC342+AC374+AC406+AC438+AC470+AC486+AC518+AC550+AC582+AC614</f>
        <v>600508.90000000014</v>
      </c>
      <c r="AD22" s="63">
        <v>7148.7</v>
      </c>
      <c r="AE22" s="63">
        <v>89181.9</v>
      </c>
      <c r="AF22" s="63">
        <v>131787.59999999998</v>
      </c>
      <c r="AG22" s="63">
        <v>157542.70000000001</v>
      </c>
      <c r="AH22" s="63">
        <v>44463.4</v>
      </c>
      <c r="AI22" s="63">
        <v>18167.000000000004</v>
      </c>
      <c r="AJ22" s="63">
        <v>12858.800000000001</v>
      </c>
      <c r="AK22" s="63">
        <v>170384.6</v>
      </c>
      <c r="AL22" s="63">
        <v>647705</v>
      </c>
      <c r="AM22" s="63">
        <v>115463.59999999998</v>
      </c>
    </row>
    <row r="23" spans="1:39" ht="14.25" customHeight="1">
      <c r="A23" s="50"/>
      <c r="B23" s="46" t="s">
        <v>132</v>
      </c>
      <c r="C23" s="63">
        <f t="shared" si="6"/>
        <v>20527934.300000001</v>
      </c>
      <c r="D23" s="63">
        <f t="shared" si="6"/>
        <v>10447491.399999999</v>
      </c>
      <c r="E23" s="63">
        <v>255651.3</v>
      </c>
      <c r="F23" s="63">
        <v>7780761.3000000007</v>
      </c>
      <c r="G23" s="63">
        <v>1862699.7999999998</v>
      </c>
      <c r="H23" s="63">
        <v>252810.79999999996</v>
      </c>
      <c r="I23" s="63">
        <v>295568.19999999995</v>
      </c>
      <c r="J23" s="63">
        <f t="shared" si="7"/>
        <v>8929638.5999999996</v>
      </c>
      <c r="K23" s="63">
        <v>1239233.8999999999</v>
      </c>
      <c r="L23" s="63">
        <v>538974.5</v>
      </c>
      <c r="M23" s="63">
        <v>114756.9</v>
      </c>
      <c r="N23" s="63">
        <f t="shared" si="8"/>
        <v>52998.099999999991</v>
      </c>
      <c r="O23" s="63">
        <v>25806</v>
      </c>
      <c r="P23" s="63">
        <v>21462.799999999999</v>
      </c>
      <c r="Q23" s="63">
        <v>5729.2999999999993</v>
      </c>
      <c r="R23" s="63">
        <v>11285.900000000001</v>
      </c>
      <c r="S23" s="63">
        <v>41668.100000000006</v>
      </c>
      <c r="T23" s="63">
        <v>33870.6</v>
      </c>
      <c r="U23" s="63">
        <v>570071.30000000005</v>
      </c>
      <c r="V23" s="63">
        <v>434066.8</v>
      </c>
      <c r="W23" s="63">
        <v>225992.80000000005</v>
      </c>
      <c r="X23" s="63">
        <v>107147.50000000001</v>
      </c>
      <c r="Y23" s="63">
        <v>528919.6</v>
      </c>
      <c r="Z23" s="63">
        <f>Z39+Z71+Z103+Z135+Z167+Z199+Z231+Z247+Z279+Z311+Z343+Z375+Z407+Z439+Z471+Z487+Z519+Z551+Z583+Z615</f>
        <v>4004855.5000000005</v>
      </c>
      <c r="AA23" s="63">
        <v>3810831</v>
      </c>
      <c r="AB23" s="63">
        <v>194024.49999999997</v>
      </c>
      <c r="AC23" s="63">
        <f>AC39+AC71+AC103+AC135+AC167+AC199+AC231+AC247+AC279+AC311+AC343+AC375+AC407+AC439+AC471+AC487+AC519+AC551+AC583+AC615</f>
        <v>982567.29999999993</v>
      </c>
      <c r="AD23" s="63">
        <v>10762.3</v>
      </c>
      <c r="AE23" s="63">
        <v>135431.6</v>
      </c>
      <c r="AF23" s="63">
        <v>206394.00000000003</v>
      </c>
      <c r="AG23" s="63">
        <v>271493.7</v>
      </c>
      <c r="AH23" s="63">
        <v>95886.400000000009</v>
      </c>
      <c r="AI23" s="63">
        <v>27664.899999999998</v>
      </c>
      <c r="AJ23" s="63">
        <v>15564.9</v>
      </c>
      <c r="AK23" s="63">
        <v>262599.3</v>
      </c>
      <c r="AL23" s="63">
        <v>975239.6</v>
      </c>
      <c r="AM23" s="63">
        <v>175564.70000000004</v>
      </c>
    </row>
    <row r="24" spans="1:39" ht="14.25" customHeight="1">
      <c r="A24" s="50"/>
      <c r="B24" s="46" t="s">
        <v>133</v>
      </c>
      <c r="C24" s="63">
        <f t="shared" si="6"/>
        <v>30841860.5</v>
      </c>
      <c r="D24" s="63">
        <f t="shared" si="6"/>
        <v>15210887.200000003</v>
      </c>
      <c r="E24" s="63">
        <v>334136.40000000002</v>
      </c>
      <c r="F24" s="63">
        <v>11036186.300000003</v>
      </c>
      <c r="G24" s="63">
        <v>2898008.3999999994</v>
      </c>
      <c r="H24" s="63">
        <v>316599.8</v>
      </c>
      <c r="I24" s="63">
        <v>625956.29999999993</v>
      </c>
      <c r="J24" s="63">
        <f t="shared" si="7"/>
        <v>13929790.699999997</v>
      </c>
      <c r="K24" s="63">
        <v>2098438.6999999997</v>
      </c>
      <c r="L24" s="63">
        <v>806880.7999999997</v>
      </c>
      <c r="M24" s="63">
        <v>195904.19999999998</v>
      </c>
      <c r="N24" s="63">
        <f t="shared" si="8"/>
        <v>113339.79999999999</v>
      </c>
      <c r="O24" s="63">
        <v>61298.100000000006</v>
      </c>
      <c r="P24" s="63">
        <v>39201.699999999997</v>
      </c>
      <c r="Q24" s="63">
        <v>12840.000000000002</v>
      </c>
      <c r="R24" s="63">
        <v>28899.699999999997</v>
      </c>
      <c r="S24" s="63">
        <v>77898.200000000012</v>
      </c>
      <c r="T24" s="63">
        <v>39350.9</v>
      </c>
      <c r="U24" s="63">
        <v>1138795.3999999997</v>
      </c>
      <c r="V24" s="63">
        <v>548680.49999999988</v>
      </c>
      <c r="W24" s="63">
        <v>302443.8</v>
      </c>
      <c r="X24" s="63">
        <v>214718.39999999997</v>
      </c>
      <c r="Y24" s="63">
        <v>760374.09999999986</v>
      </c>
      <c r="Z24" s="63">
        <f>Z40+Z72+Z104+Z136+Z168+Z200+Z232+Z248+Z280+Z312+Z344+Z376+Z408+Z440+Z472+Z488+Z520+Z552+Z584+Z616</f>
        <v>5889062.2000000002</v>
      </c>
      <c r="AA24" s="63">
        <v>5569615.8999999994</v>
      </c>
      <c r="AB24" s="63">
        <v>319446.30000000005</v>
      </c>
      <c r="AC24" s="63">
        <f>AC40+AC72+AC104+AC136+AC168+AC200+AC232+AC248+AC280+AC312+AC344+AC376+AC408+AC440+AC472+AC488+AC520+AC552+AC584+AC616</f>
        <v>1639712.2000000002</v>
      </c>
      <c r="AD24" s="63">
        <v>20261.899999999998</v>
      </c>
      <c r="AE24" s="63">
        <v>202719</v>
      </c>
      <c r="AF24" s="63">
        <v>337227.3</v>
      </c>
      <c r="AG24" s="63">
        <v>622894.30000000016</v>
      </c>
      <c r="AH24" s="63">
        <v>141863.49999999997</v>
      </c>
      <c r="AI24" s="63">
        <v>49762.399999999994</v>
      </c>
      <c r="AJ24" s="63">
        <v>25529.399999999994</v>
      </c>
      <c r="AK24" s="63">
        <v>314746.19999999995</v>
      </c>
      <c r="AL24" s="63">
        <v>1452458.8</v>
      </c>
      <c r="AM24" s="63">
        <v>248723.79999999996</v>
      </c>
    </row>
    <row r="25" spans="1:39" ht="14.25" customHeight="1">
      <c r="A25" s="50"/>
      <c r="B25" s="46" t="s">
        <v>134</v>
      </c>
      <c r="C25" s="63">
        <f t="shared" si="6"/>
        <v>6887054.1000000006</v>
      </c>
      <c r="D25" s="63">
        <f t="shared" si="6"/>
        <v>3041155.1999999997</v>
      </c>
      <c r="E25" s="63">
        <f>E41+E73+E105+E137+E169+E201+E233+E249+E281+E313+E345+E377+E409+E441+E473+E489+E521+E553+E585+E617</f>
        <v>85481.500000000015</v>
      </c>
      <c r="F25" s="63">
        <f>F41+F73+F105+F137+F169+F201+F233+F249+F281+F313+F345+F377+F409+F441+F473+F489+F521+F553+F585+F617</f>
        <v>2131496.8000000003</v>
      </c>
      <c r="G25" s="63">
        <f>G41+G73+G105+G137+G169+G201+G233+G249+G281+G313+G345+G377+G409+G441+G473+G489+G521+G553+G585+G617</f>
        <v>669595.20000000007</v>
      </c>
      <c r="H25" s="63">
        <f>H41+H73+H105+H137+H169+H201+H233+H249+H281+H313+H345+H377+H409+H441+H473+H489+H521+H553+H585+H617</f>
        <v>61990.000000000007</v>
      </c>
      <c r="I25" s="63">
        <f>I41+I73+I105+I137+I169+I201+I233+I249+I281+I313+I345+I377+I409+I441+I473+I489+I521+I553+I585+I617</f>
        <v>92591.700000000012</v>
      </c>
      <c r="J25" s="63">
        <f t="shared" si="7"/>
        <v>3374411.5</v>
      </c>
      <c r="K25" s="63">
        <f>K41+K73+K105+K137+K169+K201+K233+K249+K281+K313+K345+K377+K409+K441+K473+K489+K521+K553+K585+K617</f>
        <v>504804.89999999991</v>
      </c>
      <c r="L25" s="63">
        <f>L41+L73+L105+L137+L169+L201+L233+L249+L281+L313+L345+L377+L409+L441+L473+L489+L521+L553+L585+L617</f>
        <v>219384.7</v>
      </c>
      <c r="M25" s="63">
        <f>M41+M73+M105+M137+M169+M201+M233+M249+M281+M313+M345+M377+M409+M441+M473+M489+M521+M553+M585+M617</f>
        <v>41638.300000000003</v>
      </c>
      <c r="N25" s="63">
        <f t="shared" si="8"/>
        <v>28939.500000000004</v>
      </c>
      <c r="O25" s="63">
        <f>O41+O73+O105+O137+O169+O201+O233+O249+O281+O313+O345+O377+O409+O441+O473+O489+O521+O553+O585+O617</f>
        <v>15388.399999999998</v>
      </c>
      <c r="P25" s="63">
        <f>P41+P73+P105+P137+P169+P201+P233+P249+P281+P313+P345+P377+P409+P441+P473+P489+P521+P553+P585+P617</f>
        <v>10600.699999999999</v>
      </c>
      <c r="Q25" s="63">
        <f>Q41+Q73+Q105+Q137+Q169+Q201+Q233+Q249+Q281+Q313+Q345+Q377+Q409+Q441+Q473+Q489+Q521+Q553+Q585+Q617</f>
        <v>2950.4</v>
      </c>
      <c r="R25" s="63">
        <f>R41+R73+R105+R137+R169+R201+R233+R249+R281+R313+R345+R377+R409+R441+R473+R489+R521+R553+R585+R617</f>
        <v>9833.4</v>
      </c>
      <c r="S25" s="63">
        <f t="shared" ref="S25:AM25" si="9">S41+S73+S105+S137+S169+S201+S233+S249+S281+S313+S345+S377+S409+S441+S473+S489+S521+S553+S585+S617</f>
        <v>23614.800000000003</v>
      </c>
      <c r="T25" s="63">
        <f t="shared" si="9"/>
        <v>8784.7999999999993</v>
      </c>
      <c r="U25" s="63">
        <f t="shared" si="9"/>
        <v>196216.69999999998</v>
      </c>
      <c r="V25" s="63">
        <f t="shared" si="9"/>
        <v>142755.19999999998</v>
      </c>
      <c r="W25" s="63">
        <f t="shared" si="9"/>
        <v>101901.4</v>
      </c>
      <c r="X25" s="63">
        <f t="shared" si="9"/>
        <v>52246.500000000007</v>
      </c>
      <c r="Y25" s="63">
        <f t="shared" si="9"/>
        <v>173615.90000000002</v>
      </c>
      <c r="Z25" s="63">
        <f t="shared" si="9"/>
        <v>1343199.5999999999</v>
      </c>
      <c r="AA25" s="63">
        <f t="shared" si="9"/>
        <v>1274186.3999999999</v>
      </c>
      <c r="AB25" s="63">
        <f t="shared" si="9"/>
        <v>69013.2</v>
      </c>
      <c r="AC25" s="63">
        <f t="shared" si="9"/>
        <v>505488.79999999993</v>
      </c>
      <c r="AD25" s="63">
        <f t="shared" si="9"/>
        <v>6515.2</v>
      </c>
      <c r="AE25" s="63">
        <f t="shared" si="9"/>
        <v>60730.2</v>
      </c>
      <c r="AF25" s="63">
        <f t="shared" si="9"/>
        <v>89844.199999999983</v>
      </c>
      <c r="AG25" s="63">
        <f t="shared" si="9"/>
        <v>201656.9</v>
      </c>
      <c r="AH25" s="63">
        <f t="shared" si="9"/>
        <v>15754.199999999999</v>
      </c>
      <c r="AI25" s="63">
        <f t="shared" si="9"/>
        <v>15315.4</v>
      </c>
      <c r="AJ25" s="63">
        <f t="shared" si="9"/>
        <v>6671.6</v>
      </c>
      <c r="AK25" s="63">
        <f t="shared" si="9"/>
        <v>130988.10000000002</v>
      </c>
      <c r="AL25" s="63">
        <f t="shared" si="9"/>
        <v>402803.4</v>
      </c>
      <c r="AM25" s="63">
        <f t="shared" si="9"/>
        <v>68683.999999999985</v>
      </c>
    </row>
    <row r="26" spans="1:39" ht="14.25" customHeight="1">
      <c r="A26" s="50"/>
      <c r="B26" s="46" t="s">
        <v>135</v>
      </c>
      <c r="C26" s="63">
        <f t="shared" si="6"/>
        <v>13854450.799999997</v>
      </c>
      <c r="D26" s="63">
        <f t="shared" si="6"/>
        <v>6786105.9999999991</v>
      </c>
      <c r="E26" s="63">
        <v>168526.50000000003</v>
      </c>
      <c r="F26" s="63">
        <v>5064192.6000000006</v>
      </c>
      <c r="G26" s="63">
        <v>1220401.2000000002</v>
      </c>
      <c r="H26" s="63">
        <v>151117.5</v>
      </c>
      <c r="I26" s="63">
        <v>181868.2</v>
      </c>
      <c r="J26" s="63">
        <f t="shared" si="7"/>
        <v>6182096.5999999996</v>
      </c>
      <c r="K26" s="63">
        <v>1032991.7000000001</v>
      </c>
      <c r="L26" s="63">
        <v>444998.60000000003</v>
      </c>
      <c r="M26" s="63">
        <v>76939.7</v>
      </c>
      <c r="N26" s="63">
        <f t="shared" si="8"/>
        <v>54028.200000000004</v>
      </c>
      <c r="O26" s="63">
        <v>34035.9</v>
      </c>
      <c r="P26" s="63">
        <v>15452.699999999997</v>
      </c>
      <c r="Q26" s="63">
        <v>4539.6000000000004</v>
      </c>
      <c r="R26" s="63">
        <v>15063.1</v>
      </c>
      <c r="S26" s="63">
        <v>36713.399999999994</v>
      </c>
      <c r="T26" s="63">
        <v>19062.8</v>
      </c>
      <c r="U26" s="63">
        <v>398572.80000000005</v>
      </c>
      <c r="V26" s="63">
        <v>283648.40000000002</v>
      </c>
      <c r="W26" s="63">
        <v>145221.9</v>
      </c>
      <c r="X26" s="63">
        <v>104900.49999999999</v>
      </c>
      <c r="Y26" s="63">
        <v>382204.60000000003</v>
      </c>
      <c r="Z26" s="63">
        <f t="shared" ref="Z26:Z36" si="10">Z42+Z74+Z106+Z138+Z170+Z202+Z234+Z250+Z282+Z314+Z346+Z378+Z410+Z442+Z474+Z490+Z522+Z554+Z586+Z618</f>
        <v>2327438.5</v>
      </c>
      <c r="AA26" s="63">
        <v>2194652.8000000003</v>
      </c>
      <c r="AB26" s="63">
        <v>132785.69999999998</v>
      </c>
      <c r="AC26" s="63">
        <f t="shared" ref="AC26:AC36" si="11">AC42+AC74+AC106+AC138+AC170+AC202+AC234+AC250+AC282+AC314+AC346+AC378+AC410+AC442+AC474+AC490+AC522+AC554+AC586+AC618</f>
        <v>822963.3</v>
      </c>
      <c r="AD26" s="63">
        <v>9816.4</v>
      </c>
      <c r="AE26" s="63">
        <v>106967.6</v>
      </c>
      <c r="AF26" s="63">
        <v>202278.7</v>
      </c>
      <c r="AG26" s="63">
        <v>255821.60000000006</v>
      </c>
      <c r="AH26" s="63">
        <v>56148.600000000006</v>
      </c>
      <c r="AI26" s="63">
        <v>23923.699999999997</v>
      </c>
      <c r="AJ26" s="63">
        <v>13425.400000000001</v>
      </c>
      <c r="AK26" s="63">
        <v>191930.40000000002</v>
      </c>
      <c r="AL26" s="63">
        <v>755196.9</v>
      </c>
      <c r="AM26" s="63">
        <v>131051.3</v>
      </c>
    </row>
    <row r="27" spans="1:39" ht="14.25" customHeight="1">
      <c r="A27" s="50"/>
      <c r="B27" s="46" t="s">
        <v>136</v>
      </c>
      <c r="C27" s="63">
        <f t="shared" si="6"/>
        <v>20996534.900000002</v>
      </c>
      <c r="D27" s="63">
        <f t="shared" si="6"/>
        <v>10222735.999999998</v>
      </c>
      <c r="E27" s="63">
        <v>211160.5</v>
      </c>
      <c r="F27" s="63">
        <v>7518409.3999999994</v>
      </c>
      <c r="G27" s="63">
        <v>1978394.1000000003</v>
      </c>
      <c r="H27" s="63">
        <v>189605.69999999995</v>
      </c>
      <c r="I27" s="63">
        <v>325166.3</v>
      </c>
      <c r="J27" s="63">
        <f t="shared" si="7"/>
        <v>9445182.7000000011</v>
      </c>
      <c r="K27" s="63">
        <v>1391715.3999999997</v>
      </c>
      <c r="L27" s="63">
        <v>638209.20000000019</v>
      </c>
      <c r="M27" s="63">
        <v>118535.3</v>
      </c>
      <c r="N27" s="63">
        <f t="shared" si="8"/>
        <v>77656.699999999983</v>
      </c>
      <c r="O27" s="63">
        <v>46059.899999999994</v>
      </c>
      <c r="P27" s="63">
        <v>25438.3</v>
      </c>
      <c r="Q27" s="63">
        <v>6158.5</v>
      </c>
      <c r="R27" s="63">
        <v>23060.7</v>
      </c>
      <c r="S27" s="63">
        <v>53828.900000000009</v>
      </c>
      <c r="T27" s="63">
        <v>32660.199999999997</v>
      </c>
      <c r="U27" s="63">
        <v>631462.80000000005</v>
      </c>
      <c r="V27" s="63">
        <v>453516.30000000005</v>
      </c>
      <c r="W27" s="63">
        <v>211825.90000000002</v>
      </c>
      <c r="X27" s="63">
        <v>124620.49999999999</v>
      </c>
      <c r="Y27" s="63">
        <v>586852.60000000009</v>
      </c>
      <c r="Z27" s="63">
        <f t="shared" si="10"/>
        <v>3739235.0000000005</v>
      </c>
      <c r="AA27" s="63">
        <v>3515519.4999999995</v>
      </c>
      <c r="AB27" s="63">
        <v>223715.5</v>
      </c>
      <c r="AC27" s="63">
        <f t="shared" si="11"/>
        <v>1308480.8</v>
      </c>
      <c r="AD27" s="63">
        <v>14502.5</v>
      </c>
      <c r="AE27" s="63">
        <v>164000.4</v>
      </c>
      <c r="AF27" s="63">
        <v>268649.40000000002</v>
      </c>
      <c r="AG27" s="63">
        <v>411027.6</v>
      </c>
      <c r="AH27" s="63">
        <v>148682.5</v>
      </c>
      <c r="AI27" s="63">
        <v>35532.099999999991</v>
      </c>
      <c r="AJ27" s="63">
        <v>17990.300000000003</v>
      </c>
      <c r="AK27" s="63">
        <v>301618.40000000002</v>
      </c>
      <c r="AL27" s="63">
        <v>1126172.6000000001</v>
      </c>
      <c r="AM27" s="63">
        <v>202443.6</v>
      </c>
    </row>
    <row r="28" spans="1:39" ht="14.25" customHeight="1">
      <c r="A28" s="50"/>
      <c r="B28" s="46" t="s">
        <v>143</v>
      </c>
      <c r="C28" s="63">
        <f t="shared" si="6"/>
        <v>32012398.600000005</v>
      </c>
      <c r="D28" s="63">
        <f t="shared" si="6"/>
        <v>15365189.300000001</v>
      </c>
      <c r="E28" s="63">
        <f t="shared" ref="E28:I36" si="12">E44+E76+E108+E140+E172+E204+E236+E252+E284+E316+E348+E380+E412+E444+E476+E492+E524+E556+E588+E620</f>
        <v>334868.29999999993</v>
      </c>
      <c r="F28" s="63">
        <f t="shared" si="12"/>
        <v>10224147.4</v>
      </c>
      <c r="G28" s="63">
        <f t="shared" si="12"/>
        <v>3819991.8000000003</v>
      </c>
      <c r="H28" s="63">
        <f t="shared" si="12"/>
        <v>322772.49999999994</v>
      </c>
      <c r="I28" s="63">
        <f t="shared" si="12"/>
        <v>663409.29999999993</v>
      </c>
      <c r="J28" s="63">
        <f t="shared" si="7"/>
        <v>14677293.599999998</v>
      </c>
      <c r="K28" s="63">
        <f t="shared" ref="K28:M36" si="13">K44+K76+K108+K140+K172+K204+K236+K252+K284+K316+K348+K380+K412+K444+K476+K492+K524+K556+K588+K620</f>
        <v>2154743.7999999998</v>
      </c>
      <c r="L28" s="63">
        <f t="shared" si="13"/>
        <v>651244.20000000007</v>
      </c>
      <c r="M28" s="63">
        <f t="shared" si="13"/>
        <v>191499</v>
      </c>
      <c r="N28" s="63">
        <f t="shared" si="8"/>
        <v>133670.5</v>
      </c>
      <c r="O28" s="63">
        <f t="shared" ref="O28:Y28" si="14">O44+O76+O108+O140+O172+O204+O236+O252+O284+O316+O348+O380+O412+O444+O476+O492+O524+O556+O588+O620</f>
        <v>73852.3</v>
      </c>
      <c r="P28" s="63">
        <f t="shared" si="14"/>
        <v>46991.500000000007</v>
      </c>
      <c r="Q28" s="63">
        <f t="shared" si="14"/>
        <v>12826.7</v>
      </c>
      <c r="R28" s="63">
        <f t="shared" si="14"/>
        <v>41539.19999999999</v>
      </c>
      <c r="S28" s="63">
        <f t="shared" si="14"/>
        <v>80556.800000000003</v>
      </c>
      <c r="T28" s="63">
        <f t="shared" si="14"/>
        <v>39124.200000000004</v>
      </c>
      <c r="U28" s="63">
        <f t="shared" si="14"/>
        <v>1128257.5000000002</v>
      </c>
      <c r="V28" s="63">
        <f t="shared" si="14"/>
        <v>663484.89999999991</v>
      </c>
      <c r="W28" s="63">
        <f t="shared" si="14"/>
        <v>290810.80000000005</v>
      </c>
      <c r="X28" s="63">
        <f t="shared" si="14"/>
        <v>210292.79999999996</v>
      </c>
      <c r="Y28" s="63">
        <f t="shared" si="14"/>
        <v>819068.19999999984</v>
      </c>
      <c r="Z28" s="63">
        <f t="shared" si="10"/>
        <v>5951183.5</v>
      </c>
      <c r="AA28" s="63">
        <f t="shared" ref="AA28:AB36" si="15">AA44+AA76+AA108+AA140+AA172+AA204+AA236+AA252+AA284+AA316+AA348+AA380+AA412+AA444+AA476+AA492+AA524+AA556+AA588+AA620</f>
        <v>5570269.7999999998</v>
      </c>
      <c r="AB28" s="63">
        <f t="shared" si="15"/>
        <v>380913.7</v>
      </c>
      <c r="AC28" s="63">
        <f t="shared" si="11"/>
        <v>2220901.1</v>
      </c>
      <c r="AD28" s="63">
        <f t="shared" ref="AD28:AM28" si="16">AD44+AD76+AD108+AD140+AD172+AD204+AD236+AD252+AD284+AD316+AD348+AD380+AD412+AD444+AD476+AD492+AD524+AD556+AD588+AD620</f>
        <v>16695.5</v>
      </c>
      <c r="AE28" s="63">
        <f t="shared" si="16"/>
        <v>220767.9</v>
      </c>
      <c r="AF28" s="63">
        <f t="shared" si="16"/>
        <v>384775.10000000003</v>
      </c>
      <c r="AG28" s="63">
        <f t="shared" si="16"/>
        <v>962522.70000000007</v>
      </c>
      <c r="AH28" s="63">
        <f t="shared" si="16"/>
        <v>176505.40000000002</v>
      </c>
      <c r="AI28" s="63">
        <f t="shared" si="16"/>
        <v>68535</v>
      </c>
      <c r="AJ28" s="63">
        <f t="shared" si="16"/>
        <v>32382.1</v>
      </c>
      <c r="AK28" s="63">
        <f t="shared" si="16"/>
        <v>459634.50000000012</v>
      </c>
      <c r="AL28" s="63">
        <f t="shared" si="16"/>
        <v>1690002.9999999998</v>
      </c>
      <c r="AM28" s="63">
        <f t="shared" si="16"/>
        <v>279912.69999999995</v>
      </c>
    </row>
    <row r="29" spans="1:39" ht="14.25" customHeight="1">
      <c r="A29" s="50"/>
      <c r="B29" s="46" t="s">
        <v>140</v>
      </c>
      <c r="C29" s="63">
        <f t="shared" si="6"/>
        <v>7388870.0000000019</v>
      </c>
      <c r="D29" s="63">
        <f t="shared" si="6"/>
        <v>3276831.5000000005</v>
      </c>
      <c r="E29" s="63">
        <f t="shared" si="12"/>
        <v>84109.200000000012</v>
      </c>
      <c r="F29" s="63">
        <f t="shared" si="12"/>
        <v>2275411.6999999997</v>
      </c>
      <c r="G29" s="63">
        <f t="shared" si="12"/>
        <v>753453.89999999991</v>
      </c>
      <c r="H29" s="63">
        <f t="shared" si="12"/>
        <v>58988.999999999985</v>
      </c>
      <c r="I29" s="63">
        <f t="shared" si="12"/>
        <v>104867.70000000001</v>
      </c>
      <c r="J29" s="63">
        <f t="shared" si="7"/>
        <v>3530701.0999999996</v>
      </c>
      <c r="K29" s="63">
        <f t="shared" si="13"/>
        <v>490103.99999999994</v>
      </c>
      <c r="L29" s="63">
        <f t="shared" si="13"/>
        <v>226339.60000000003</v>
      </c>
      <c r="M29" s="63">
        <f t="shared" si="13"/>
        <v>39308.300000000003</v>
      </c>
      <c r="N29" s="63">
        <f t="shared" si="8"/>
        <v>30008.900000000005</v>
      </c>
      <c r="O29" s="63">
        <f t="shared" ref="O29:Y29" si="17">O45+O77+O109+O141+O173+O205+O237+O253+O285+O317+O349+O381+O413+O445+O477+O493+O525+O557+O589+O621</f>
        <v>14398.3</v>
      </c>
      <c r="P29" s="63">
        <f t="shared" si="17"/>
        <v>12844.600000000002</v>
      </c>
      <c r="Q29" s="63">
        <f t="shared" si="17"/>
        <v>2766</v>
      </c>
      <c r="R29" s="63">
        <f t="shared" si="17"/>
        <v>9685.4000000000033</v>
      </c>
      <c r="S29" s="63">
        <f t="shared" si="17"/>
        <v>25101.5</v>
      </c>
      <c r="T29" s="63">
        <f t="shared" si="17"/>
        <v>10506.800000000001</v>
      </c>
      <c r="U29" s="63">
        <f t="shared" si="17"/>
        <v>230878.20000000004</v>
      </c>
      <c r="V29" s="63">
        <f t="shared" si="17"/>
        <v>149555.6</v>
      </c>
      <c r="W29" s="63">
        <f t="shared" si="17"/>
        <v>84353.9</v>
      </c>
      <c r="X29" s="63">
        <f t="shared" si="17"/>
        <v>54900.299999999996</v>
      </c>
      <c r="Y29" s="63">
        <f t="shared" si="17"/>
        <v>185841.3</v>
      </c>
      <c r="Z29" s="63">
        <f t="shared" si="10"/>
        <v>1387924.8</v>
      </c>
      <c r="AA29" s="63">
        <f t="shared" si="15"/>
        <v>1296671</v>
      </c>
      <c r="AB29" s="63">
        <f t="shared" si="15"/>
        <v>91253.8</v>
      </c>
      <c r="AC29" s="63">
        <f t="shared" si="11"/>
        <v>572756.20000000007</v>
      </c>
      <c r="AD29" s="63">
        <f t="shared" ref="AD29:AM29" si="18">AD45+AD77+AD109+AD141+AD173+AD205+AD237+AD253+AD285+AD317+AD349+AD381+AD413+AD445+AD477+AD493+AD525+AD557+AD589+AD621</f>
        <v>8042.9000000000005</v>
      </c>
      <c r="AE29" s="63">
        <f t="shared" si="18"/>
        <v>70498.600000000006</v>
      </c>
      <c r="AF29" s="63">
        <f t="shared" si="18"/>
        <v>68933.8</v>
      </c>
      <c r="AG29" s="63">
        <f t="shared" si="18"/>
        <v>227125.3</v>
      </c>
      <c r="AH29" s="63">
        <f t="shared" si="18"/>
        <v>40319.9</v>
      </c>
      <c r="AI29" s="63">
        <f t="shared" si="18"/>
        <v>20297.599999999999</v>
      </c>
      <c r="AJ29" s="63">
        <f t="shared" si="18"/>
        <v>13138.7</v>
      </c>
      <c r="AK29" s="63">
        <f t="shared" si="18"/>
        <v>157835.70000000001</v>
      </c>
      <c r="AL29" s="63">
        <f t="shared" si="18"/>
        <v>500202.30000000005</v>
      </c>
      <c r="AM29" s="63">
        <f t="shared" si="18"/>
        <v>81135.100000000006</v>
      </c>
    </row>
    <row r="30" spans="1:39" ht="14.25" customHeight="1">
      <c r="A30" s="50"/>
      <c r="B30" s="46" t="s">
        <v>141</v>
      </c>
      <c r="C30" s="63">
        <f t="shared" si="6"/>
        <v>14880738.100000001</v>
      </c>
      <c r="D30" s="63">
        <f t="shared" si="6"/>
        <v>7336487.4000000004</v>
      </c>
      <c r="E30" s="63">
        <f t="shared" si="12"/>
        <v>165651.59999999998</v>
      </c>
      <c r="F30" s="63">
        <f t="shared" si="12"/>
        <v>5463405.9000000013</v>
      </c>
      <c r="G30" s="63">
        <f t="shared" si="12"/>
        <v>1358685.3</v>
      </c>
      <c r="H30" s="63">
        <f t="shared" si="12"/>
        <v>144525.00000000003</v>
      </c>
      <c r="I30" s="63">
        <f t="shared" si="12"/>
        <v>204219.6</v>
      </c>
      <c r="J30" s="63">
        <f t="shared" si="7"/>
        <v>6492927.3999999994</v>
      </c>
      <c r="K30" s="63">
        <f t="shared" si="13"/>
        <v>1020900.1000000001</v>
      </c>
      <c r="L30" s="63">
        <f t="shared" si="13"/>
        <v>458854.8</v>
      </c>
      <c r="M30" s="63">
        <f t="shared" si="13"/>
        <v>72710.7</v>
      </c>
      <c r="N30" s="63">
        <f t="shared" si="8"/>
        <v>52464.599999999991</v>
      </c>
      <c r="O30" s="63">
        <f t="shared" ref="O30:Y30" si="19">O46+O78+O110+O142+O174+O206+O238+O254+O286+O318+O350+O382+O414+O446+O478+O494+O526+O558+O590+O622</f>
        <v>31117.1</v>
      </c>
      <c r="P30" s="63">
        <f t="shared" si="19"/>
        <v>17188</v>
      </c>
      <c r="Q30" s="63">
        <f t="shared" si="19"/>
        <v>4159.5</v>
      </c>
      <c r="R30" s="63">
        <f t="shared" si="19"/>
        <v>15986.900000000003</v>
      </c>
      <c r="S30" s="63">
        <f t="shared" si="19"/>
        <v>38629.199999999997</v>
      </c>
      <c r="T30" s="63">
        <f t="shared" si="19"/>
        <v>20047</v>
      </c>
      <c r="U30" s="63">
        <f t="shared" si="19"/>
        <v>412904.80000000005</v>
      </c>
      <c r="V30" s="63">
        <f t="shared" si="19"/>
        <v>301853.69999999995</v>
      </c>
      <c r="W30" s="63">
        <f t="shared" si="19"/>
        <v>173287.2</v>
      </c>
      <c r="X30" s="63">
        <f t="shared" si="19"/>
        <v>101061.20000000001</v>
      </c>
      <c r="Y30" s="63">
        <f t="shared" si="19"/>
        <v>383460.60000000003</v>
      </c>
      <c r="Z30" s="63">
        <f t="shared" si="10"/>
        <v>2474586.6</v>
      </c>
      <c r="AA30" s="63">
        <f t="shared" si="15"/>
        <v>2308066.2999999998</v>
      </c>
      <c r="AB30" s="63">
        <f t="shared" si="15"/>
        <v>166520.29999999999</v>
      </c>
      <c r="AC30" s="63">
        <f t="shared" si="11"/>
        <v>912850.89999999979</v>
      </c>
      <c r="AD30" s="63">
        <f t="shared" ref="AD30:AM30" si="20">AD46+AD78+AD110+AD142+AD174+AD206+AD238+AD254+AD286+AD318+AD350+AD382+AD414+AD446+AD478+AD494+AD526+AD558+AD590+AD622</f>
        <v>11891.2</v>
      </c>
      <c r="AE30" s="63">
        <f t="shared" si="20"/>
        <v>126960</v>
      </c>
      <c r="AF30" s="63">
        <f t="shared" si="20"/>
        <v>170562.30000000002</v>
      </c>
      <c r="AG30" s="63">
        <f t="shared" si="20"/>
        <v>248702.6</v>
      </c>
      <c r="AH30" s="63">
        <f t="shared" si="20"/>
        <v>106436.1</v>
      </c>
      <c r="AI30" s="63">
        <f t="shared" si="20"/>
        <v>30045.8</v>
      </c>
      <c r="AJ30" s="63">
        <f t="shared" si="20"/>
        <v>23283.3</v>
      </c>
      <c r="AK30" s="63">
        <f t="shared" si="20"/>
        <v>248298.7</v>
      </c>
      <c r="AL30" s="63">
        <f t="shared" si="20"/>
        <v>905060.6</v>
      </c>
      <c r="AM30" s="63">
        <f t="shared" si="20"/>
        <v>146262.70000000001</v>
      </c>
    </row>
    <row r="31" spans="1:39" ht="14.25" customHeight="1">
      <c r="A31" s="50"/>
      <c r="B31" s="46" t="s">
        <v>142</v>
      </c>
      <c r="C31" s="63">
        <f t="shared" si="6"/>
        <v>22890711.299999993</v>
      </c>
      <c r="D31" s="63">
        <f t="shared" si="6"/>
        <v>11197477.299999999</v>
      </c>
      <c r="E31" s="63">
        <f t="shared" si="12"/>
        <v>219356</v>
      </c>
      <c r="F31" s="63">
        <f t="shared" si="12"/>
        <v>8085111.4000000004</v>
      </c>
      <c r="G31" s="63">
        <f t="shared" si="12"/>
        <v>2342554.2999999998</v>
      </c>
      <c r="H31" s="63">
        <f t="shared" si="12"/>
        <v>185868.5</v>
      </c>
      <c r="I31" s="63">
        <f t="shared" si="12"/>
        <v>364587.10000000003</v>
      </c>
      <c r="J31" s="63">
        <f t="shared" si="7"/>
        <v>10128056</v>
      </c>
      <c r="K31" s="63">
        <f t="shared" si="13"/>
        <v>1407809.4</v>
      </c>
      <c r="L31" s="63">
        <f t="shared" si="13"/>
        <v>650861.1</v>
      </c>
      <c r="M31" s="63">
        <f t="shared" si="13"/>
        <v>120454.29999999999</v>
      </c>
      <c r="N31" s="63">
        <f t="shared" si="8"/>
        <v>73607</v>
      </c>
      <c r="O31" s="63">
        <f t="shared" ref="O31:Y31" si="21">O47+O79+O111+O143+O175+O207+O239+O255+O287+O319+O351+O383+O415+O447+O479+O495+O527+O559+O591+O623</f>
        <v>40506.400000000001</v>
      </c>
      <c r="P31" s="63">
        <f t="shared" si="21"/>
        <v>27194.2</v>
      </c>
      <c r="Q31" s="63">
        <f t="shared" si="21"/>
        <v>5906.4000000000005</v>
      </c>
      <c r="R31" s="63">
        <f t="shared" si="21"/>
        <v>24711.599999999995</v>
      </c>
      <c r="S31" s="63">
        <f t="shared" si="21"/>
        <v>58613.8</v>
      </c>
      <c r="T31" s="63">
        <f t="shared" si="21"/>
        <v>35452.400000000001</v>
      </c>
      <c r="U31" s="63">
        <f t="shared" si="21"/>
        <v>657147.50000000012</v>
      </c>
      <c r="V31" s="63">
        <f t="shared" si="21"/>
        <v>529817.4</v>
      </c>
      <c r="W31" s="63">
        <f t="shared" si="21"/>
        <v>242297.1</v>
      </c>
      <c r="X31" s="63">
        <f t="shared" si="21"/>
        <v>124104.40000000001</v>
      </c>
      <c r="Y31" s="63">
        <f t="shared" si="21"/>
        <v>591310.9</v>
      </c>
      <c r="Z31" s="63">
        <f t="shared" si="10"/>
        <v>4128646.5999999996</v>
      </c>
      <c r="AA31" s="63">
        <f t="shared" si="15"/>
        <v>3840024.0000000005</v>
      </c>
      <c r="AB31" s="63">
        <f t="shared" si="15"/>
        <v>288622.60000000003</v>
      </c>
      <c r="AC31" s="63">
        <f t="shared" si="11"/>
        <v>1412446</v>
      </c>
      <c r="AD31" s="63">
        <f t="shared" ref="AD31:AM31" si="22">AD47+AD79+AD111+AD143+AD175+AD207+AD239+AD255+AD287+AD319+AD351+AD383+AD415+AD447+AD479+AD495+AD527+AD559+AD591+AD623</f>
        <v>18750</v>
      </c>
      <c r="AE31" s="63">
        <f t="shared" si="22"/>
        <v>199921.29999999996</v>
      </c>
      <c r="AF31" s="63">
        <f t="shared" si="22"/>
        <v>264627.30000000005</v>
      </c>
      <c r="AG31" s="63">
        <f t="shared" si="22"/>
        <v>363026.19999999995</v>
      </c>
      <c r="AH31" s="63">
        <f t="shared" si="22"/>
        <v>241102.40000000002</v>
      </c>
      <c r="AI31" s="63">
        <f t="shared" si="22"/>
        <v>44181.5</v>
      </c>
      <c r="AJ31" s="63">
        <f t="shared" si="22"/>
        <v>26594.999999999993</v>
      </c>
      <c r="AK31" s="63">
        <f t="shared" si="22"/>
        <v>325018.8000000001</v>
      </c>
      <c r="AL31" s="63">
        <f t="shared" si="22"/>
        <v>1334752.5</v>
      </c>
      <c r="AM31" s="63">
        <f t="shared" si="22"/>
        <v>230425.5</v>
      </c>
    </row>
    <row r="32" spans="1:39" ht="14.25" customHeight="1">
      <c r="A32" s="50"/>
      <c r="B32" s="46" t="s">
        <v>144</v>
      </c>
      <c r="C32" s="63">
        <f t="shared" si="6"/>
        <v>35717802.5</v>
      </c>
      <c r="D32" s="63">
        <f t="shared" si="6"/>
        <v>16430049.199999997</v>
      </c>
      <c r="E32" s="63">
        <f t="shared" si="12"/>
        <v>358168.19999999995</v>
      </c>
      <c r="F32" s="63">
        <f t="shared" si="12"/>
        <v>10431261.1</v>
      </c>
      <c r="G32" s="63">
        <f t="shared" si="12"/>
        <v>4631638.3999999994</v>
      </c>
      <c r="H32" s="63">
        <f t="shared" si="12"/>
        <v>323662.59999999992</v>
      </c>
      <c r="I32" s="63">
        <f t="shared" si="12"/>
        <v>685318.90000000014</v>
      </c>
      <c r="J32" s="63">
        <f t="shared" si="7"/>
        <v>16941133.300000001</v>
      </c>
      <c r="K32" s="63">
        <f t="shared" si="13"/>
        <v>2240903.6999999997</v>
      </c>
      <c r="L32" s="63">
        <f t="shared" si="13"/>
        <v>771078.39999999991</v>
      </c>
      <c r="M32" s="63">
        <f t="shared" si="13"/>
        <v>199943.5</v>
      </c>
      <c r="N32" s="63">
        <f t="shared" si="8"/>
        <v>127352.79999999999</v>
      </c>
      <c r="O32" s="63">
        <f t="shared" ref="O32:Y32" si="23">O48+O80+O112+O144+O176+O208+O240+O256+O288+O320+O352+O384+O416+O448+O480+O496+O528+O560+O592+O624</f>
        <v>70683.900000000009</v>
      </c>
      <c r="P32" s="63">
        <f t="shared" si="23"/>
        <v>46215.80000000001</v>
      </c>
      <c r="Q32" s="63">
        <f t="shared" si="23"/>
        <v>10453.100000000002</v>
      </c>
      <c r="R32" s="63">
        <f t="shared" si="23"/>
        <v>42042.700000000004</v>
      </c>
      <c r="S32" s="63">
        <f t="shared" si="23"/>
        <v>85553.400000000009</v>
      </c>
      <c r="T32" s="63">
        <f t="shared" si="23"/>
        <v>46955.6</v>
      </c>
      <c r="U32" s="63">
        <f t="shared" si="23"/>
        <v>1262433.1000000001</v>
      </c>
      <c r="V32" s="63">
        <f t="shared" si="23"/>
        <v>769960.3</v>
      </c>
      <c r="W32" s="63">
        <f t="shared" si="23"/>
        <v>370487.3000000001</v>
      </c>
      <c r="X32" s="63">
        <f t="shared" si="23"/>
        <v>221150.5</v>
      </c>
      <c r="Y32" s="63">
        <f t="shared" si="23"/>
        <v>986340.29999999993</v>
      </c>
      <c r="Z32" s="63">
        <f t="shared" si="10"/>
        <v>7183644.9000000004</v>
      </c>
      <c r="AA32" s="63">
        <f t="shared" si="15"/>
        <v>6695537.2999999998</v>
      </c>
      <c r="AB32" s="63">
        <f t="shared" si="15"/>
        <v>488107.59999999992</v>
      </c>
      <c r="AC32" s="63">
        <f t="shared" si="11"/>
        <v>2505914.7999999998</v>
      </c>
      <c r="AD32" s="63">
        <f t="shared" ref="AD32:AM32" si="24">AD48+AD80+AD112+AD144+AD176+AD208+AD240+AD256+AD288+AD320+AD352+AD384+AD416+AD448+AD480+AD496+AD528+AD560+AD592+AD624</f>
        <v>29252.5</v>
      </c>
      <c r="AE32" s="63">
        <f t="shared" si="24"/>
        <v>263482.10000000003</v>
      </c>
      <c r="AF32" s="63">
        <f t="shared" si="24"/>
        <v>455561.3000000001</v>
      </c>
      <c r="AG32" s="63">
        <f t="shared" si="24"/>
        <v>977297.29999999993</v>
      </c>
      <c r="AH32" s="63">
        <f t="shared" si="24"/>
        <v>273179.90000000002</v>
      </c>
      <c r="AI32" s="63">
        <f t="shared" si="24"/>
        <v>91235</v>
      </c>
      <c r="AJ32" s="63">
        <f t="shared" si="24"/>
        <v>36137.000000000007</v>
      </c>
      <c r="AK32" s="63">
        <f t="shared" si="24"/>
        <v>507141.69999999995</v>
      </c>
      <c r="AL32" s="63">
        <f t="shared" si="24"/>
        <v>2016982.3</v>
      </c>
      <c r="AM32" s="63">
        <f t="shared" si="24"/>
        <v>329637.69999999995</v>
      </c>
    </row>
    <row r="33" spans="1:39" ht="14.25" customHeight="1">
      <c r="A33" s="50"/>
      <c r="B33" s="46" t="s">
        <v>145</v>
      </c>
      <c r="C33" s="63">
        <f t="shared" si="6"/>
        <v>8617091.6999999993</v>
      </c>
      <c r="D33" s="63">
        <f t="shared" si="6"/>
        <v>3714897.0000000005</v>
      </c>
      <c r="E33" s="63">
        <f t="shared" si="12"/>
        <v>100603.89999999998</v>
      </c>
      <c r="F33" s="63">
        <f t="shared" si="12"/>
        <v>2564559.4000000004</v>
      </c>
      <c r="G33" s="63">
        <f t="shared" si="12"/>
        <v>849716.60000000009</v>
      </c>
      <c r="H33" s="63">
        <f t="shared" si="12"/>
        <v>83937.8</v>
      </c>
      <c r="I33" s="63">
        <f t="shared" si="12"/>
        <v>116079.30000000002</v>
      </c>
      <c r="J33" s="63">
        <f t="shared" si="7"/>
        <v>4269534</v>
      </c>
      <c r="K33" s="63">
        <f t="shared" si="13"/>
        <v>603971.10000000009</v>
      </c>
      <c r="L33" s="63">
        <f t="shared" si="13"/>
        <v>255886.20000000004</v>
      </c>
      <c r="M33" s="63">
        <f t="shared" si="13"/>
        <v>55145</v>
      </c>
      <c r="N33" s="63">
        <f t="shared" si="8"/>
        <v>30008.5</v>
      </c>
      <c r="O33" s="63">
        <f t="shared" ref="O33:Y33" si="25">O49+O81+O113+O145+O177+O209+O241+O257+O289+O321+O353+O385+O417+O449+O481+O497+O529+O561+O593+O625</f>
        <v>14460.7</v>
      </c>
      <c r="P33" s="63">
        <f t="shared" si="25"/>
        <v>13351.6</v>
      </c>
      <c r="Q33" s="63">
        <f t="shared" si="25"/>
        <v>2196.2000000000003</v>
      </c>
      <c r="R33" s="63">
        <f t="shared" si="25"/>
        <v>8438.6999999999989</v>
      </c>
      <c r="S33" s="63">
        <f t="shared" si="25"/>
        <v>27695</v>
      </c>
      <c r="T33" s="63">
        <f t="shared" si="25"/>
        <v>15095.699999999999</v>
      </c>
      <c r="U33" s="63">
        <f t="shared" si="25"/>
        <v>259822</v>
      </c>
      <c r="V33" s="63">
        <f t="shared" si="25"/>
        <v>214195.8</v>
      </c>
      <c r="W33" s="63">
        <f t="shared" si="25"/>
        <v>90337.199999999983</v>
      </c>
      <c r="X33" s="63">
        <f t="shared" si="25"/>
        <v>61248.900000000009</v>
      </c>
      <c r="Y33" s="63">
        <f t="shared" si="25"/>
        <v>248503.69999999998</v>
      </c>
      <c r="Z33" s="63">
        <f t="shared" si="10"/>
        <v>1673755.4999999998</v>
      </c>
      <c r="AA33" s="63">
        <f t="shared" si="15"/>
        <v>1557621</v>
      </c>
      <c r="AB33" s="63">
        <f t="shared" si="15"/>
        <v>116134.49999999999</v>
      </c>
      <c r="AC33" s="63">
        <f t="shared" si="11"/>
        <v>691136.59999999986</v>
      </c>
      <c r="AD33" s="63">
        <f t="shared" ref="AD33:AM33" si="26">AD49+AD81+AD113+AD145+AD177+AD209+AD241+AD257+AD289+AD321+AD353+AD385+AD417+AD449+AD481+AD497+AD529+AD561+AD593+AD625</f>
        <v>14709.199999999999</v>
      </c>
      <c r="AE33" s="63">
        <f t="shared" si="26"/>
        <v>94008</v>
      </c>
      <c r="AF33" s="63">
        <f t="shared" si="26"/>
        <v>94942.5</v>
      </c>
      <c r="AG33" s="63">
        <f t="shared" si="26"/>
        <v>233209.89999999997</v>
      </c>
      <c r="AH33" s="63">
        <f t="shared" si="26"/>
        <v>47843.9</v>
      </c>
      <c r="AI33" s="63">
        <f t="shared" si="26"/>
        <v>24075.600000000002</v>
      </c>
      <c r="AJ33" s="63">
        <f t="shared" si="26"/>
        <v>10218.499999999998</v>
      </c>
      <c r="AK33" s="63">
        <f t="shared" si="26"/>
        <v>206423.1</v>
      </c>
      <c r="AL33" s="63">
        <f t="shared" si="26"/>
        <v>545872.99999999988</v>
      </c>
      <c r="AM33" s="63">
        <f t="shared" si="26"/>
        <v>86787.699999999983</v>
      </c>
    </row>
    <row r="34" spans="1:39" ht="14.25" customHeight="1">
      <c r="A34" s="50"/>
      <c r="B34" s="46" t="s">
        <v>188</v>
      </c>
      <c r="C34" s="63">
        <f t="shared" si="6"/>
        <v>17321721.099999998</v>
      </c>
      <c r="D34" s="63">
        <f t="shared" si="6"/>
        <v>8247030.8999999994</v>
      </c>
      <c r="E34" s="63">
        <f t="shared" si="12"/>
        <v>201995.69999999998</v>
      </c>
      <c r="F34" s="63">
        <f t="shared" si="12"/>
        <v>6050897.0000000009</v>
      </c>
      <c r="G34" s="63">
        <f t="shared" si="12"/>
        <v>1560168.0000000002</v>
      </c>
      <c r="H34" s="63">
        <f t="shared" si="12"/>
        <v>207208.4</v>
      </c>
      <c r="I34" s="63">
        <f t="shared" si="12"/>
        <v>226761.80000000002</v>
      </c>
      <c r="J34" s="63">
        <f t="shared" si="7"/>
        <v>7878566.4000000004</v>
      </c>
      <c r="K34" s="63">
        <f t="shared" si="13"/>
        <v>1258730.5999999999</v>
      </c>
      <c r="L34" s="63">
        <f t="shared" si="13"/>
        <v>546805</v>
      </c>
      <c r="M34" s="63">
        <f t="shared" si="13"/>
        <v>106979.79999999999</v>
      </c>
      <c r="N34" s="63">
        <f t="shared" si="8"/>
        <v>56322.3</v>
      </c>
      <c r="O34" s="63">
        <f t="shared" ref="O34:Y34" si="27">O50+O82+O114+O146+O178+O210+O242+O258+O290+O322+O354+O386+O418+O450+O482+O498+O530+O562+O594+O626</f>
        <v>33789.200000000004</v>
      </c>
      <c r="P34" s="63">
        <f t="shared" si="27"/>
        <v>18751</v>
      </c>
      <c r="Q34" s="63">
        <f t="shared" si="27"/>
        <v>3782.0999999999995</v>
      </c>
      <c r="R34" s="63">
        <f t="shared" si="27"/>
        <v>15190.7</v>
      </c>
      <c r="S34" s="63">
        <f t="shared" si="27"/>
        <v>43218.399999999994</v>
      </c>
      <c r="T34" s="63">
        <f t="shared" si="27"/>
        <v>26847.199999999997</v>
      </c>
      <c r="U34" s="63">
        <f t="shared" si="27"/>
        <v>507781</v>
      </c>
      <c r="V34" s="63">
        <f t="shared" si="27"/>
        <v>380932.80000000005</v>
      </c>
      <c r="W34" s="63">
        <f t="shared" si="27"/>
        <v>181257.50000000003</v>
      </c>
      <c r="X34" s="63">
        <f t="shared" si="27"/>
        <v>120466</v>
      </c>
      <c r="Y34" s="63">
        <f t="shared" si="27"/>
        <v>508031.3000000001</v>
      </c>
      <c r="Z34" s="63">
        <f t="shared" si="10"/>
        <v>2936703.4</v>
      </c>
      <c r="AA34" s="63">
        <f t="shared" si="15"/>
        <v>2746977.3</v>
      </c>
      <c r="AB34" s="63">
        <f t="shared" si="15"/>
        <v>189726.09999999998</v>
      </c>
      <c r="AC34" s="63">
        <f t="shared" si="11"/>
        <v>1131248.5999999999</v>
      </c>
      <c r="AD34" s="63">
        <f t="shared" ref="AD34:AM34" si="28">AD50+AD82+AD114+AD146+AD178+AD210+AD242+AD258+AD290+AD322+AD354+AD386+AD418+AD450+AD482+AD498+AD530+AD562+AD594+AD626</f>
        <v>24321</v>
      </c>
      <c r="AE34" s="63">
        <f t="shared" si="28"/>
        <v>159453.4</v>
      </c>
      <c r="AF34" s="63">
        <f t="shared" si="28"/>
        <v>204182.80000000005</v>
      </c>
      <c r="AG34" s="63">
        <f t="shared" si="28"/>
        <v>322522.5</v>
      </c>
      <c r="AH34" s="63">
        <f t="shared" si="28"/>
        <v>116978.2</v>
      </c>
      <c r="AI34" s="63">
        <f t="shared" si="28"/>
        <v>34399.4</v>
      </c>
      <c r="AJ34" s="63">
        <f t="shared" si="28"/>
        <v>23652.400000000001</v>
      </c>
      <c r="AK34" s="63">
        <f t="shared" si="28"/>
        <v>303790.69999999995</v>
      </c>
      <c r="AL34" s="63">
        <f t="shared" si="28"/>
        <v>1038471.8999999999</v>
      </c>
      <c r="AM34" s="63">
        <f t="shared" si="28"/>
        <v>157651.89999999997</v>
      </c>
    </row>
    <row r="35" spans="1:39" ht="14.25" customHeight="1">
      <c r="A35" s="50"/>
      <c r="B35" s="46" t="s">
        <v>198</v>
      </c>
      <c r="C35" s="63">
        <f t="shared" si="6"/>
        <v>26812201.699999996</v>
      </c>
      <c r="D35" s="63">
        <f t="shared" si="6"/>
        <v>12662618.699999999</v>
      </c>
      <c r="E35" s="63">
        <f t="shared" si="12"/>
        <v>251358.4</v>
      </c>
      <c r="F35" s="63">
        <f t="shared" si="12"/>
        <v>9139141.2999999989</v>
      </c>
      <c r="G35" s="63">
        <f t="shared" si="12"/>
        <v>2637577.3000000003</v>
      </c>
      <c r="H35" s="63">
        <f t="shared" si="12"/>
        <v>247351.69999999998</v>
      </c>
      <c r="I35" s="63">
        <f t="shared" si="12"/>
        <v>387190</v>
      </c>
      <c r="J35" s="63">
        <f t="shared" si="7"/>
        <v>12327320</v>
      </c>
      <c r="K35" s="63">
        <f t="shared" si="13"/>
        <v>1696830</v>
      </c>
      <c r="L35" s="63">
        <f t="shared" si="13"/>
        <v>790999.40000000014</v>
      </c>
      <c r="M35" s="63">
        <f t="shared" si="13"/>
        <v>174091.2</v>
      </c>
      <c r="N35" s="63">
        <f t="shared" si="8"/>
        <v>83467.899999999994</v>
      </c>
      <c r="O35" s="63">
        <f t="shared" ref="O35:Y36" si="29">O51+O83+O115+O147+O179+O211+O243+O259+O291+O323+O355+O387+O419+O451+O483+O499+O531+O563+O595+O627</f>
        <v>48342.8</v>
      </c>
      <c r="P35" s="63">
        <f t="shared" si="29"/>
        <v>28695.100000000002</v>
      </c>
      <c r="Q35" s="63">
        <f t="shared" si="29"/>
        <v>6430.0000000000009</v>
      </c>
      <c r="R35" s="63">
        <f t="shared" si="29"/>
        <v>22803.5</v>
      </c>
      <c r="S35" s="63">
        <f t="shared" si="29"/>
        <v>64907.4</v>
      </c>
      <c r="T35" s="63">
        <f t="shared" si="29"/>
        <v>41550.800000000003</v>
      </c>
      <c r="U35" s="63">
        <f t="shared" si="29"/>
        <v>752749.29999999993</v>
      </c>
      <c r="V35" s="63">
        <f t="shared" si="29"/>
        <v>714064.30000000016</v>
      </c>
      <c r="W35" s="63">
        <f t="shared" si="29"/>
        <v>285086.60000000003</v>
      </c>
      <c r="X35" s="63">
        <f t="shared" si="29"/>
        <v>149748.90000000002</v>
      </c>
      <c r="Y35" s="63">
        <f t="shared" si="29"/>
        <v>755787.79999999981</v>
      </c>
      <c r="Z35" s="63">
        <f t="shared" si="10"/>
        <v>4932841.8</v>
      </c>
      <c r="AA35" s="63">
        <f t="shared" si="15"/>
        <v>4599376.5999999996</v>
      </c>
      <c r="AB35" s="63">
        <f t="shared" si="15"/>
        <v>333465.2</v>
      </c>
      <c r="AC35" s="63">
        <f t="shared" si="11"/>
        <v>1781519.6</v>
      </c>
      <c r="AD35" s="63">
        <f t="shared" ref="AD35:AM36" si="30">AD51+AD83+AD115+AD147+AD179+AD211+AD243+AD259+AD291+AD323+AD355+AD387+AD419+AD451+AD483+AD499+AD531+AD563+AD595+AD627</f>
        <v>36512.099999999991</v>
      </c>
      <c r="AE35" s="63">
        <f t="shared" si="30"/>
        <v>246753.10000000003</v>
      </c>
      <c r="AF35" s="63">
        <f t="shared" si="30"/>
        <v>345488.2</v>
      </c>
      <c r="AG35" s="63">
        <f t="shared" si="30"/>
        <v>474157.59999999992</v>
      </c>
      <c r="AH35" s="63">
        <f t="shared" si="30"/>
        <v>278259.50000000006</v>
      </c>
      <c r="AI35" s="63">
        <f t="shared" si="30"/>
        <v>51387.19999999999</v>
      </c>
      <c r="AJ35" s="63">
        <f t="shared" si="30"/>
        <v>29484.299999999996</v>
      </c>
      <c r="AK35" s="63">
        <f t="shared" si="30"/>
        <v>400349.1</v>
      </c>
      <c r="AL35" s="63">
        <f t="shared" si="30"/>
        <v>1574587.6999999997</v>
      </c>
      <c r="AM35" s="63">
        <f t="shared" si="30"/>
        <v>247675.29999999996</v>
      </c>
    </row>
    <row r="36" spans="1:39" ht="14.25" customHeight="1">
      <c r="A36" s="50"/>
      <c r="B36" s="46" t="s">
        <v>199</v>
      </c>
      <c r="C36" s="63">
        <f t="shared" si="6"/>
        <v>42222225.79999999</v>
      </c>
      <c r="D36" s="63">
        <f t="shared" si="6"/>
        <v>18986881.699999999</v>
      </c>
      <c r="E36" s="63">
        <f t="shared" si="12"/>
        <v>449134</v>
      </c>
      <c r="F36" s="63">
        <f t="shared" si="12"/>
        <v>11704861.799999999</v>
      </c>
      <c r="G36" s="63">
        <f t="shared" si="12"/>
        <v>5616942.1999999993</v>
      </c>
      <c r="H36" s="63">
        <f t="shared" si="12"/>
        <v>459767.8000000001</v>
      </c>
      <c r="I36" s="63">
        <f t="shared" si="12"/>
        <v>756175.90000000026</v>
      </c>
      <c r="J36" s="63">
        <f t="shared" si="7"/>
        <v>20466318.5</v>
      </c>
      <c r="K36" s="63">
        <f t="shared" si="13"/>
        <v>2686327.4000000004</v>
      </c>
      <c r="L36" s="63">
        <f t="shared" si="13"/>
        <v>1001029.5</v>
      </c>
      <c r="M36" s="63">
        <f t="shared" si="13"/>
        <v>292027.59999999998</v>
      </c>
      <c r="N36" s="63">
        <f t="shared" si="8"/>
        <v>153859.9</v>
      </c>
      <c r="O36" s="63">
        <f t="shared" si="29"/>
        <v>94389.900000000009</v>
      </c>
      <c r="P36" s="63">
        <f t="shared" si="29"/>
        <v>48024.1</v>
      </c>
      <c r="Q36" s="63">
        <f t="shared" si="29"/>
        <v>11445.9</v>
      </c>
      <c r="R36" s="63">
        <f t="shared" si="29"/>
        <v>40079.299999999988</v>
      </c>
      <c r="S36" s="63">
        <f t="shared" si="29"/>
        <v>99498.700000000012</v>
      </c>
      <c r="T36" s="63">
        <f t="shared" si="29"/>
        <v>49138</v>
      </c>
      <c r="U36" s="63">
        <f t="shared" si="29"/>
        <v>1382937.4</v>
      </c>
      <c r="V36" s="63">
        <f t="shared" si="29"/>
        <v>970112.60000000009</v>
      </c>
      <c r="W36" s="63">
        <f t="shared" si="29"/>
        <v>169364.59999999998</v>
      </c>
      <c r="X36" s="63">
        <f t="shared" si="29"/>
        <v>267024.39999999997</v>
      </c>
      <c r="Y36" s="63">
        <f t="shared" si="29"/>
        <v>1207069.1000000001</v>
      </c>
      <c r="Z36" s="63">
        <f t="shared" si="10"/>
        <v>8816904.0999999996</v>
      </c>
      <c r="AA36" s="63">
        <f t="shared" si="15"/>
        <v>8257672.1999999993</v>
      </c>
      <c r="AB36" s="63">
        <f t="shared" si="15"/>
        <v>559231.9</v>
      </c>
      <c r="AC36" s="63">
        <f t="shared" si="11"/>
        <v>3183963.3000000003</v>
      </c>
      <c r="AD36" s="63">
        <f t="shared" si="30"/>
        <v>40248</v>
      </c>
      <c r="AE36" s="63">
        <f t="shared" si="30"/>
        <v>327858.69999999995</v>
      </c>
      <c r="AF36" s="63">
        <f t="shared" si="30"/>
        <v>569865.89999999991</v>
      </c>
      <c r="AG36" s="63">
        <f t="shared" si="30"/>
        <v>1360760.4</v>
      </c>
      <c r="AH36" s="63">
        <f t="shared" si="30"/>
        <v>334957.99999999994</v>
      </c>
      <c r="AI36" s="63">
        <f t="shared" si="30"/>
        <v>105015.20000000001</v>
      </c>
      <c r="AJ36" s="63">
        <f t="shared" si="30"/>
        <v>41967.4</v>
      </c>
      <c r="AK36" s="63">
        <f t="shared" si="30"/>
        <v>550272.30000000005</v>
      </c>
      <c r="AL36" s="63">
        <f t="shared" si="30"/>
        <v>2398114</v>
      </c>
      <c r="AM36" s="63">
        <f t="shared" si="30"/>
        <v>370911.60000000003</v>
      </c>
    </row>
    <row r="37" spans="1:39" ht="14.25" customHeight="1">
      <c r="A37" s="50">
        <v>10</v>
      </c>
      <c r="B37" s="48" t="s">
        <v>39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</row>
    <row r="38" spans="1:39" ht="14.25" customHeight="1">
      <c r="A38" s="50"/>
      <c r="B38" s="46" t="s">
        <v>131</v>
      </c>
      <c r="C38" s="63">
        <v>327257.59999999998</v>
      </c>
      <c r="D38" s="63">
        <v>200680.19999999995</v>
      </c>
      <c r="E38" s="63">
        <v>4637.3</v>
      </c>
      <c r="F38" s="63">
        <v>0</v>
      </c>
      <c r="G38" s="63">
        <v>189947.8</v>
      </c>
      <c r="H38" s="63">
        <v>2049.3000000000002</v>
      </c>
      <c r="I38" s="63">
        <v>4045.8</v>
      </c>
      <c r="J38" s="63">
        <v>121637.90000000001</v>
      </c>
      <c r="K38" s="63">
        <v>33012.400000000001</v>
      </c>
      <c r="L38" s="63">
        <v>36.299999999999997</v>
      </c>
      <c r="M38" s="63">
        <v>0</v>
      </c>
      <c r="N38" s="63">
        <v>1401.7</v>
      </c>
      <c r="O38" s="63">
        <v>110.5</v>
      </c>
      <c r="P38" s="63">
        <v>1004.9</v>
      </c>
      <c r="Q38" s="63">
        <v>286.3</v>
      </c>
      <c r="R38" s="63">
        <v>1032</v>
      </c>
      <c r="S38" s="63">
        <v>3103.3</v>
      </c>
      <c r="T38" s="63">
        <v>126.2</v>
      </c>
      <c r="U38" s="63">
        <v>15.1</v>
      </c>
      <c r="V38" s="63">
        <v>1979.3</v>
      </c>
      <c r="W38" s="63">
        <v>329.4</v>
      </c>
      <c r="X38" s="63">
        <v>1752.6</v>
      </c>
      <c r="Y38" s="63">
        <v>34686.199999999997</v>
      </c>
      <c r="Z38" s="63">
        <v>27976.3</v>
      </c>
      <c r="AA38" s="63">
        <v>25987.200000000001</v>
      </c>
      <c r="AB38" s="63">
        <v>1989.1</v>
      </c>
      <c r="AC38" s="63">
        <v>15722.800000000001</v>
      </c>
      <c r="AD38" s="63">
        <v>0</v>
      </c>
      <c r="AE38" s="63">
        <v>1151.0999999999999</v>
      </c>
      <c r="AF38" s="63">
        <v>2373</v>
      </c>
      <c r="AG38" s="63">
        <v>9887.2000000000007</v>
      </c>
      <c r="AH38" s="63">
        <v>445.3</v>
      </c>
      <c r="AI38" s="63">
        <v>354.5</v>
      </c>
      <c r="AJ38" s="63">
        <v>109.8</v>
      </c>
      <c r="AK38" s="63">
        <v>1866.2</v>
      </c>
      <c r="AL38" s="63">
        <v>3812.7</v>
      </c>
      <c r="AM38" s="63">
        <v>1126.8</v>
      </c>
    </row>
    <row r="39" spans="1:39" ht="14.25" customHeight="1">
      <c r="A39" s="50"/>
      <c r="B39" s="46" t="s">
        <v>132</v>
      </c>
      <c r="C39" s="63">
        <v>538747.1</v>
      </c>
      <c r="D39" s="63">
        <v>316689.59999999998</v>
      </c>
      <c r="E39" s="63">
        <v>5766.8</v>
      </c>
      <c r="F39" s="63">
        <v>0</v>
      </c>
      <c r="G39" s="63">
        <v>301207.09999999998</v>
      </c>
      <c r="H39" s="63">
        <v>2994.3</v>
      </c>
      <c r="I39" s="63">
        <v>6721.4</v>
      </c>
      <c r="J39" s="63">
        <v>204772.2</v>
      </c>
      <c r="K39" s="63">
        <v>39791</v>
      </c>
      <c r="L39" s="63">
        <v>79.900000000000006</v>
      </c>
      <c r="M39" s="63">
        <v>0</v>
      </c>
      <c r="N39" s="63">
        <v>1590.1</v>
      </c>
      <c r="O39" s="63">
        <v>112.1</v>
      </c>
      <c r="P39" s="63">
        <v>1204.5</v>
      </c>
      <c r="Q39" s="63">
        <v>273.5</v>
      </c>
      <c r="R39" s="63">
        <v>1809.3</v>
      </c>
      <c r="S39" s="63">
        <v>4887.8</v>
      </c>
      <c r="T39" s="63">
        <v>175.4</v>
      </c>
      <c r="U39" s="63">
        <v>22.4</v>
      </c>
      <c r="V39" s="63">
        <v>3074.1</v>
      </c>
      <c r="W39" s="63">
        <v>504.6</v>
      </c>
      <c r="X39" s="63">
        <v>1779.3</v>
      </c>
      <c r="Y39" s="63">
        <v>62054</v>
      </c>
      <c r="Z39" s="63">
        <v>62843.7</v>
      </c>
      <c r="AA39" s="63">
        <v>59468</v>
      </c>
      <c r="AB39" s="63">
        <v>3375.7</v>
      </c>
      <c r="AC39" s="63">
        <v>25414.5</v>
      </c>
      <c r="AD39" s="63">
        <v>0</v>
      </c>
      <c r="AE39" s="63">
        <v>1273.4000000000001</v>
      </c>
      <c r="AF39" s="63">
        <v>3660.4</v>
      </c>
      <c r="AG39" s="63">
        <v>12450.8</v>
      </c>
      <c r="AH39" s="63">
        <v>1091.4000000000001</v>
      </c>
      <c r="AI39" s="63">
        <v>733</v>
      </c>
      <c r="AJ39" s="63">
        <v>13.1</v>
      </c>
      <c r="AK39" s="63">
        <v>6938.5</v>
      </c>
      <c r="AL39" s="63">
        <v>13953.6</v>
      </c>
      <c r="AM39" s="63">
        <v>3331.7</v>
      </c>
    </row>
    <row r="40" spans="1:39" ht="14.25" customHeight="1">
      <c r="A40" s="50"/>
      <c r="B40" s="46" t="s">
        <v>133</v>
      </c>
      <c r="C40" s="63">
        <v>646550.69999999995</v>
      </c>
      <c r="D40" s="63">
        <v>356631.7</v>
      </c>
      <c r="E40" s="63">
        <v>8071.5</v>
      </c>
      <c r="F40" s="63">
        <v>0</v>
      </c>
      <c r="G40" s="63">
        <v>320054.09999999998</v>
      </c>
      <c r="H40" s="63">
        <v>6404.9</v>
      </c>
      <c r="I40" s="63">
        <v>22101.200000000001</v>
      </c>
      <c r="J40" s="63">
        <v>261688.19999999995</v>
      </c>
      <c r="K40" s="63">
        <v>63971.6</v>
      </c>
      <c r="L40" s="63">
        <v>148.69999999999999</v>
      </c>
      <c r="M40" s="63">
        <v>0</v>
      </c>
      <c r="N40" s="63">
        <v>2101.1999999999998</v>
      </c>
      <c r="O40" s="63">
        <v>179.1</v>
      </c>
      <c r="P40" s="63">
        <v>1565.7</v>
      </c>
      <c r="Q40" s="63">
        <v>356.4</v>
      </c>
      <c r="R40" s="63">
        <v>5081.1000000000004</v>
      </c>
      <c r="S40" s="63">
        <v>8299.9</v>
      </c>
      <c r="T40" s="63">
        <v>165.5</v>
      </c>
      <c r="U40" s="63">
        <v>73.400000000000006</v>
      </c>
      <c r="V40" s="63">
        <v>2642.4</v>
      </c>
      <c r="W40" s="63">
        <v>958.6</v>
      </c>
      <c r="X40" s="63">
        <v>2332.1</v>
      </c>
      <c r="Y40" s="63">
        <v>77799.100000000006</v>
      </c>
      <c r="Z40" s="63">
        <v>51921.600000000006</v>
      </c>
      <c r="AA40" s="63">
        <v>47614.3</v>
      </c>
      <c r="AB40" s="63">
        <v>4307.3</v>
      </c>
      <c r="AC40" s="63">
        <v>44952.1</v>
      </c>
      <c r="AD40" s="63">
        <v>0</v>
      </c>
      <c r="AE40" s="63">
        <v>2151.6999999999998</v>
      </c>
      <c r="AF40" s="63">
        <v>7592.8</v>
      </c>
      <c r="AG40" s="63">
        <v>21041.1</v>
      </c>
      <c r="AH40" s="63">
        <v>6134.5</v>
      </c>
      <c r="AI40" s="63">
        <v>940</v>
      </c>
      <c r="AJ40" s="63">
        <v>300.89999999999998</v>
      </c>
      <c r="AK40" s="63">
        <v>8032</v>
      </c>
      <c r="AL40" s="63">
        <v>23155</v>
      </c>
      <c r="AM40" s="63">
        <v>5075.8</v>
      </c>
    </row>
    <row r="41" spans="1:39" ht="14.25" customHeight="1">
      <c r="A41" s="50"/>
      <c r="B41" s="46" t="s">
        <v>134</v>
      </c>
      <c r="C41" s="63">
        <f>D41+J41+AL41+AM41</f>
        <v>227329.09999999998</v>
      </c>
      <c r="D41" s="63">
        <f>SUM(E41:I41)</f>
        <v>133040.4</v>
      </c>
      <c r="E41" s="63">
        <v>2338.9</v>
      </c>
      <c r="F41" s="63">
        <v>0</v>
      </c>
      <c r="G41" s="63">
        <v>124822.2</v>
      </c>
      <c r="H41" s="63">
        <v>2222.3000000000002</v>
      </c>
      <c r="I41" s="63">
        <v>3657</v>
      </c>
      <c r="J41" s="63">
        <v>85692.2</v>
      </c>
      <c r="K41" s="63">
        <v>16826.7</v>
      </c>
      <c r="L41" s="63">
        <v>19.899999999999999</v>
      </c>
      <c r="M41" s="63">
        <v>0</v>
      </c>
      <c r="N41" s="63">
        <v>557.30000000000007</v>
      </c>
      <c r="O41" s="63">
        <v>41</v>
      </c>
      <c r="P41" s="63">
        <v>475.2</v>
      </c>
      <c r="Q41" s="63">
        <v>41.1</v>
      </c>
      <c r="R41" s="63">
        <v>4058.6</v>
      </c>
      <c r="S41" s="63">
        <v>2930.9</v>
      </c>
      <c r="T41" s="63">
        <v>37.5</v>
      </c>
      <c r="U41" s="63">
        <v>5.9</v>
      </c>
      <c r="V41" s="63">
        <v>891.5</v>
      </c>
      <c r="W41" s="63">
        <v>183</v>
      </c>
      <c r="X41" s="63">
        <v>1098</v>
      </c>
      <c r="Y41" s="63">
        <v>20493.8</v>
      </c>
      <c r="Z41" s="63">
        <v>23399.200000000001</v>
      </c>
      <c r="AA41" s="63">
        <v>22425.1</v>
      </c>
      <c r="AB41" s="63">
        <v>974.1</v>
      </c>
      <c r="AC41" s="63">
        <v>14876.5</v>
      </c>
      <c r="AD41" s="63">
        <v>0</v>
      </c>
      <c r="AE41" s="63">
        <v>1519.8</v>
      </c>
      <c r="AF41" s="63">
        <v>1474.1</v>
      </c>
      <c r="AG41" s="63">
        <v>9350.9</v>
      </c>
      <c r="AH41" s="63">
        <v>28.2</v>
      </c>
      <c r="AI41" s="63">
        <v>259.2</v>
      </c>
      <c r="AJ41" s="63">
        <v>54.2</v>
      </c>
      <c r="AK41" s="63">
        <v>2503.5</v>
      </c>
      <c r="AL41" s="63">
        <v>7547.3</v>
      </c>
      <c r="AM41" s="63">
        <v>1049.2</v>
      </c>
    </row>
    <row r="42" spans="1:39" ht="14.25" customHeight="1">
      <c r="A42" s="50"/>
      <c r="B42" s="46" t="s">
        <v>135</v>
      </c>
      <c r="C42" s="63">
        <v>419010.7</v>
      </c>
      <c r="D42" s="63">
        <v>250166.3</v>
      </c>
      <c r="E42" s="63">
        <v>3866.8</v>
      </c>
      <c r="F42" s="63">
        <v>0</v>
      </c>
      <c r="G42" s="63">
        <v>234047.5</v>
      </c>
      <c r="H42" s="63">
        <v>4349</v>
      </c>
      <c r="I42" s="63">
        <v>7903</v>
      </c>
      <c r="J42" s="63">
        <v>161215.90000000002</v>
      </c>
      <c r="K42" s="63">
        <v>38839.599999999999</v>
      </c>
      <c r="L42" s="63">
        <v>49.2</v>
      </c>
      <c r="M42" s="63">
        <v>0</v>
      </c>
      <c r="N42" s="63">
        <v>1373.4999999999998</v>
      </c>
      <c r="O42" s="63">
        <v>90.8</v>
      </c>
      <c r="P42" s="63">
        <v>1208.0999999999999</v>
      </c>
      <c r="Q42" s="63">
        <v>74.599999999999994</v>
      </c>
      <c r="R42" s="63">
        <v>4829.5</v>
      </c>
      <c r="S42" s="63">
        <v>8194.9</v>
      </c>
      <c r="T42" s="63">
        <v>77.3</v>
      </c>
      <c r="U42" s="63">
        <v>10.9</v>
      </c>
      <c r="V42" s="63">
        <v>2781.7</v>
      </c>
      <c r="W42" s="63">
        <v>406.1</v>
      </c>
      <c r="X42" s="63">
        <v>1285.7</v>
      </c>
      <c r="Y42" s="63">
        <v>41842.1</v>
      </c>
      <c r="Z42" s="63">
        <v>40732</v>
      </c>
      <c r="AA42" s="63">
        <v>38968.6</v>
      </c>
      <c r="AB42" s="63">
        <v>1763.4</v>
      </c>
      <c r="AC42" s="63">
        <v>20308.900000000001</v>
      </c>
      <c r="AD42" s="63">
        <v>0</v>
      </c>
      <c r="AE42" s="63">
        <v>2220.1999999999998</v>
      </c>
      <c r="AF42" s="63">
        <v>3433</v>
      </c>
      <c r="AG42" s="63">
        <v>11514.2</v>
      </c>
      <c r="AH42" s="63">
        <v>225.7</v>
      </c>
      <c r="AI42" s="63">
        <v>400.6</v>
      </c>
      <c r="AJ42" s="63">
        <v>83.9</v>
      </c>
      <c r="AK42" s="63">
        <v>2915.8</v>
      </c>
      <c r="AL42" s="63">
        <v>5666.3</v>
      </c>
      <c r="AM42" s="63">
        <v>1962.2</v>
      </c>
    </row>
    <row r="43" spans="1:39" ht="14.25" customHeight="1">
      <c r="A43" s="50"/>
      <c r="B43" s="46" t="s">
        <v>136</v>
      </c>
      <c r="C43" s="63">
        <v>689545.2</v>
      </c>
      <c r="D43" s="63">
        <v>407326.2</v>
      </c>
      <c r="E43" s="63">
        <v>5303.3</v>
      </c>
      <c r="F43" s="63">
        <v>0</v>
      </c>
      <c r="G43" s="63">
        <v>395914.3</v>
      </c>
      <c r="H43" s="63">
        <v>3224.2</v>
      </c>
      <c r="I43" s="63">
        <v>2884.4</v>
      </c>
      <c r="J43" s="63">
        <v>257250.29999999996</v>
      </c>
      <c r="K43" s="63">
        <v>33399.199999999997</v>
      </c>
      <c r="L43" s="63">
        <v>77.900000000000006</v>
      </c>
      <c r="M43" s="63">
        <v>0</v>
      </c>
      <c r="N43" s="63">
        <v>2036.9</v>
      </c>
      <c r="O43" s="63">
        <v>115.5</v>
      </c>
      <c r="P43" s="63">
        <v>1869.4</v>
      </c>
      <c r="Q43" s="63">
        <v>52</v>
      </c>
      <c r="R43" s="63">
        <v>9511.1</v>
      </c>
      <c r="S43" s="63">
        <v>6961.6</v>
      </c>
      <c r="T43" s="63">
        <v>66.400000000000006</v>
      </c>
      <c r="U43" s="63">
        <v>21</v>
      </c>
      <c r="V43" s="63">
        <v>5397.7</v>
      </c>
      <c r="W43" s="63">
        <v>582.29999999999995</v>
      </c>
      <c r="X43" s="63">
        <v>1451</v>
      </c>
      <c r="Y43" s="63">
        <v>61927.3</v>
      </c>
      <c r="Z43" s="63">
        <v>108862.3</v>
      </c>
      <c r="AA43" s="63">
        <v>106949.7</v>
      </c>
      <c r="AB43" s="63">
        <v>1912.6</v>
      </c>
      <c r="AC43" s="63">
        <v>26290.6</v>
      </c>
      <c r="AD43" s="63">
        <v>0</v>
      </c>
      <c r="AE43" s="63">
        <v>3516</v>
      </c>
      <c r="AF43" s="63">
        <v>747.3</v>
      </c>
      <c r="AG43" s="63">
        <v>17051.400000000001</v>
      </c>
      <c r="AH43" s="63">
        <v>362</v>
      </c>
      <c r="AI43" s="63">
        <v>485.8</v>
      </c>
      <c r="AJ43" s="63">
        <v>179.2</v>
      </c>
      <c r="AK43" s="63">
        <v>4613.8999999999996</v>
      </c>
      <c r="AL43" s="63">
        <v>20211.2</v>
      </c>
      <c r="AM43" s="63">
        <v>4757.5</v>
      </c>
    </row>
    <row r="44" spans="1:39" ht="14.25" customHeight="1">
      <c r="A44" s="50"/>
      <c r="B44" s="46" t="s">
        <v>143</v>
      </c>
      <c r="C44" s="63">
        <v>1013585.7999999999</v>
      </c>
      <c r="D44" s="63">
        <v>684217</v>
      </c>
      <c r="E44" s="63">
        <v>16076.7</v>
      </c>
      <c r="F44" s="63">
        <v>0</v>
      </c>
      <c r="G44" s="63">
        <v>647053.30000000005</v>
      </c>
      <c r="H44" s="63">
        <v>8158.7</v>
      </c>
      <c r="I44" s="63">
        <v>12928.3</v>
      </c>
      <c r="J44" s="63">
        <v>293682.2</v>
      </c>
      <c r="K44" s="63">
        <v>62664.4</v>
      </c>
      <c r="L44" s="63">
        <v>100.3</v>
      </c>
      <c r="M44" s="63">
        <v>0</v>
      </c>
      <c r="N44" s="63">
        <v>1907.2</v>
      </c>
      <c r="O44" s="63">
        <v>105.5</v>
      </c>
      <c r="P44" s="63">
        <v>1599.5</v>
      </c>
      <c r="Q44" s="63">
        <v>202.2</v>
      </c>
      <c r="R44" s="63">
        <v>8953</v>
      </c>
      <c r="S44" s="63">
        <v>4922.8</v>
      </c>
      <c r="T44" s="63">
        <v>268.7</v>
      </c>
      <c r="U44" s="63">
        <v>47.6</v>
      </c>
      <c r="V44" s="63">
        <v>5262.2</v>
      </c>
      <c r="W44" s="63">
        <v>979.2</v>
      </c>
      <c r="X44" s="63">
        <v>2688.3</v>
      </c>
      <c r="Y44" s="63">
        <v>41043.300000000003</v>
      </c>
      <c r="Z44" s="63">
        <v>102417.4</v>
      </c>
      <c r="AA44" s="63">
        <v>98979.9</v>
      </c>
      <c r="AB44" s="63">
        <v>3437.5</v>
      </c>
      <c r="AC44" s="63">
        <v>61066.7</v>
      </c>
      <c r="AD44" s="63">
        <v>0.4</v>
      </c>
      <c r="AE44" s="63">
        <v>4234</v>
      </c>
      <c r="AF44" s="63">
        <v>6693.8</v>
      </c>
      <c r="AG44" s="63">
        <v>39429.1</v>
      </c>
      <c r="AH44" s="63">
        <v>1641.4</v>
      </c>
      <c r="AI44" s="63">
        <v>1064.4000000000001</v>
      </c>
      <c r="AJ44" s="63">
        <v>296.7</v>
      </c>
      <c r="AK44" s="63">
        <v>9068</v>
      </c>
      <c r="AL44" s="63">
        <v>28870.5</v>
      </c>
      <c r="AM44" s="63">
        <v>6816.1</v>
      </c>
    </row>
    <row r="45" spans="1:39" ht="14.25" customHeight="1">
      <c r="A45" s="50"/>
      <c r="B45" s="46" t="s">
        <v>140</v>
      </c>
      <c r="C45" s="63">
        <v>292682.5</v>
      </c>
      <c r="D45" s="63">
        <v>199404.4</v>
      </c>
      <c r="E45" s="63">
        <v>4578.5</v>
      </c>
      <c r="F45" s="63">
        <v>0</v>
      </c>
      <c r="G45" s="63">
        <v>188382</v>
      </c>
      <c r="H45" s="63">
        <v>1388.6</v>
      </c>
      <c r="I45" s="63">
        <v>5055.3</v>
      </c>
      <c r="J45" s="63">
        <v>82858.500000000015</v>
      </c>
      <c r="K45" s="63">
        <v>16907.400000000001</v>
      </c>
      <c r="L45" s="63">
        <v>28.4</v>
      </c>
      <c r="M45" s="63">
        <v>0</v>
      </c>
      <c r="N45" s="63">
        <v>1130.0999999999999</v>
      </c>
      <c r="O45" s="63">
        <v>50.1</v>
      </c>
      <c r="P45" s="63">
        <v>1028.4000000000001</v>
      </c>
      <c r="Q45" s="63">
        <v>51.6</v>
      </c>
      <c r="R45" s="63">
        <v>1284.0999999999999</v>
      </c>
      <c r="S45" s="63">
        <v>2881</v>
      </c>
      <c r="T45" s="63">
        <v>35.200000000000003</v>
      </c>
      <c r="U45" s="63">
        <v>7.1</v>
      </c>
      <c r="V45" s="63">
        <v>1356.7</v>
      </c>
      <c r="W45" s="63">
        <v>249.6</v>
      </c>
      <c r="X45" s="63">
        <v>696.7</v>
      </c>
      <c r="Y45" s="63">
        <v>11749.5</v>
      </c>
      <c r="Z45" s="63">
        <v>30109.399999999998</v>
      </c>
      <c r="AA45" s="63">
        <v>29113.8</v>
      </c>
      <c r="AB45" s="63">
        <v>995.6</v>
      </c>
      <c r="AC45" s="63">
        <v>16078.7</v>
      </c>
      <c r="AD45" s="63">
        <v>0</v>
      </c>
      <c r="AE45" s="63">
        <v>1597.5</v>
      </c>
      <c r="AF45" s="63">
        <v>670.4</v>
      </c>
      <c r="AG45" s="63">
        <v>10225.5</v>
      </c>
      <c r="AH45" s="63">
        <v>669.5</v>
      </c>
      <c r="AI45" s="63">
        <v>230.3</v>
      </c>
      <c r="AJ45" s="63">
        <v>114.3</v>
      </c>
      <c r="AK45" s="63">
        <v>2915.8</v>
      </c>
      <c r="AL45" s="63">
        <v>8745.2999999999993</v>
      </c>
      <c r="AM45" s="63">
        <v>1674.3</v>
      </c>
    </row>
    <row r="46" spans="1:39" ht="14.25" customHeight="1">
      <c r="A46" s="50"/>
      <c r="B46" s="46" t="s">
        <v>141</v>
      </c>
      <c r="C46" s="63">
        <v>501683.49999999994</v>
      </c>
      <c r="D46" s="63">
        <v>334795.8</v>
      </c>
      <c r="E46" s="63">
        <v>7166.2</v>
      </c>
      <c r="F46" s="63">
        <v>0</v>
      </c>
      <c r="G46" s="63">
        <v>317135.59999999998</v>
      </c>
      <c r="H46" s="63">
        <v>3904.6</v>
      </c>
      <c r="I46" s="63">
        <v>6589.4</v>
      </c>
      <c r="J46" s="63">
        <v>157269.39999999997</v>
      </c>
      <c r="K46" s="63">
        <v>37174.5</v>
      </c>
      <c r="L46" s="63">
        <v>57.7</v>
      </c>
      <c r="M46" s="63">
        <v>0</v>
      </c>
      <c r="N46" s="63">
        <v>1349.4</v>
      </c>
      <c r="O46" s="63">
        <v>109</v>
      </c>
      <c r="P46" s="63">
        <v>1127.2</v>
      </c>
      <c r="Q46" s="63">
        <v>113.2</v>
      </c>
      <c r="R46" s="63">
        <v>2591.3000000000002</v>
      </c>
      <c r="S46" s="63">
        <v>4063.8</v>
      </c>
      <c r="T46" s="63">
        <v>80.900000000000006</v>
      </c>
      <c r="U46" s="63">
        <v>9.6999999999999993</v>
      </c>
      <c r="V46" s="63">
        <v>3603.2</v>
      </c>
      <c r="W46" s="63">
        <v>505.7</v>
      </c>
      <c r="X46" s="63">
        <v>1343.4</v>
      </c>
      <c r="Y46" s="63">
        <v>18856</v>
      </c>
      <c r="Z46" s="63">
        <v>62394.799999999996</v>
      </c>
      <c r="AA46" s="63">
        <v>60829.7</v>
      </c>
      <c r="AB46" s="63">
        <v>1565.1</v>
      </c>
      <c r="AC46" s="63">
        <v>24745.700000000004</v>
      </c>
      <c r="AD46" s="63">
        <v>0</v>
      </c>
      <c r="AE46" s="63">
        <v>2034.8</v>
      </c>
      <c r="AF46" s="63">
        <v>1825.3</v>
      </c>
      <c r="AG46" s="63">
        <v>12128.7</v>
      </c>
      <c r="AH46" s="63">
        <v>2566.3000000000002</v>
      </c>
      <c r="AI46" s="63">
        <v>345.3</v>
      </c>
      <c r="AJ46" s="63">
        <v>148</v>
      </c>
      <c r="AK46" s="63">
        <v>6190.6</v>
      </c>
      <c r="AL46" s="63">
        <v>6863.3</v>
      </c>
      <c r="AM46" s="63">
        <v>2755</v>
      </c>
    </row>
    <row r="47" spans="1:39" ht="14.25" customHeight="1">
      <c r="A47" s="50"/>
      <c r="B47" s="46" t="s">
        <v>142</v>
      </c>
      <c r="C47" s="63">
        <v>896031.8</v>
      </c>
      <c r="D47" s="63">
        <v>626827.70000000007</v>
      </c>
      <c r="E47" s="63">
        <v>9619</v>
      </c>
      <c r="F47" s="63">
        <v>0</v>
      </c>
      <c r="G47" s="63">
        <v>601867.9</v>
      </c>
      <c r="H47" s="63">
        <v>4995</v>
      </c>
      <c r="I47" s="63">
        <v>10345.799999999999</v>
      </c>
      <c r="J47" s="63">
        <v>237868.5</v>
      </c>
      <c r="K47" s="63">
        <v>39813.300000000003</v>
      </c>
      <c r="L47" s="63">
        <v>93.9</v>
      </c>
      <c r="M47" s="63">
        <v>0</v>
      </c>
      <c r="N47" s="63">
        <v>2311.1999999999998</v>
      </c>
      <c r="O47" s="63">
        <v>113.2</v>
      </c>
      <c r="P47" s="63">
        <v>1999.1</v>
      </c>
      <c r="Q47" s="63">
        <v>198.9</v>
      </c>
      <c r="R47" s="63">
        <v>4757.1000000000004</v>
      </c>
      <c r="S47" s="63">
        <v>4992.7</v>
      </c>
      <c r="T47" s="63">
        <v>171.2</v>
      </c>
      <c r="U47" s="63">
        <v>53.4</v>
      </c>
      <c r="V47" s="63">
        <v>6385.5</v>
      </c>
      <c r="W47" s="63">
        <v>705.1</v>
      </c>
      <c r="X47" s="63">
        <v>1591.6</v>
      </c>
      <c r="Y47" s="63">
        <v>38113.800000000003</v>
      </c>
      <c r="Z47" s="63">
        <v>78773.5</v>
      </c>
      <c r="AA47" s="63">
        <v>76404.800000000003</v>
      </c>
      <c r="AB47" s="63">
        <v>2368.6999999999998</v>
      </c>
      <c r="AC47" s="63">
        <v>59307.1</v>
      </c>
      <c r="AD47" s="63">
        <v>0.1</v>
      </c>
      <c r="AE47" s="63">
        <v>2788.9</v>
      </c>
      <c r="AF47" s="63">
        <v>3299.5</v>
      </c>
      <c r="AG47" s="63">
        <v>39371</v>
      </c>
      <c r="AH47" s="63">
        <v>3597.5</v>
      </c>
      <c r="AI47" s="63">
        <v>583.70000000000005</v>
      </c>
      <c r="AJ47" s="63">
        <v>215.4</v>
      </c>
      <c r="AK47" s="63">
        <v>10250.1</v>
      </c>
      <c r="AL47" s="63">
        <v>25455.1</v>
      </c>
      <c r="AM47" s="63">
        <v>5880.5</v>
      </c>
    </row>
    <row r="48" spans="1:39" ht="14.25" customHeight="1">
      <c r="A48" s="50"/>
      <c r="B48" s="46" t="s">
        <v>144</v>
      </c>
      <c r="C48" s="63">
        <v>1320711.5000000002</v>
      </c>
      <c r="D48" s="63">
        <v>950790.3</v>
      </c>
      <c r="E48" s="63">
        <v>11277.9</v>
      </c>
      <c r="F48" s="63">
        <v>0</v>
      </c>
      <c r="G48" s="63">
        <v>911876.5</v>
      </c>
      <c r="H48" s="63">
        <v>8554.9</v>
      </c>
      <c r="I48" s="63">
        <v>19081</v>
      </c>
      <c r="J48" s="63">
        <v>325476.10000000003</v>
      </c>
      <c r="K48" s="63">
        <v>68365.899999999994</v>
      </c>
      <c r="L48" s="63">
        <v>122.3</v>
      </c>
      <c r="M48" s="63">
        <v>0</v>
      </c>
      <c r="N48" s="63">
        <v>4882.3999999999996</v>
      </c>
      <c r="O48" s="63">
        <v>222.5</v>
      </c>
      <c r="P48" s="63">
        <v>4140.5</v>
      </c>
      <c r="Q48" s="63">
        <v>519.4</v>
      </c>
      <c r="R48" s="63">
        <v>7830.9</v>
      </c>
      <c r="S48" s="63">
        <v>8982.6</v>
      </c>
      <c r="T48" s="63">
        <v>529.6</v>
      </c>
      <c r="U48" s="63">
        <v>105.2</v>
      </c>
      <c r="V48" s="63">
        <v>6866</v>
      </c>
      <c r="W48" s="63">
        <v>844.4</v>
      </c>
      <c r="X48" s="63">
        <v>2346.1</v>
      </c>
      <c r="Y48" s="63">
        <v>50368.1</v>
      </c>
      <c r="Z48" s="63">
        <v>99874.4</v>
      </c>
      <c r="AA48" s="63">
        <v>93995.6</v>
      </c>
      <c r="AB48" s="63">
        <v>5878.8</v>
      </c>
      <c r="AC48" s="63">
        <v>72758.7</v>
      </c>
      <c r="AD48" s="63">
        <v>4</v>
      </c>
      <c r="AE48" s="63">
        <v>3322</v>
      </c>
      <c r="AF48" s="63">
        <v>5548.5</v>
      </c>
      <c r="AG48" s="63">
        <v>47567.8</v>
      </c>
      <c r="AH48" s="63">
        <v>4536.8999999999996</v>
      </c>
      <c r="AI48" s="63">
        <v>1285.7</v>
      </c>
      <c r="AJ48" s="63">
        <v>313.8</v>
      </c>
      <c r="AK48" s="63">
        <v>11779.5</v>
      </c>
      <c r="AL48" s="63">
        <v>36477.599999999999</v>
      </c>
      <c r="AM48" s="63">
        <v>7967.5</v>
      </c>
    </row>
    <row r="49" spans="1:39" ht="14.25" customHeight="1">
      <c r="A49" s="50"/>
      <c r="B49" s="46" t="s">
        <v>145</v>
      </c>
      <c r="C49" s="63">
        <v>342769.7</v>
      </c>
      <c r="D49" s="63">
        <v>228342.39999999999</v>
      </c>
      <c r="E49" s="63">
        <v>3768.4</v>
      </c>
      <c r="F49" s="63">
        <v>0</v>
      </c>
      <c r="G49" s="63">
        <v>219718.1</v>
      </c>
      <c r="H49" s="63">
        <v>1860.8</v>
      </c>
      <c r="I49" s="63">
        <v>2995.1</v>
      </c>
      <c r="J49" s="63">
        <v>100233.4</v>
      </c>
      <c r="K49" s="63">
        <v>20034.7</v>
      </c>
      <c r="L49" s="63">
        <v>38</v>
      </c>
      <c r="M49" s="63">
        <v>0</v>
      </c>
      <c r="N49" s="63">
        <v>870.1</v>
      </c>
      <c r="O49" s="63">
        <v>52.7</v>
      </c>
      <c r="P49" s="63">
        <v>753</v>
      </c>
      <c r="Q49" s="63">
        <v>64.400000000000006</v>
      </c>
      <c r="R49" s="63">
        <v>639.9</v>
      </c>
      <c r="S49" s="63">
        <v>3196.4</v>
      </c>
      <c r="T49" s="63">
        <v>147.69999999999999</v>
      </c>
      <c r="U49" s="63">
        <v>9.1</v>
      </c>
      <c r="V49" s="63">
        <v>1379.4</v>
      </c>
      <c r="W49" s="63">
        <v>144.69999999999999</v>
      </c>
      <c r="X49" s="63">
        <v>659.3</v>
      </c>
      <c r="Y49" s="63">
        <v>15673.7</v>
      </c>
      <c r="Z49" s="63">
        <v>40086.199999999997</v>
      </c>
      <c r="AA49" s="63">
        <v>38514.9</v>
      </c>
      <c r="AB49" s="63">
        <v>1571.3</v>
      </c>
      <c r="AC49" s="63">
        <v>16939.7</v>
      </c>
      <c r="AD49" s="63">
        <v>0.1</v>
      </c>
      <c r="AE49" s="63">
        <v>914.7</v>
      </c>
      <c r="AF49" s="63">
        <v>1716</v>
      </c>
      <c r="AG49" s="63">
        <v>9517.7999999999993</v>
      </c>
      <c r="AH49" s="63">
        <v>183.2</v>
      </c>
      <c r="AI49" s="63">
        <v>273.89999999999998</v>
      </c>
      <c r="AJ49" s="63">
        <v>140.6</v>
      </c>
      <c r="AK49" s="63">
        <v>4607.8999999999996</v>
      </c>
      <c r="AL49" s="63">
        <v>12228.4</v>
      </c>
      <c r="AM49" s="63">
        <v>1965.5</v>
      </c>
    </row>
    <row r="50" spans="1:39" ht="14.25" customHeight="1">
      <c r="A50" s="50"/>
      <c r="B50" s="46" t="s">
        <v>188</v>
      </c>
      <c r="C50" s="63">
        <v>562818.4</v>
      </c>
      <c r="D50" s="63">
        <v>354027.2</v>
      </c>
      <c r="E50" s="63">
        <v>3900.8</v>
      </c>
      <c r="F50" s="63">
        <v>0</v>
      </c>
      <c r="G50" s="63">
        <v>342417.5</v>
      </c>
      <c r="H50" s="63">
        <v>4460.7</v>
      </c>
      <c r="I50" s="63">
        <v>3248.2</v>
      </c>
      <c r="J50" s="63">
        <v>195787.7</v>
      </c>
      <c r="K50" s="63">
        <v>45932.7</v>
      </c>
      <c r="L50" s="63">
        <v>68.5</v>
      </c>
      <c r="M50" s="63">
        <v>0</v>
      </c>
      <c r="N50" s="63">
        <v>1574.8</v>
      </c>
      <c r="O50" s="63">
        <v>154.5</v>
      </c>
      <c r="P50" s="63">
        <v>1320.3</v>
      </c>
      <c r="Q50" s="63">
        <v>100</v>
      </c>
      <c r="R50" s="63">
        <v>1852.5</v>
      </c>
      <c r="S50" s="63">
        <v>4885.5</v>
      </c>
      <c r="T50" s="63">
        <v>310.39999999999998</v>
      </c>
      <c r="U50" s="63">
        <v>29.9</v>
      </c>
      <c r="V50" s="63">
        <v>2822.4</v>
      </c>
      <c r="W50" s="63">
        <v>251.4</v>
      </c>
      <c r="X50" s="63">
        <v>951.1</v>
      </c>
      <c r="Y50" s="63">
        <v>22916.1</v>
      </c>
      <c r="Z50" s="63">
        <v>85995.5</v>
      </c>
      <c r="AA50" s="63">
        <v>83616.2</v>
      </c>
      <c r="AB50" s="63">
        <v>2379.3000000000002</v>
      </c>
      <c r="AC50" s="63">
        <v>27477</v>
      </c>
      <c r="AD50" s="63">
        <v>0.2</v>
      </c>
      <c r="AE50" s="63">
        <v>1468.9</v>
      </c>
      <c r="AF50" s="63">
        <v>2841</v>
      </c>
      <c r="AG50" s="63">
        <v>16316.2</v>
      </c>
      <c r="AH50" s="63">
        <v>1361.9</v>
      </c>
      <c r="AI50" s="63">
        <v>465.9</v>
      </c>
      <c r="AJ50" s="63">
        <v>254</v>
      </c>
      <c r="AK50" s="63">
        <v>5488.8</v>
      </c>
      <c r="AL50" s="63">
        <v>9723.1</v>
      </c>
      <c r="AM50" s="63">
        <v>3280.4</v>
      </c>
    </row>
    <row r="51" spans="1:39" ht="14.25" customHeight="1">
      <c r="A51" s="50"/>
      <c r="B51" s="46" t="s">
        <v>198</v>
      </c>
      <c r="C51" s="63">
        <v>1000846.7</v>
      </c>
      <c r="D51" s="63">
        <v>643912.9</v>
      </c>
      <c r="E51" s="63">
        <v>8479.5</v>
      </c>
      <c r="F51" s="63">
        <v>0</v>
      </c>
      <c r="G51" s="63">
        <v>619977.5</v>
      </c>
      <c r="H51" s="63">
        <v>5016.8</v>
      </c>
      <c r="I51" s="63">
        <v>10439.1</v>
      </c>
      <c r="J51" s="63">
        <v>315424</v>
      </c>
      <c r="K51" s="63">
        <v>57017.3</v>
      </c>
      <c r="L51" s="63">
        <v>87.7</v>
      </c>
      <c r="M51" s="63">
        <v>0</v>
      </c>
      <c r="N51" s="63">
        <v>2241.4</v>
      </c>
      <c r="O51" s="63">
        <v>164.6</v>
      </c>
      <c r="P51" s="63">
        <v>1951.2</v>
      </c>
      <c r="Q51" s="63">
        <v>125.6</v>
      </c>
      <c r="R51" s="63">
        <v>2775.9</v>
      </c>
      <c r="S51" s="63">
        <v>5326.2</v>
      </c>
      <c r="T51" s="63">
        <v>542.6</v>
      </c>
      <c r="U51" s="63">
        <v>47.3</v>
      </c>
      <c r="V51" s="63">
        <v>6123.8</v>
      </c>
      <c r="W51" s="63">
        <v>767.8</v>
      </c>
      <c r="X51" s="63">
        <v>1257.3</v>
      </c>
      <c r="Y51" s="63">
        <v>37105.4</v>
      </c>
      <c r="Z51" s="63">
        <v>138176.79999999999</v>
      </c>
      <c r="AA51" s="63">
        <v>134942.20000000001</v>
      </c>
      <c r="AB51" s="63">
        <v>3234.6</v>
      </c>
      <c r="AC51" s="63">
        <v>62835.5</v>
      </c>
      <c r="AD51" s="63">
        <v>0.3</v>
      </c>
      <c r="AE51" s="63">
        <v>2204.9</v>
      </c>
      <c r="AF51" s="63">
        <v>5716.5</v>
      </c>
      <c r="AG51" s="63">
        <v>43347.1</v>
      </c>
      <c r="AH51" s="63">
        <v>1682.3</v>
      </c>
      <c r="AI51" s="63">
        <v>762.3</v>
      </c>
      <c r="AJ51" s="63">
        <v>356.7</v>
      </c>
      <c r="AK51" s="63">
        <v>9884.4</v>
      </c>
      <c r="AL51" s="63">
        <v>34142.400000000001</v>
      </c>
      <c r="AM51" s="63">
        <v>7367.4</v>
      </c>
    </row>
    <row r="52" spans="1:39" ht="14.25" customHeight="1">
      <c r="A52" s="50"/>
      <c r="B52" s="46" t="s">
        <v>199</v>
      </c>
      <c r="C52" s="63">
        <f>D52+J52+AL52+AM52</f>
        <v>1767917</v>
      </c>
      <c r="D52" s="63">
        <f>E52+F52+G52+H52+I52</f>
        <v>1286999.8</v>
      </c>
      <c r="E52" s="63">
        <v>14532.1</v>
      </c>
      <c r="F52" s="63">
        <v>0</v>
      </c>
      <c r="G52" s="63">
        <v>1242697</v>
      </c>
      <c r="H52" s="63">
        <v>12232.7</v>
      </c>
      <c r="I52" s="63">
        <v>17538</v>
      </c>
      <c r="J52" s="63">
        <f>K52+L52+M52+O52+P52+Q52+R52+S52+T52+U52+V52+W52+X52+Y52+AA52+AB52+AD52+AE52+AF52+AG52+AH52+AI52+AJ52+AK52</f>
        <v>427777.70000000007</v>
      </c>
      <c r="K52" s="63">
        <v>97846.6</v>
      </c>
      <c r="L52" s="63">
        <v>120.6</v>
      </c>
      <c r="M52" s="63">
        <v>0</v>
      </c>
      <c r="N52" s="63">
        <f>O52+P52+Q52</f>
        <v>3574.5</v>
      </c>
      <c r="O52" s="63">
        <v>247.8</v>
      </c>
      <c r="P52" s="63">
        <v>2999.7</v>
      </c>
      <c r="Q52" s="63">
        <v>327</v>
      </c>
      <c r="R52" s="63">
        <v>5423.3</v>
      </c>
      <c r="S52" s="63">
        <v>8746.9</v>
      </c>
      <c r="T52" s="63">
        <v>723</v>
      </c>
      <c r="U52" s="63">
        <v>123.6</v>
      </c>
      <c r="V52" s="63">
        <v>9239.2000000000007</v>
      </c>
      <c r="W52" s="63">
        <v>1319.4</v>
      </c>
      <c r="X52" s="63">
        <v>2186</v>
      </c>
      <c r="Y52" s="63">
        <v>69105.600000000006</v>
      </c>
      <c r="Z52" s="63">
        <f>AA52+AB52</f>
        <v>142243.70000000001</v>
      </c>
      <c r="AA52" s="63">
        <v>136333.20000000001</v>
      </c>
      <c r="AB52" s="63">
        <v>5910.5</v>
      </c>
      <c r="AC52" s="63">
        <f>AD52+AE52+AF52+AG52+AH52+AK52</f>
        <v>85178.7</v>
      </c>
      <c r="AD52" s="63">
        <v>0.4</v>
      </c>
      <c r="AE52" s="63">
        <v>4118</v>
      </c>
      <c r="AF52" s="63">
        <v>12165.4</v>
      </c>
      <c r="AG52" s="63">
        <v>53555.3</v>
      </c>
      <c r="AH52" s="63">
        <v>2788.9</v>
      </c>
      <c r="AI52" s="63">
        <v>1412.6</v>
      </c>
      <c r="AJ52" s="63">
        <v>534</v>
      </c>
      <c r="AK52" s="63">
        <v>12550.7</v>
      </c>
      <c r="AL52" s="63">
        <v>43498.5</v>
      </c>
      <c r="AM52" s="63">
        <v>9641</v>
      </c>
    </row>
    <row r="53" spans="1:39" ht="14.25" customHeight="1">
      <c r="A53" s="50">
        <v>11</v>
      </c>
      <c r="B53" s="65" t="s">
        <v>75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</row>
    <row r="54" spans="1:39" ht="14.25" customHeight="1">
      <c r="A54" s="50"/>
      <c r="B54" s="46" t="s">
        <v>115</v>
      </c>
      <c r="C54" s="63">
        <v>175209.19999999998</v>
      </c>
      <c r="D54" s="63">
        <v>22768.7</v>
      </c>
      <c r="E54" s="63">
        <v>0</v>
      </c>
      <c r="F54" s="63">
        <v>0</v>
      </c>
      <c r="G54" s="63">
        <v>19841.3</v>
      </c>
      <c r="H54" s="63">
        <v>2116</v>
      </c>
      <c r="I54" s="63">
        <v>811.4</v>
      </c>
      <c r="J54" s="63">
        <v>134684.79999999999</v>
      </c>
      <c r="K54" s="63">
        <v>25062.7</v>
      </c>
      <c r="L54" s="63">
        <v>21507.599999999999</v>
      </c>
      <c r="M54" s="63">
        <v>0</v>
      </c>
      <c r="N54" s="63">
        <v>2049.6</v>
      </c>
      <c r="O54" s="63">
        <v>1929.1</v>
      </c>
      <c r="P54" s="63">
        <v>61.5</v>
      </c>
      <c r="Q54" s="63">
        <v>59</v>
      </c>
      <c r="R54" s="63">
        <v>287.10000000000002</v>
      </c>
      <c r="S54" s="63">
        <v>164</v>
      </c>
      <c r="T54" s="63">
        <v>131.5</v>
      </c>
      <c r="U54" s="63">
        <v>3158</v>
      </c>
      <c r="V54" s="63">
        <v>6249.2</v>
      </c>
      <c r="W54" s="63">
        <v>835</v>
      </c>
      <c r="X54" s="63">
        <v>1108.0999999999999</v>
      </c>
      <c r="Y54" s="63">
        <v>7178.5</v>
      </c>
      <c r="Z54" s="63">
        <v>49995.6</v>
      </c>
      <c r="AA54" s="63">
        <v>49306.5</v>
      </c>
      <c r="AB54" s="63">
        <v>689.1</v>
      </c>
      <c r="AC54" s="63">
        <v>15931.3</v>
      </c>
      <c r="AD54" s="63">
        <v>0</v>
      </c>
      <c r="AE54" s="63">
        <v>167.2</v>
      </c>
      <c r="AF54" s="63">
        <v>9639.2999999999993</v>
      </c>
      <c r="AG54" s="63">
        <v>1145.3</v>
      </c>
      <c r="AH54" s="63">
        <v>83.2</v>
      </c>
      <c r="AI54" s="63">
        <v>711.6</v>
      </c>
      <c r="AJ54" s="63">
        <v>315</v>
      </c>
      <c r="AK54" s="63">
        <v>4896.3</v>
      </c>
      <c r="AL54" s="63">
        <v>15371.3</v>
      </c>
      <c r="AM54" s="63">
        <v>2384.4</v>
      </c>
    </row>
    <row r="55" spans="1:39" ht="14.25" customHeight="1">
      <c r="A55" s="50"/>
      <c r="B55" s="46" t="s">
        <v>116</v>
      </c>
      <c r="C55" s="63">
        <v>268576.7</v>
      </c>
      <c r="D55" s="63">
        <v>32516</v>
      </c>
      <c r="E55" s="63">
        <v>0</v>
      </c>
      <c r="F55" s="63">
        <v>0</v>
      </c>
      <c r="G55" s="63">
        <v>26981.3</v>
      </c>
      <c r="H55" s="63">
        <v>4043.4</v>
      </c>
      <c r="I55" s="63">
        <v>1491.3</v>
      </c>
      <c r="J55" s="63">
        <v>214227.30000000005</v>
      </c>
      <c r="K55" s="63">
        <v>36183.5</v>
      </c>
      <c r="L55" s="63">
        <v>22987.9</v>
      </c>
      <c r="M55" s="63">
        <v>0</v>
      </c>
      <c r="N55" s="63">
        <v>2164.1999999999998</v>
      </c>
      <c r="O55" s="63">
        <v>1964.3</v>
      </c>
      <c r="P55" s="63">
        <v>116.7</v>
      </c>
      <c r="Q55" s="63">
        <v>83.2</v>
      </c>
      <c r="R55" s="63">
        <v>462.2</v>
      </c>
      <c r="S55" s="63">
        <v>236.7</v>
      </c>
      <c r="T55" s="63">
        <v>380.7</v>
      </c>
      <c r="U55" s="63">
        <v>4082.6</v>
      </c>
      <c r="V55" s="63">
        <v>11943.7</v>
      </c>
      <c r="W55" s="63">
        <v>1482.9</v>
      </c>
      <c r="X55" s="63">
        <v>1871.6</v>
      </c>
      <c r="Y55" s="63">
        <v>10000.6</v>
      </c>
      <c r="Z55" s="63">
        <v>95925.9</v>
      </c>
      <c r="AA55" s="63">
        <v>94844.2</v>
      </c>
      <c r="AB55" s="63">
        <v>1081.7</v>
      </c>
      <c r="AC55" s="63">
        <v>24855.600000000002</v>
      </c>
      <c r="AD55" s="63">
        <v>0</v>
      </c>
      <c r="AE55" s="63">
        <v>265.2</v>
      </c>
      <c r="AF55" s="63">
        <v>16830.5</v>
      </c>
      <c r="AG55" s="63">
        <v>1431.2</v>
      </c>
      <c r="AH55" s="63">
        <v>181.7</v>
      </c>
      <c r="AI55" s="63">
        <v>1122.7</v>
      </c>
      <c r="AJ55" s="63">
        <v>526.5</v>
      </c>
      <c r="AK55" s="63">
        <v>6147</v>
      </c>
      <c r="AL55" s="63">
        <v>18609.599999999999</v>
      </c>
      <c r="AM55" s="63">
        <v>3223.8</v>
      </c>
    </row>
    <row r="56" spans="1:39" ht="14.25" customHeight="1">
      <c r="A56" s="50"/>
      <c r="B56" s="46" t="s">
        <v>117</v>
      </c>
      <c r="C56" s="63">
        <v>433099.3</v>
      </c>
      <c r="D56" s="63">
        <v>49565.299999999996</v>
      </c>
      <c r="E56" s="63">
        <v>0</v>
      </c>
      <c r="F56" s="63">
        <v>0</v>
      </c>
      <c r="G56" s="63">
        <v>38400.199999999997</v>
      </c>
      <c r="H56" s="63">
        <v>7605.7</v>
      </c>
      <c r="I56" s="63">
        <v>3559.4</v>
      </c>
      <c r="J56" s="63">
        <v>346989.5</v>
      </c>
      <c r="K56" s="63">
        <v>55745</v>
      </c>
      <c r="L56" s="63">
        <v>39627</v>
      </c>
      <c r="M56" s="63">
        <v>0</v>
      </c>
      <c r="N56" s="63">
        <v>2707.7</v>
      </c>
      <c r="O56" s="63">
        <v>2261.1</v>
      </c>
      <c r="P56" s="63">
        <v>244.9</v>
      </c>
      <c r="Q56" s="63">
        <v>201.7</v>
      </c>
      <c r="R56" s="63">
        <v>906.2</v>
      </c>
      <c r="S56" s="63">
        <v>372.4</v>
      </c>
      <c r="T56" s="63">
        <v>934.1</v>
      </c>
      <c r="U56" s="63">
        <v>4642.6000000000004</v>
      </c>
      <c r="V56" s="63">
        <v>14507.2</v>
      </c>
      <c r="W56" s="63">
        <v>2843.7</v>
      </c>
      <c r="X56" s="63">
        <v>2541.9</v>
      </c>
      <c r="Y56" s="63">
        <v>21708.2</v>
      </c>
      <c r="Z56" s="63">
        <v>148194.5</v>
      </c>
      <c r="AA56" s="63">
        <v>146609.1</v>
      </c>
      <c r="AB56" s="63">
        <v>1585.4</v>
      </c>
      <c r="AC56" s="63">
        <v>47956.800000000003</v>
      </c>
      <c r="AD56" s="63">
        <v>0</v>
      </c>
      <c r="AE56" s="63">
        <v>356</v>
      </c>
      <c r="AF56" s="63">
        <v>32171.4</v>
      </c>
      <c r="AG56" s="63">
        <v>6584.4</v>
      </c>
      <c r="AH56" s="63">
        <v>236.2</v>
      </c>
      <c r="AI56" s="63">
        <v>1780.1</v>
      </c>
      <c r="AJ56" s="63">
        <v>2522.1</v>
      </c>
      <c r="AK56" s="63">
        <v>8608.7999999999993</v>
      </c>
      <c r="AL56" s="63">
        <v>32014.1</v>
      </c>
      <c r="AM56" s="63">
        <v>4530.3999999999996</v>
      </c>
    </row>
    <row r="57" spans="1:39" ht="14.25" customHeight="1">
      <c r="A57" s="50"/>
      <c r="B57" s="46" t="s">
        <v>118</v>
      </c>
      <c r="C57" s="63">
        <v>108099.49999999999</v>
      </c>
      <c r="D57" s="63">
        <v>11797.9</v>
      </c>
      <c r="E57" s="63">
        <v>0</v>
      </c>
      <c r="F57" s="63">
        <v>0</v>
      </c>
      <c r="G57" s="63">
        <v>9937.4</v>
      </c>
      <c r="H57" s="63">
        <v>1445.7</v>
      </c>
      <c r="I57" s="63">
        <v>414.8</v>
      </c>
      <c r="J57" s="63">
        <v>86480.4</v>
      </c>
      <c r="K57" s="63">
        <v>14635.2</v>
      </c>
      <c r="L57" s="63">
        <v>10203.5</v>
      </c>
      <c r="M57" s="63">
        <v>0</v>
      </c>
      <c r="N57" s="63">
        <v>330</v>
      </c>
      <c r="O57" s="63">
        <v>214.4</v>
      </c>
      <c r="P57" s="63">
        <v>52.8</v>
      </c>
      <c r="Q57" s="63">
        <v>62.8</v>
      </c>
      <c r="R57" s="63">
        <v>222.6</v>
      </c>
      <c r="S57" s="63">
        <v>103.1</v>
      </c>
      <c r="T57" s="63">
        <v>248.3</v>
      </c>
      <c r="U57" s="63">
        <v>1026.5999999999999</v>
      </c>
      <c r="V57" s="63">
        <v>2472.1999999999998</v>
      </c>
      <c r="W57" s="63">
        <v>1194.2</v>
      </c>
      <c r="X57" s="63">
        <v>1151.5999999999999</v>
      </c>
      <c r="Y57" s="63">
        <v>3267.3</v>
      </c>
      <c r="Z57" s="63">
        <v>40929</v>
      </c>
      <c r="AA57" s="63">
        <v>40670.6</v>
      </c>
      <c r="AB57" s="63">
        <v>258.39999999999998</v>
      </c>
      <c r="AC57" s="63">
        <v>10045.700000000001</v>
      </c>
      <c r="AD57" s="63">
        <v>0</v>
      </c>
      <c r="AE57" s="63">
        <v>80.3</v>
      </c>
      <c r="AF57" s="63">
        <v>7313.2</v>
      </c>
      <c r="AG57" s="63">
        <v>783.1</v>
      </c>
      <c r="AH57" s="63">
        <v>69.900000000000006</v>
      </c>
      <c r="AI57" s="63">
        <v>528.1</v>
      </c>
      <c r="AJ57" s="63">
        <v>123</v>
      </c>
      <c r="AK57" s="63">
        <v>1799.2</v>
      </c>
      <c r="AL57" s="63">
        <v>8860.2000000000007</v>
      </c>
      <c r="AM57" s="63">
        <v>961</v>
      </c>
    </row>
    <row r="58" spans="1:39" ht="14.25" customHeight="1">
      <c r="A58" s="50"/>
      <c r="B58" s="46" t="s">
        <v>119</v>
      </c>
      <c r="C58" s="63">
        <v>215279.4</v>
      </c>
      <c r="D58" s="63">
        <v>28099.1</v>
      </c>
      <c r="E58" s="63">
        <v>0.1</v>
      </c>
      <c r="F58" s="63">
        <v>0</v>
      </c>
      <c r="G58" s="63">
        <v>24736.9</v>
      </c>
      <c r="H58" s="63">
        <v>2399.8000000000002</v>
      </c>
      <c r="I58" s="63">
        <v>962.3</v>
      </c>
      <c r="J58" s="63">
        <v>167790.09999999998</v>
      </c>
      <c r="K58" s="63">
        <v>32401.7</v>
      </c>
      <c r="L58" s="63">
        <v>21859.3</v>
      </c>
      <c r="M58" s="63">
        <v>0</v>
      </c>
      <c r="N58" s="63">
        <v>1443.5</v>
      </c>
      <c r="O58" s="63">
        <v>1291.7</v>
      </c>
      <c r="P58" s="63">
        <v>85.3</v>
      </c>
      <c r="Q58" s="63">
        <v>66.5</v>
      </c>
      <c r="R58" s="63">
        <v>262.60000000000002</v>
      </c>
      <c r="S58" s="63">
        <v>157.30000000000001</v>
      </c>
      <c r="T58" s="63">
        <v>513.4</v>
      </c>
      <c r="U58" s="63">
        <v>2821</v>
      </c>
      <c r="V58" s="63">
        <v>5352.5</v>
      </c>
      <c r="W58" s="63">
        <v>1911</v>
      </c>
      <c r="X58" s="63">
        <v>1774</v>
      </c>
      <c r="Y58" s="63">
        <v>8466.1</v>
      </c>
      <c r="Z58" s="63">
        <v>68745.400000000009</v>
      </c>
      <c r="AA58" s="63">
        <v>68289.600000000006</v>
      </c>
      <c r="AB58" s="63">
        <v>455.8</v>
      </c>
      <c r="AC58" s="63">
        <v>21108.2</v>
      </c>
      <c r="AD58" s="63">
        <v>0</v>
      </c>
      <c r="AE58" s="63">
        <v>166.9</v>
      </c>
      <c r="AF58" s="63">
        <v>13152</v>
      </c>
      <c r="AG58" s="63">
        <v>2327.5</v>
      </c>
      <c r="AH58" s="63">
        <v>115</v>
      </c>
      <c r="AI58" s="63">
        <v>767.4</v>
      </c>
      <c r="AJ58" s="63">
        <v>206.7</v>
      </c>
      <c r="AK58" s="63">
        <v>5346.8</v>
      </c>
      <c r="AL58" s="63">
        <v>17059.099999999999</v>
      </c>
      <c r="AM58" s="63">
        <v>2331.1</v>
      </c>
    </row>
    <row r="59" spans="1:39" ht="14.25" customHeight="1">
      <c r="A59" s="50"/>
      <c r="B59" s="46" t="s">
        <v>120</v>
      </c>
      <c r="C59" s="63">
        <v>312171.70000000007</v>
      </c>
      <c r="D59" s="63">
        <v>42970.9</v>
      </c>
      <c r="E59" s="63">
        <v>0.1</v>
      </c>
      <c r="F59" s="63">
        <v>0</v>
      </c>
      <c r="G59" s="63">
        <v>36893.9</v>
      </c>
      <c r="H59" s="63">
        <v>3913.9</v>
      </c>
      <c r="I59" s="63">
        <v>2163</v>
      </c>
      <c r="J59" s="63">
        <v>248638.5</v>
      </c>
      <c r="K59" s="63">
        <v>46585.7</v>
      </c>
      <c r="L59" s="63">
        <v>30089.8</v>
      </c>
      <c r="M59" s="63">
        <v>0</v>
      </c>
      <c r="N59" s="63">
        <v>1758.1</v>
      </c>
      <c r="O59" s="63">
        <v>1488.4</v>
      </c>
      <c r="P59" s="63">
        <v>126.6</v>
      </c>
      <c r="Q59" s="63">
        <v>143.1</v>
      </c>
      <c r="R59" s="63">
        <v>407</v>
      </c>
      <c r="S59" s="63">
        <v>223.8</v>
      </c>
      <c r="T59" s="63">
        <v>775.4</v>
      </c>
      <c r="U59" s="63">
        <v>3119.8</v>
      </c>
      <c r="V59" s="63">
        <v>10179.4</v>
      </c>
      <c r="W59" s="63">
        <v>2563.4</v>
      </c>
      <c r="X59" s="63">
        <v>3210.3</v>
      </c>
      <c r="Y59" s="63">
        <v>11762.3</v>
      </c>
      <c r="Z59" s="63">
        <v>104534.6</v>
      </c>
      <c r="AA59" s="63">
        <v>103723.6</v>
      </c>
      <c r="AB59" s="63">
        <v>811</v>
      </c>
      <c r="AC59" s="63">
        <v>31723.899999999994</v>
      </c>
      <c r="AD59" s="63">
        <v>0</v>
      </c>
      <c r="AE59" s="63">
        <v>263.60000000000002</v>
      </c>
      <c r="AF59" s="63">
        <v>21539.8</v>
      </c>
      <c r="AG59" s="63">
        <v>2983.6</v>
      </c>
      <c r="AH59" s="63">
        <v>222</v>
      </c>
      <c r="AI59" s="63">
        <v>1139.2</v>
      </c>
      <c r="AJ59" s="63">
        <v>565.79999999999995</v>
      </c>
      <c r="AK59" s="63">
        <v>6714.9</v>
      </c>
      <c r="AL59" s="63">
        <v>17552.900000000001</v>
      </c>
      <c r="AM59" s="63">
        <v>3009.4</v>
      </c>
    </row>
    <row r="60" spans="1:39" ht="14.25" customHeight="1">
      <c r="A60" s="50"/>
      <c r="B60" s="46" t="s">
        <v>121</v>
      </c>
      <c r="C60" s="63">
        <v>508948.00000000006</v>
      </c>
      <c r="D60" s="63">
        <v>66710.5</v>
      </c>
      <c r="E60" s="63">
        <v>0</v>
      </c>
      <c r="F60" s="63">
        <v>0</v>
      </c>
      <c r="G60" s="63">
        <v>52877.3</v>
      </c>
      <c r="H60" s="63">
        <v>8095.1</v>
      </c>
      <c r="I60" s="63">
        <v>5738.1</v>
      </c>
      <c r="J60" s="63">
        <v>401601.50000000006</v>
      </c>
      <c r="K60" s="63">
        <v>65374.9</v>
      </c>
      <c r="L60" s="63">
        <v>37872.300000000003</v>
      </c>
      <c r="M60" s="63">
        <v>0</v>
      </c>
      <c r="N60" s="63">
        <v>3200.7</v>
      </c>
      <c r="O60" s="63">
        <v>2252.1999999999998</v>
      </c>
      <c r="P60" s="63">
        <v>238.9</v>
      </c>
      <c r="Q60" s="63">
        <v>709.6</v>
      </c>
      <c r="R60" s="63">
        <v>1066.8</v>
      </c>
      <c r="S60" s="63">
        <v>379</v>
      </c>
      <c r="T60" s="63">
        <v>124.2</v>
      </c>
      <c r="U60" s="63">
        <v>4544.5</v>
      </c>
      <c r="V60" s="63">
        <v>10195.299999999999</v>
      </c>
      <c r="W60" s="63">
        <v>566.4</v>
      </c>
      <c r="X60" s="63">
        <v>8030.9</v>
      </c>
      <c r="Y60" s="63">
        <v>23918.9</v>
      </c>
      <c r="Z60" s="63">
        <v>194105.9</v>
      </c>
      <c r="AA60" s="63">
        <v>192470.5</v>
      </c>
      <c r="AB60" s="63">
        <v>1635.4</v>
      </c>
      <c r="AC60" s="63">
        <v>47792.700000000004</v>
      </c>
      <c r="AD60" s="63">
        <v>0</v>
      </c>
      <c r="AE60" s="63">
        <v>483.5</v>
      </c>
      <c r="AF60" s="63">
        <v>38665.9</v>
      </c>
      <c r="AG60" s="63">
        <v>1365.2</v>
      </c>
      <c r="AH60" s="63">
        <v>244.3</v>
      </c>
      <c r="AI60" s="63">
        <v>2096.5</v>
      </c>
      <c r="AJ60" s="63">
        <v>2332.5</v>
      </c>
      <c r="AK60" s="63">
        <v>7033.8</v>
      </c>
      <c r="AL60" s="63">
        <v>36456.300000000003</v>
      </c>
      <c r="AM60" s="63">
        <v>4179.7</v>
      </c>
    </row>
    <row r="61" spans="1:39" ht="14.25" customHeight="1">
      <c r="A61" s="50"/>
      <c r="B61" s="46" t="s">
        <v>122</v>
      </c>
      <c r="C61" s="63">
        <v>138016</v>
      </c>
      <c r="D61" s="63">
        <v>17584.3</v>
      </c>
      <c r="E61" s="63">
        <v>0</v>
      </c>
      <c r="F61" s="63">
        <v>0</v>
      </c>
      <c r="G61" s="63">
        <v>14891.9</v>
      </c>
      <c r="H61" s="63">
        <v>1445</v>
      </c>
      <c r="I61" s="63">
        <v>1247.4000000000001</v>
      </c>
      <c r="J61" s="63">
        <v>109458.8</v>
      </c>
      <c r="K61" s="63">
        <v>17652.900000000001</v>
      </c>
      <c r="L61" s="63">
        <v>10454.5</v>
      </c>
      <c r="M61" s="63">
        <v>0</v>
      </c>
      <c r="N61" s="63">
        <v>513.29999999999995</v>
      </c>
      <c r="O61" s="63">
        <v>291.7</v>
      </c>
      <c r="P61" s="63">
        <v>80.5</v>
      </c>
      <c r="Q61" s="63">
        <v>141.1</v>
      </c>
      <c r="R61" s="63">
        <v>180.9</v>
      </c>
      <c r="S61" s="63">
        <v>105.4</v>
      </c>
      <c r="T61" s="63">
        <v>262.3</v>
      </c>
      <c r="U61" s="63">
        <v>1053.4000000000001</v>
      </c>
      <c r="V61" s="63">
        <v>3886.3</v>
      </c>
      <c r="W61" s="63">
        <v>122</v>
      </c>
      <c r="X61" s="63">
        <v>1300.3</v>
      </c>
      <c r="Y61" s="63">
        <v>4405.3999999999996</v>
      </c>
      <c r="Z61" s="63">
        <v>55257.5</v>
      </c>
      <c r="AA61" s="63">
        <v>54799.5</v>
      </c>
      <c r="AB61" s="63">
        <v>458</v>
      </c>
      <c r="AC61" s="63">
        <v>13657.7</v>
      </c>
      <c r="AD61" s="63">
        <v>0</v>
      </c>
      <c r="AE61" s="63">
        <v>120.2</v>
      </c>
      <c r="AF61" s="63">
        <v>10923.7</v>
      </c>
      <c r="AG61" s="63">
        <v>2289.3000000000002</v>
      </c>
      <c r="AH61" s="63">
        <v>26.7</v>
      </c>
      <c r="AI61" s="63">
        <v>513.5</v>
      </c>
      <c r="AJ61" s="63">
        <v>93.4</v>
      </c>
      <c r="AK61" s="63">
        <v>297.8</v>
      </c>
      <c r="AL61" s="63">
        <v>9808.9</v>
      </c>
      <c r="AM61" s="63">
        <v>1164</v>
      </c>
    </row>
    <row r="62" spans="1:39" ht="14.25" customHeight="1">
      <c r="A62" s="50"/>
      <c r="B62" s="46" t="s">
        <v>123</v>
      </c>
      <c r="C62" s="63">
        <v>269023.10000000003</v>
      </c>
      <c r="D62" s="63">
        <v>39057.4</v>
      </c>
      <c r="E62" s="63">
        <v>0</v>
      </c>
      <c r="F62" s="63">
        <v>0</v>
      </c>
      <c r="G62" s="63">
        <v>32940</v>
      </c>
      <c r="H62" s="63">
        <v>3905.8</v>
      </c>
      <c r="I62" s="63">
        <v>2211.6</v>
      </c>
      <c r="J62" s="63">
        <v>206962.40000000002</v>
      </c>
      <c r="K62" s="63">
        <v>38245.5</v>
      </c>
      <c r="L62" s="63">
        <v>21599.4</v>
      </c>
      <c r="M62" s="63">
        <v>0</v>
      </c>
      <c r="N62" s="63">
        <v>2067.5</v>
      </c>
      <c r="O62" s="63">
        <v>1717</v>
      </c>
      <c r="P62" s="63">
        <v>132.1</v>
      </c>
      <c r="Q62" s="63">
        <v>218.4</v>
      </c>
      <c r="R62" s="63">
        <v>189.4</v>
      </c>
      <c r="S62" s="63">
        <v>3824.9</v>
      </c>
      <c r="T62" s="63">
        <v>433.7</v>
      </c>
      <c r="U62" s="63">
        <v>2261.5</v>
      </c>
      <c r="V62" s="63">
        <v>7277.8</v>
      </c>
      <c r="W62" s="63">
        <v>318.89999999999998</v>
      </c>
      <c r="X62" s="63">
        <v>2507.1999999999998</v>
      </c>
      <c r="Y62" s="63">
        <v>10157.200000000001</v>
      </c>
      <c r="Z62" s="63">
        <v>90412.800000000003</v>
      </c>
      <c r="AA62" s="63">
        <v>89439.3</v>
      </c>
      <c r="AB62" s="63">
        <v>973.5</v>
      </c>
      <c r="AC62" s="63">
        <v>26786.199999999997</v>
      </c>
      <c r="AD62" s="63">
        <v>0</v>
      </c>
      <c r="AE62" s="63">
        <v>227.7</v>
      </c>
      <c r="AF62" s="63">
        <v>16009.1</v>
      </c>
      <c r="AG62" s="63">
        <v>3401.2</v>
      </c>
      <c r="AH62" s="63">
        <v>92.1</v>
      </c>
      <c r="AI62" s="63">
        <v>612.5</v>
      </c>
      <c r="AJ62" s="63">
        <v>267.89999999999998</v>
      </c>
      <c r="AK62" s="63">
        <v>7056.1</v>
      </c>
      <c r="AL62" s="63">
        <v>20104.900000000001</v>
      </c>
      <c r="AM62" s="63">
        <v>2898.4</v>
      </c>
    </row>
    <row r="63" spans="1:39" ht="14.25" customHeight="1">
      <c r="A63" s="50"/>
      <c r="B63" s="46" t="s">
        <v>124</v>
      </c>
      <c r="C63" s="63">
        <v>402103.19999999995</v>
      </c>
      <c r="D63" s="63">
        <v>58731.200000000004</v>
      </c>
      <c r="E63" s="63">
        <v>6.3</v>
      </c>
      <c r="F63" s="63">
        <v>0</v>
      </c>
      <c r="G63" s="63">
        <v>51757.8</v>
      </c>
      <c r="H63" s="63">
        <v>4380.8999999999996</v>
      </c>
      <c r="I63" s="63">
        <v>2586.1999999999998</v>
      </c>
      <c r="J63" s="63">
        <v>317463.49999999994</v>
      </c>
      <c r="K63" s="63">
        <v>58801.5</v>
      </c>
      <c r="L63" s="63">
        <v>30383.7</v>
      </c>
      <c r="M63" s="63">
        <v>0</v>
      </c>
      <c r="N63" s="63">
        <v>3621.3</v>
      </c>
      <c r="O63" s="63">
        <v>2966.9</v>
      </c>
      <c r="P63" s="63">
        <v>188</v>
      </c>
      <c r="Q63" s="63">
        <v>466.4</v>
      </c>
      <c r="R63" s="63">
        <v>414</v>
      </c>
      <c r="S63" s="63">
        <v>1929.2</v>
      </c>
      <c r="T63" s="63">
        <v>538</v>
      </c>
      <c r="U63" s="63">
        <v>3035.4</v>
      </c>
      <c r="V63" s="63">
        <v>12029.5</v>
      </c>
      <c r="W63" s="63">
        <v>512.70000000000005</v>
      </c>
      <c r="X63" s="63">
        <v>5073.8</v>
      </c>
      <c r="Y63" s="63">
        <v>15323.9</v>
      </c>
      <c r="Z63" s="63">
        <v>141521.1</v>
      </c>
      <c r="AA63" s="63">
        <v>139488.6</v>
      </c>
      <c r="AB63" s="63">
        <v>2032.5</v>
      </c>
      <c r="AC63" s="63">
        <v>42717</v>
      </c>
      <c r="AD63" s="63">
        <v>0</v>
      </c>
      <c r="AE63" s="63">
        <v>354.5</v>
      </c>
      <c r="AF63" s="63">
        <v>27750.9</v>
      </c>
      <c r="AG63" s="63">
        <v>5070.2</v>
      </c>
      <c r="AH63" s="63">
        <v>470.1</v>
      </c>
      <c r="AI63" s="63">
        <v>1094.8</v>
      </c>
      <c r="AJ63" s="63">
        <v>467.6</v>
      </c>
      <c r="AK63" s="63">
        <v>9071.2999999999993</v>
      </c>
      <c r="AL63" s="63">
        <v>22279.599999999999</v>
      </c>
      <c r="AM63" s="63">
        <v>3628.9</v>
      </c>
    </row>
    <row r="64" spans="1:39" ht="14.25" customHeight="1">
      <c r="A64" s="50"/>
      <c r="B64" s="46" t="s">
        <v>125</v>
      </c>
      <c r="C64" s="63">
        <v>659451.70000000007</v>
      </c>
      <c r="D64" s="63">
        <v>86672</v>
      </c>
      <c r="E64" s="63">
        <v>202.5</v>
      </c>
      <c r="F64" s="63">
        <v>0</v>
      </c>
      <c r="G64" s="63">
        <v>73673.600000000006</v>
      </c>
      <c r="H64" s="63">
        <v>8041.4</v>
      </c>
      <c r="I64" s="63">
        <v>4754.5</v>
      </c>
      <c r="J64" s="63">
        <v>523355.20000000007</v>
      </c>
      <c r="K64" s="63">
        <v>81325.8</v>
      </c>
      <c r="L64" s="63">
        <v>45301.599999999999</v>
      </c>
      <c r="M64" s="63">
        <v>0</v>
      </c>
      <c r="N64" s="63">
        <v>6512.5</v>
      </c>
      <c r="O64" s="63">
        <v>5338.7</v>
      </c>
      <c r="P64" s="63">
        <v>415.6</v>
      </c>
      <c r="Q64" s="63">
        <v>758.2</v>
      </c>
      <c r="R64" s="63">
        <v>968.4</v>
      </c>
      <c r="S64" s="63">
        <v>492.9</v>
      </c>
      <c r="T64" s="63">
        <v>104.9</v>
      </c>
      <c r="U64" s="63">
        <v>6368</v>
      </c>
      <c r="V64" s="63">
        <v>13683.2</v>
      </c>
      <c r="W64" s="63">
        <v>607.20000000000005</v>
      </c>
      <c r="X64" s="63">
        <v>6293.3</v>
      </c>
      <c r="Y64" s="63">
        <v>28743.8</v>
      </c>
      <c r="Z64" s="63">
        <v>240682.1</v>
      </c>
      <c r="AA64" s="63">
        <v>237394.2</v>
      </c>
      <c r="AB64" s="63">
        <v>3287.9</v>
      </c>
      <c r="AC64" s="63">
        <v>89065.7</v>
      </c>
      <c r="AD64" s="63">
        <v>1.4</v>
      </c>
      <c r="AE64" s="63">
        <v>879</v>
      </c>
      <c r="AF64" s="63">
        <v>63317.5</v>
      </c>
      <c r="AG64" s="63">
        <v>12599.8</v>
      </c>
      <c r="AH64" s="63">
        <v>939.7</v>
      </c>
      <c r="AI64" s="63">
        <v>1978.7</v>
      </c>
      <c r="AJ64" s="63">
        <v>1227.0999999999999</v>
      </c>
      <c r="AK64" s="63">
        <v>11328.3</v>
      </c>
      <c r="AL64" s="63">
        <v>44825.8</v>
      </c>
      <c r="AM64" s="63">
        <v>4598.7</v>
      </c>
    </row>
    <row r="65" spans="1:201" ht="14.25" customHeight="1">
      <c r="A65" s="50"/>
      <c r="B65" s="46" t="s">
        <v>126</v>
      </c>
      <c r="C65" s="63">
        <v>161612.5</v>
      </c>
      <c r="D65" s="63">
        <v>16301.4</v>
      </c>
      <c r="E65" s="63">
        <v>12.7</v>
      </c>
      <c r="F65" s="63">
        <v>0</v>
      </c>
      <c r="G65" s="63">
        <v>14019.4</v>
      </c>
      <c r="H65" s="63">
        <v>1440</v>
      </c>
      <c r="I65" s="63">
        <v>829.3</v>
      </c>
      <c r="J65" s="63">
        <v>132423.1</v>
      </c>
      <c r="K65" s="63">
        <v>20292.400000000001</v>
      </c>
      <c r="L65" s="63">
        <v>15920.2</v>
      </c>
      <c r="M65" s="63">
        <v>0</v>
      </c>
      <c r="N65" s="63">
        <v>742.10000000000014</v>
      </c>
      <c r="O65" s="63">
        <v>642.20000000000005</v>
      </c>
      <c r="P65" s="63">
        <v>79.7</v>
      </c>
      <c r="Q65" s="63">
        <v>20.2</v>
      </c>
      <c r="R65" s="63">
        <v>441.2</v>
      </c>
      <c r="S65" s="63">
        <v>2559.1</v>
      </c>
      <c r="T65" s="63">
        <v>43.1</v>
      </c>
      <c r="U65" s="63">
        <v>362</v>
      </c>
      <c r="V65" s="63">
        <v>6574.2</v>
      </c>
      <c r="W65" s="63">
        <v>222.3</v>
      </c>
      <c r="X65" s="63">
        <v>3022.4</v>
      </c>
      <c r="Y65" s="63">
        <v>5478.1</v>
      </c>
      <c r="Z65" s="63">
        <v>53829.4</v>
      </c>
      <c r="AA65" s="63">
        <v>53158.9</v>
      </c>
      <c r="AB65" s="63">
        <v>670.5</v>
      </c>
      <c r="AC65" s="63">
        <v>22482</v>
      </c>
      <c r="AD65" s="63">
        <v>0</v>
      </c>
      <c r="AE65" s="63">
        <v>175.2</v>
      </c>
      <c r="AF65" s="63">
        <v>17500.900000000001</v>
      </c>
      <c r="AG65" s="63">
        <v>3005.1</v>
      </c>
      <c r="AH65" s="63">
        <v>26.1</v>
      </c>
      <c r="AI65" s="63">
        <v>371.9</v>
      </c>
      <c r="AJ65" s="63">
        <v>82.7</v>
      </c>
      <c r="AK65" s="63">
        <v>1774.7</v>
      </c>
      <c r="AL65" s="63">
        <v>11688.1</v>
      </c>
      <c r="AM65" s="63">
        <v>1199.9000000000001</v>
      </c>
    </row>
    <row r="66" spans="1:201" ht="14.25" customHeight="1">
      <c r="A66" s="50"/>
      <c r="B66" s="46" t="s">
        <v>127</v>
      </c>
      <c r="C66" s="63">
        <v>327593.89999999991</v>
      </c>
      <c r="D66" s="63">
        <v>32749.8</v>
      </c>
      <c r="E66" s="63">
        <v>170.2</v>
      </c>
      <c r="F66" s="63">
        <v>0</v>
      </c>
      <c r="G66" s="63">
        <v>27945.5</v>
      </c>
      <c r="H66" s="63">
        <v>3045.8</v>
      </c>
      <c r="I66" s="63">
        <v>1588.3</v>
      </c>
      <c r="J66" s="63">
        <v>267136.29999999993</v>
      </c>
      <c r="K66" s="63">
        <v>42522.5</v>
      </c>
      <c r="L66" s="63">
        <v>36650.9</v>
      </c>
      <c r="M66" s="63">
        <v>0</v>
      </c>
      <c r="N66" s="63">
        <v>1707.5000000000002</v>
      </c>
      <c r="O66" s="63">
        <v>1581.4</v>
      </c>
      <c r="P66" s="63">
        <v>105.4</v>
      </c>
      <c r="Q66" s="63">
        <v>20.7</v>
      </c>
      <c r="R66" s="63">
        <v>466.9</v>
      </c>
      <c r="S66" s="63">
        <v>1775.5</v>
      </c>
      <c r="T66" s="63">
        <v>56</v>
      </c>
      <c r="U66" s="63">
        <v>584.70000000000005</v>
      </c>
      <c r="V66" s="63">
        <v>13390.2</v>
      </c>
      <c r="W66" s="63">
        <v>275.89999999999998</v>
      </c>
      <c r="X66" s="63">
        <v>5462</v>
      </c>
      <c r="Y66" s="63">
        <v>11553.5</v>
      </c>
      <c r="Z66" s="63">
        <v>100315.5</v>
      </c>
      <c r="AA66" s="63">
        <v>99278.399999999994</v>
      </c>
      <c r="AB66" s="63">
        <v>1037.0999999999999</v>
      </c>
      <c r="AC66" s="63">
        <v>51671.9</v>
      </c>
      <c r="AD66" s="63">
        <v>0</v>
      </c>
      <c r="AE66" s="63">
        <v>381.2</v>
      </c>
      <c r="AF66" s="63">
        <v>40986.6</v>
      </c>
      <c r="AG66" s="63">
        <v>7201</v>
      </c>
      <c r="AH66" s="63">
        <v>58.8</v>
      </c>
      <c r="AI66" s="63">
        <v>624.29999999999995</v>
      </c>
      <c r="AJ66" s="63">
        <v>79</v>
      </c>
      <c r="AK66" s="63">
        <v>3044.3</v>
      </c>
      <c r="AL66" s="63">
        <v>24837.3</v>
      </c>
      <c r="AM66" s="63">
        <v>2870.5</v>
      </c>
    </row>
    <row r="67" spans="1:201" ht="14.25" customHeight="1">
      <c r="A67" s="50"/>
      <c r="B67" s="46" t="s">
        <v>128</v>
      </c>
      <c r="C67" s="63">
        <v>463067.69999999984</v>
      </c>
      <c r="D67" s="63">
        <v>45348.599999999991</v>
      </c>
      <c r="E67" s="63">
        <v>220.6</v>
      </c>
      <c r="F67" s="63">
        <v>0</v>
      </c>
      <c r="G67" s="63">
        <v>37163.1</v>
      </c>
      <c r="H67" s="63">
        <v>4747.7</v>
      </c>
      <c r="I67" s="63">
        <v>3217.2</v>
      </c>
      <c r="J67" s="63">
        <v>386852.99999999988</v>
      </c>
      <c r="K67" s="63">
        <v>70611.8</v>
      </c>
      <c r="L67" s="63">
        <v>57538.9</v>
      </c>
      <c r="M67" s="63">
        <v>0</v>
      </c>
      <c r="N67" s="63">
        <v>1554.6</v>
      </c>
      <c r="O67" s="63">
        <v>1355.2</v>
      </c>
      <c r="P67" s="63">
        <v>166.2</v>
      </c>
      <c r="Q67" s="63">
        <v>33.200000000000003</v>
      </c>
      <c r="R67" s="63">
        <v>666</v>
      </c>
      <c r="S67" s="63">
        <v>1461.1</v>
      </c>
      <c r="T67" s="63">
        <v>80</v>
      </c>
      <c r="U67" s="63">
        <v>553.29999999999995</v>
      </c>
      <c r="V67" s="63">
        <v>11875.3</v>
      </c>
      <c r="W67" s="63">
        <v>349.3</v>
      </c>
      <c r="X67" s="63">
        <v>5343.6</v>
      </c>
      <c r="Y67" s="63">
        <v>17648.900000000001</v>
      </c>
      <c r="Z67" s="63">
        <v>136655.1</v>
      </c>
      <c r="AA67" s="63">
        <v>135069.5</v>
      </c>
      <c r="AB67" s="63">
        <v>1585.6</v>
      </c>
      <c r="AC67" s="63">
        <v>81288.400000000009</v>
      </c>
      <c r="AD67" s="63">
        <v>0</v>
      </c>
      <c r="AE67" s="63">
        <v>577.29999999999995</v>
      </c>
      <c r="AF67" s="63">
        <v>63835.199999999997</v>
      </c>
      <c r="AG67" s="63">
        <v>13405.8</v>
      </c>
      <c r="AH67" s="63">
        <v>128.80000000000001</v>
      </c>
      <c r="AI67" s="63">
        <v>1143</v>
      </c>
      <c r="AJ67" s="63">
        <v>83.7</v>
      </c>
      <c r="AK67" s="63">
        <v>3341.3</v>
      </c>
      <c r="AL67" s="63">
        <v>27338.799999999999</v>
      </c>
      <c r="AM67" s="63">
        <v>3527.3</v>
      </c>
    </row>
    <row r="68" spans="1:201" s="9" customFormat="1" ht="14.25" customHeight="1">
      <c r="A68" s="42"/>
      <c r="B68" s="46" t="s">
        <v>129</v>
      </c>
      <c r="C68" s="63">
        <v>757908.19999999984</v>
      </c>
      <c r="D68" s="63">
        <v>88159.1</v>
      </c>
      <c r="E68" s="63">
        <v>915.7</v>
      </c>
      <c r="F68" s="63">
        <v>0</v>
      </c>
      <c r="G68" s="63">
        <v>68390.3</v>
      </c>
      <c r="H68" s="63">
        <v>9792.2999999999993</v>
      </c>
      <c r="I68" s="63">
        <v>9060.7999999999993</v>
      </c>
      <c r="J68" s="63">
        <v>605571.79999999993</v>
      </c>
      <c r="K68" s="63">
        <v>106112.7</v>
      </c>
      <c r="L68" s="63">
        <v>65432.800000000003</v>
      </c>
      <c r="M68" s="63">
        <v>0</v>
      </c>
      <c r="N68" s="63">
        <v>6166.7999999999993</v>
      </c>
      <c r="O68" s="63">
        <v>4912.3999999999996</v>
      </c>
      <c r="P68" s="63">
        <v>339.7</v>
      </c>
      <c r="Q68" s="63">
        <v>914.7</v>
      </c>
      <c r="R68" s="63">
        <v>1468.4</v>
      </c>
      <c r="S68" s="63">
        <v>494.5</v>
      </c>
      <c r="T68" s="63">
        <v>130.30000000000001</v>
      </c>
      <c r="U68" s="63">
        <v>2952.7</v>
      </c>
      <c r="V68" s="63">
        <v>17408.8</v>
      </c>
      <c r="W68" s="63">
        <v>251.7</v>
      </c>
      <c r="X68" s="63">
        <v>7142.3</v>
      </c>
      <c r="Y68" s="63">
        <v>35918.300000000003</v>
      </c>
      <c r="Z68" s="63">
        <v>221799.7</v>
      </c>
      <c r="AA68" s="63">
        <v>219077.6</v>
      </c>
      <c r="AB68" s="63">
        <v>2722.1</v>
      </c>
      <c r="AC68" s="63">
        <v>137014.1</v>
      </c>
      <c r="AD68" s="63">
        <v>0</v>
      </c>
      <c r="AE68" s="63">
        <v>976.9</v>
      </c>
      <c r="AF68" s="63">
        <v>93271.1</v>
      </c>
      <c r="AG68" s="63">
        <v>28780.6</v>
      </c>
      <c r="AH68" s="63">
        <v>407.1</v>
      </c>
      <c r="AI68" s="63">
        <v>2461.6</v>
      </c>
      <c r="AJ68" s="63">
        <v>817.1</v>
      </c>
      <c r="AK68" s="63">
        <v>13578.4</v>
      </c>
      <c r="AL68" s="63">
        <v>59102.2</v>
      </c>
      <c r="AM68" s="63">
        <v>5075.1000000000004</v>
      </c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</row>
    <row r="69" spans="1:201" s="8" customFormat="1" ht="14.25" customHeight="1">
      <c r="A69" s="42"/>
      <c r="B69" s="46" t="s">
        <v>130</v>
      </c>
      <c r="C69" s="63">
        <v>209847.60000000003</v>
      </c>
      <c r="D69" s="63">
        <v>22871.7</v>
      </c>
      <c r="E69" s="63">
        <v>141.80000000000001</v>
      </c>
      <c r="F69" s="63">
        <v>0</v>
      </c>
      <c r="G69" s="63">
        <v>17406.5</v>
      </c>
      <c r="H69" s="63">
        <v>2137.9</v>
      </c>
      <c r="I69" s="63">
        <v>3185.5</v>
      </c>
      <c r="J69" s="63">
        <v>172180.80000000002</v>
      </c>
      <c r="K69" s="63">
        <v>22887.1</v>
      </c>
      <c r="L69" s="63">
        <v>11777.9</v>
      </c>
      <c r="M69" s="63">
        <v>0</v>
      </c>
      <c r="N69" s="63">
        <v>709.1</v>
      </c>
      <c r="O69" s="63">
        <v>478.3</v>
      </c>
      <c r="P69" s="63">
        <v>60.8</v>
      </c>
      <c r="Q69" s="63">
        <v>170</v>
      </c>
      <c r="R69" s="63">
        <v>202.5</v>
      </c>
      <c r="S69" s="63">
        <v>134</v>
      </c>
      <c r="T69" s="63">
        <v>35.4</v>
      </c>
      <c r="U69" s="63">
        <v>1547.1</v>
      </c>
      <c r="V69" s="63">
        <v>5626.8</v>
      </c>
      <c r="W69" s="63">
        <v>72.099999999999994</v>
      </c>
      <c r="X69" s="63">
        <v>1432.1</v>
      </c>
      <c r="Y69" s="63">
        <v>8917.2999999999993</v>
      </c>
      <c r="Z69" s="63">
        <v>91880.4</v>
      </c>
      <c r="AA69" s="63">
        <v>91450.4</v>
      </c>
      <c r="AB69" s="63">
        <v>430</v>
      </c>
      <c r="AC69" s="63">
        <v>26045.399999999998</v>
      </c>
      <c r="AD69" s="63">
        <v>0</v>
      </c>
      <c r="AE69" s="63">
        <v>293.5</v>
      </c>
      <c r="AF69" s="63">
        <v>16924.2</v>
      </c>
      <c r="AG69" s="63">
        <v>5921.9</v>
      </c>
      <c r="AH69" s="63">
        <v>163.69999999999999</v>
      </c>
      <c r="AI69" s="63">
        <v>773.2</v>
      </c>
      <c r="AJ69" s="63">
        <v>140.4</v>
      </c>
      <c r="AK69" s="63">
        <v>2742.1</v>
      </c>
      <c r="AL69" s="63">
        <v>13640.1</v>
      </c>
      <c r="AM69" s="63">
        <v>1155</v>
      </c>
    </row>
    <row r="70" spans="1:201" s="8" customFormat="1" ht="14.25" customHeight="1">
      <c r="A70" s="42"/>
      <c r="B70" s="46" t="s">
        <v>131</v>
      </c>
      <c r="C70" s="63">
        <v>392324.2</v>
      </c>
      <c r="D70" s="63">
        <v>49738.400000000001</v>
      </c>
      <c r="E70" s="63">
        <v>523.6</v>
      </c>
      <c r="F70" s="63">
        <v>0</v>
      </c>
      <c r="G70" s="63">
        <v>36714.5</v>
      </c>
      <c r="H70" s="63">
        <v>4879</v>
      </c>
      <c r="I70" s="63">
        <v>7621.3</v>
      </c>
      <c r="J70" s="63">
        <v>310558.2</v>
      </c>
      <c r="K70" s="63">
        <v>55889.2</v>
      </c>
      <c r="L70" s="63">
        <v>23755.9</v>
      </c>
      <c r="M70" s="63">
        <v>0</v>
      </c>
      <c r="N70" s="63">
        <v>2220.9</v>
      </c>
      <c r="O70" s="63">
        <v>1918.5</v>
      </c>
      <c r="P70" s="63">
        <v>71.5</v>
      </c>
      <c r="Q70" s="63">
        <v>230.9</v>
      </c>
      <c r="R70" s="63">
        <v>225.8</v>
      </c>
      <c r="S70" s="63">
        <v>191.5</v>
      </c>
      <c r="T70" s="63">
        <v>62.7</v>
      </c>
      <c r="U70" s="63">
        <v>728.4</v>
      </c>
      <c r="V70" s="63">
        <v>18826.5</v>
      </c>
      <c r="W70" s="63">
        <v>101</v>
      </c>
      <c r="X70" s="63">
        <v>2099.4</v>
      </c>
      <c r="Y70" s="63">
        <v>13059.2</v>
      </c>
      <c r="Z70" s="63">
        <v>140807.4</v>
      </c>
      <c r="AA70" s="63">
        <v>140070.29999999999</v>
      </c>
      <c r="AB70" s="63">
        <v>737.1</v>
      </c>
      <c r="AC70" s="63">
        <v>51469.999999999993</v>
      </c>
      <c r="AD70" s="63">
        <v>0</v>
      </c>
      <c r="AE70" s="63">
        <v>477.2</v>
      </c>
      <c r="AF70" s="63">
        <v>42300.6</v>
      </c>
      <c r="AG70" s="63">
        <v>5191.7</v>
      </c>
      <c r="AH70" s="63">
        <v>414</v>
      </c>
      <c r="AI70" s="63">
        <v>878.2</v>
      </c>
      <c r="AJ70" s="63">
        <v>242.1</v>
      </c>
      <c r="AK70" s="63">
        <v>3086.5</v>
      </c>
      <c r="AL70" s="63">
        <v>28667.8</v>
      </c>
      <c r="AM70" s="63">
        <v>3359.8</v>
      </c>
    </row>
    <row r="71" spans="1:201" s="8" customFormat="1" ht="14.25" customHeight="1">
      <c r="A71" s="42"/>
      <c r="B71" s="46" t="s">
        <v>132</v>
      </c>
      <c r="C71" s="63">
        <v>583193.5</v>
      </c>
      <c r="D71" s="63">
        <v>73510</v>
      </c>
      <c r="E71" s="63">
        <v>850.4</v>
      </c>
      <c r="F71" s="63">
        <v>0</v>
      </c>
      <c r="G71" s="63">
        <v>50732</v>
      </c>
      <c r="H71" s="63">
        <v>7551.9</v>
      </c>
      <c r="I71" s="63">
        <v>14375.7</v>
      </c>
      <c r="J71" s="63">
        <v>473351.19999999995</v>
      </c>
      <c r="K71" s="63">
        <v>84547.4</v>
      </c>
      <c r="L71" s="63">
        <v>32156.400000000001</v>
      </c>
      <c r="M71" s="63">
        <v>0</v>
      </c>
      <c r="N71" s="63">
        <v>2421.2000000000003</v>
      </c>
      <c r="O71" s="63">
        <v>2085</v>
      </c>
      <c r="P71" s="63">
        <v>168.9</v>
      </c>
      <c r="Q71" s="63">
        <v>167.3</v>
      </c>
      <c r="R71" s="63">
        <v>412.9</v>
      </c>
      <c r="S71" s="63">
        <v>274.5</v>
      </c>
      <c r="T71" s="63">
        <v>97.7</v>
      </c>
      <c r="U71" s="63">
        <v>1040.5</v>
      </c>
      <c r="V71" s="63">
        <v>25849.1</v>
      </c>
      <c r="W71" s="63">
        <v>241.9</v>
      </c>
      <c r="X71" s="63">
        <v>2469.1</v>
      </c>
      <c r="Y71" s="63">
        <v>21537.9</v>
      </c>
      <c r="Z71" s="63">
        <v>230173.1</v>
      </c>
      <c r="AA71" s="63">
        <v>228968.5</v>
      </c>
      <c r="AB71" s="63">
        <v>1204.5999999999999</v>
      </c>
      <c r="AC71" s="63">
        <v>70412.799999999988</v>
      </c>
      <c r="AD71" s="63">
        <v>0</v>
      </c>
      <c r="AE71" s="63">
        <v>600.70000000000005</v>
      </c>
      <c r="AF71" s="63">
        <v>57200.7</v>
      </c>
      <c r="AG71" s="63">
        <v>4662.8999999999996</v>
      </c>
      <c r="AH71" s="63">
        <v>472.6</v>
      </c>
      <c r="AI71" s="63">
        <v>1417.6</v>
      </c>
      <c r="AJ71" s="63">
        <v>299.10000000000002</v>
      </c>
      <c r="AK71" s="63">
        <v>7475.9</v>
      </c>
      <c r="AL71" s="63">
        <v>32259.3</v>
      </c>
      <c r="AM71" s="63">
        <v>4073</v>
      </c>
    </row>
    <row r="72" spans="1:201" ht="14.25" customHeight="1">
      <c r="A72" s="50"/>
      <c r="B72" s="46" t="s">
        <v>133</v>
      </c>
      <c r="C72" s="63">
        <v>1110825.5999999999</v>
      </c>
      <c r="D72" s="63">
        <v>136052.1</v>
      </c>
      <c r="E72" s="63">
        <v>1234.8</v>
      </c>
      <c r="F72" s="63">
        <v>0</v>
      </c>
      <c r="G72" s="63">
        <v>99588.7</v>
      </c>
      <c r="H72" s="63">
        <v>13940.6</v>
      </c>
      <c r="I72" s="63">
        <v>21288</v>
      </c>
      <c r="J72" s="63">
        <v>903772.79999999993</v>
      </c>
      <c r="K72" s="63">
        <v>133055.6</v>
      </c>
      <c r="L72" s="63">
        <v>44150.7</v>
      </c>
      <c r="M72" s="63">
        <v>0</v>
      </c>
      <c r="N72" s="63">
        <v>4529.3999999999996</v>
      </c>
      <c r="O72" s="63">
        <v>3546.9</v>
      </c>
      <c r="P72" s="63">
        <v>371.5</v>
      </c>
      <c r="Q72" s="63">
        <v>611</v>
      </c>
      <c r="R72" s="63">
        <v>711.4</v>
      </c>
      <c r="S72" s="63">
        <v>565.6</v>
      </c>
      <c r="T72" s="63">
        <v>110</v>
      </c>
      <c r="U72" s="63">
        <v>9893.9</v>
      </c>
      <c r="V72" s="63">
        <v>32363.9</v>
      </c>
      <c r="W72" s="63">
        <v>444.3</v>
      </c>
      <c r="X72" s="63">
        <v>5177.7</v>
      </c>
      <c r="Y72" s="63">
        <v>38704.1</v>
      </c>
      <c r="Z72" s="63">
        <v>490676.39999999997</v>
      </c>
      <c r="AA72" s="63">
        <v>488245.1</v>
      </c>
      <c r="AB72" s="63">
        <v>2431.3000000000002</v>
      </c>
      <c r="AC72" s="63">
        <v>139484.5</v>
      </c>
      <c r="AD72" s="63">
        <v>0</v>
      </c>
      <c r="AE72" s="63">
        <v>1552.4</v>
      </c>
      <c r="AF72" s="63">
        <v>96095.9</v>
      </c>
      <c r="AG72" s="63">
        <v>27959.9</v>
      </c>
      <c r="AH72" s="63">
        <v>334.1</v>
      </c>
      <c r="AI72" s="63">
        <v>2544.1</v>
      </c>
      <c r="AJ72" s="63">
        <v>1361.2</v>
      </c>
      <c r="AK72" s="63">
        <v>13542.2</v>
      </c>
      <c r="AL72" s="63">
        <v>65065.8</v>
      </c>
      <c r="AM72" s="63">
        <v>5934.9</v>
      </c>
    </row>
    <row r="73" spans="1:201" ht="14.25" customHeight="1">
      <c r="A73" s="50"/>
      <c r="B73" s="46" t="s">
        <v>134</v>
      </c>
      <c r="C73" s="63">
        <f>D73+J73+AL73+AM73</f>
        <v>241130.7</v>
      </c>
      <c r="D73" s="63">
        <f>SUM(E73:I73)</f>
        <v>32353.5</v>
      </c>
      <c r="E73" s="63">
        <v>35.5</v>
      </c>
      <c r="F73" s="63">
        <v>0</v>
      </c>
      <c r="G73" s="63">
        <v>27419.3</v>
      </c>
      <c r="H73" s="63">
        <v>2986</v>
      </c>
      <c r="I73" s="63">
        <v>1912.7</v>
      </c>
      <c r="J73" s="63">
        <v>190674.6</v>
      </c>
      <c r="K73" s="63">
        <v>36998.199999999997</v>
      </c>
      <c r="L73" s="63">
        <v>12604.3</v>
      </c>
      <c r="M73" s="63">
        <v>0</v>
      </c>
      <c r="N73" s="63">
        <v>857.1</v>
      </c>
      <c r="O73" s="63">
        <v>696.1</v>
      </c>
      <c r="P73" s="63">
        <v>77.7</v>
      </c>
      <c r="Q73" s="63">
        <v>83.3</v>
      </c>
      <c r="R73" s="63">
        <v>102</v>
      </c>
      <c r="S73" s="63">
        <v>233.7</v>
      </c>
      <c r="T73" s="63">
        <v>26.4</v>
      </c>
      <c r="U73" s="63">
        <v>6618</v>
      </c>
      <c r="V73" s="63">
        <v>5522.6</v>
      </c>
      <c r="W73" s="63">
        <v>51.8</v>
      </c>
      <c r="X73" s="63">
        <v>1680</v>
      </c>
      <c r="Y73" s="63">
        <v>11143.1</v>
      </c>
      <c r="Z73" s="63">
        <v>78492.5</v>
      </c>
      <c r="AA73" s="63">
        <v>78130.7</v>
      </c>
      <c r="AB73" s="63">
        <v>361.8</v>
      </c>
      <c r="AC73" s="63">
        <v>35525.1</v>
      </c>
      <c r="AD73" s="63">
        <v>0</v>
      </c>
      <c r="AE73" s="63">
        <v>436.3</v>
      </c>
      <c r="AF73" s="63">
        <v>24826.400000000001</v>
      </c>
      <c r="AG73" s="63">
        <v>6530</v>
      </c>
      <c r="AH73" s="63">
        <v>85.1</v>
      </c>
      <c r="AI73" s="63">
        <v>807.9</v>
      </c>
      <c r="AJ73" s="63">
        <v>11.9</v>
      </c>
      <c r="AK73" s="63">
        <v>3647.3</v>
      </c>
      <c r="AL73" s="63">
        <v>16975</v>
      </c>
      <c r="AM73" s="63">
        <v>1127.5999999999999</v>
      </c>
    </row>
    <row r="74" spans="1:201" ht="14.25" customHeight="1">
      <c r="A74" s="50"/>
      <c r="B74" s="46" t="s">
        <v>135</v>
      </c>
      <c r="C74" s="63">
        <v>511177.70000000007</v>
      </c>
      <c r="D74" s="63">
        <v>76394.600000000006</v>
      </c>
      <c r="E74" s="63">
        <v>437.7</v>
      </c>
      <c r="F74" s="63">
        <v>0</v>
      </c>
      <c r="G74" s="63">
        <v>47144.2</v>
      </c>
      <c r="H74" s="63">
        <v>7193.3</v>
      </c>
      <c r="I74" s="63">
        <v>21619.4</v>
      </c>
      <c r="J74" s="63">
        <v>394468.2</v>
      </c>
      <c r="K74" s="63">
        <v>86385.8</v>
      </c>
      <c r="L74" s="63">
        <v>34542.6</v>
      </c>
      <c r="M74" s="63">
        <v>0</v>
      </c>
      <c r="N74" s="63">
        <v>2497.3000000000002</v>
      </c>
      <c r="O74" s="63">
        <v>2289.1</v>
      </c>
      <c r="P74" s="63">
        <v>54.3</v>
      </c>
      <c r="Q74" s="63">
        <v>153.9</v>
      </c>
      <c r="R74" s="63">
        <v>202.9</v>
      </c>
      <c r="S74" s="63">
        <v>390.3</v>
      </c>
      <c r="T74" s="63">
        <v>92.2</v>
      </c>
      <c r="U74" s="63">
        <v>5302.6</v>
      </c>
      <c r="V74" s="63">
        <v>19128.5</v>
      </c>
      <c r="W74" s="63">
        <v>104.5</v>
      </c>
      <c r="X74" s="63">
        <v>3647.3</v>
      </c>
      <c r="Y74" s="63">
        <v>21370.3</v>
      </c>
      <c r="Z74" s="63">
        <v>150155.5</v>
      </c>
      <c r="AA74" s="63">
        <v>149546</v>
      </c>
      <c r="AB74" s="63">
        <v>609.5</v>
      </c>
      <c r="AC74" s="63">
        <v>69447.3</v>
      </c>
      <c r="AD74" s="63">
        <v>0</v>
      </c>
      <c r="AE74" s="63">
        <v>803.3</v>
      </c>
      <c r="AF74" s="63">
        <v>52850</v>
      </c>
      <c r="AG74" s="63">
        <v>7886.6</v>
      </c>
      <c r="AH74" s="63">
        <v>201.2</v>
      </c>
      <c r="AI74" s="63">
        <v>1173.7</v>
      </c>
      <c r="AJ74" s="63">
        <v>27.4</v>
      </c>
      <c r="AK74" s="63">
        <v>7706.2</v>
      </c>
      <c r="AL74" s="63">
        <v>36994.199999999997</v>
      </c>
      <c r="AM74" s="63">
        <v>3320.7</v>
      </c>
    </row>
    <row r="75" spans="1:201" ht="14.25" customHeight="1">
      <c r="A75" s="50"/>
      <c r="B75" s="46" t="s">
        <v>136</v>
      </c>
      <c r="C75" s="63">
        <v>728642.79999999993</v>
      </c>
      <c r="D75" s="63">
        <v>99020.800000000017</v>
      </c>
      <c r="E75" s="63">
        <v>296.89999999999998</v>
      </c>
      <c r="F75" s="63">
        <v>0</v>
      </c>
      <c r="G75" s="63">
        <v>62245.8</v>
      </c>
      <c r="H75" s="63">
        <v>8690</v>
      </c>
      <c r="I75" s="63">
        <v>27788.1</v>
      </c>
      <c r="J75" s="63">
        <v>584065.39999999991</v>
      </c>
      <c r="K75" s="63">
        <v>75159.100000000006</v>
      </c>
      <c r="L75" s="63">
        <v>48254.3</v>
      </c>
      <c r="M75" s="63">
        <v>0</v>
      </c>
      <c r="N75" s="63">
        <v>3829.2000000000003</v>
      </c>
      <c r="O75" s="63">
        <v>3645.3</v>
      </c>
      <c r="P75" s="63">
        <v>114.5</v>
      </c>
      <c r="Q75" s="63">
        <v>69.400000000000006</v>
      </c>
      <c r="R75" s="63">
        <v>344</v>
      </c>
      <c r="S75" s="63">
        <v>513.70000000000005</v>
      </c>
      <c r="T75" s="63">
        <v>111.6</v>
      </c>
      <c r="U75" s="63">
        <v>7609.2</v>
      </c>
      <c r="V75" s="63">
        <v>24381</v>
      </c>
      <c r="W75" s="63">
        <v>149.19999999999999</v>
      </c>
      <c r="X75" s="63">
        <v>2771.4</v>
      </c>
      <c r="Y75" s="63">
        <v>30134.9</v>
      </c>
      <c r="Z75" s="63">
        <v>301297.59999999998</v>
      </c>
      <c r="AA75" s="63">
        <v>300111.5</v>
      </c>
      <c r="AB75" s="63">
        <v>1186.0999999999999</v>
      </c>
      <c r="AC75" s="63">
        <v>87855.1</v>
      </c>
      <c r="AD75" s="63">
        <v>0</v>
      </c>
      <c r="AE75" s="63">
        <v>1288</v>
      </c>
      <c r="AF75" s="63">
        <v>64179.8</v>
      </c>
      <c r="AG75" s="63">
        <v>15538.5</v>
      </c>
      <c r="AH75" s="63">
        <v>302.10000000000002</v>
      </c>
      <c r="AI75" s="63">
        <v>1430</v>
      </c>
      <c r="AJ75" s="63">
        <v>225.1</v>
      </c>
      <c r="AK75" s="63">
        <v>6546.7</v>
      </c>
      <c r="AL75" s="63">
        <v>40838.9</v>
      </c>
      <c r="AM75" s="63">
        <v>4717.7</v>
      </c>
    </row>
    <row r="76" spans="1:201" ht="14.25" customHeight="1">
      <c r="A76" s="50"/>
      <c r="B76" s="46" t="s">
        <v>143</v>
      </c>
      <c r="C76" s="63">
        <v>1327180.6000000001</v>
      </c>
      <c r="D76" s="63">
        <v>207678.80000000002</v>
      </c>
      <c r="E76" s="63">
        <v>1172.0999999999999</v>
      </c>
      <c r="F76" s="63">
        <v>0</v>
      </c>
      <c r="G76" s="63">
        <v>139030</v>
      </c>
      <c r="H76" s="63">
        <v>18438.7</v>
      </c>
      <c r="I76" s="63">
        <v>49038</v>
      </c>
      <c r="J76" s="63">
        <v>1022520.3</v>
      </c>
      <c r="K76" s="63">
        <v>167014.29999999999</v>
      </c>
      <c r="L76" s="63">
        <v>43847.9</v>
      </c>
      <c r="M76" s="63">
        <v>0</v>
      </c>
      <c r="N76" s="63">
        <v>7953.7</v>
      </c>
      <c r="O76" s="63">
        <v>6576.3</v>
      </c>
      <c r="P76" s="63">
        <v>391.7</v>
      </c>
      <c r="Q76" s="63">
        <v>985.7</v>
      </c>
      <c r="R76" s="63">
        <v>1126.2</v>
      </c>
      <c r="S76" s="63">
        <v>733.6</v>
      </c>
      <c r="T76" s="63">
        <v>162.4</v>
      </c>
      <c r="U76" s="63">
        <v>12061.4</v>
      </c>
      <c r="V76" s="63">
        <v>29687.599999999999</v>
      </c>
      <c r="W76" s="63">
        <v>513.4</v>
      </c>
      <c r="X76" s="63">
        <v>8689.7000000000007</v>
      </c>
      <c r="Y76" s="63">
        <v>44132.5</v>
      </c>
      <c r="Z76" s="63">
        <v>541320.19999999995</v>
      </c>
      <c r="AA76" s="63">
        <v>538238.80000000005</v>
      </c>
      <c r="AB76" s="63">
        <v>3081.4</v>
      </c>
      <c r="AC76" s="63">
        <v>160775.9</v>
      </c>
      <c r="AD76" s="63">
        <v>0</v>
      </c>
      <c r="AE76" s="63">
        <v>1797.5</v>
      </c>
      <c r="AF76" s="63">
        <v>104187.5</v>
      </c>
      <c r="AG76" s="63">
        <v>34355.5</v>
      </c>
      <c r="AH76" s="63">
        <v>288.89999999999998</v>
      </c>
      <c r="AI76" s="63">
        <v>3547.1</v>
      </c>
      <c r="AJ76" s="63">
        <v>954.4</v>
      </c>
      <c r="AK76" s="63">
        <v>20146.5</v>
      </c>
      <c r="AL76" s="63">
        <v>90901</v>
      </c>
      <c r="AM76" s="63">
        <v>6080.5</v>
      </c>
    </row>
    <row r="77" spans="1:201" ht="14.25" customHeight="1">
      <c r="A77" s="50"/>
      <c r="B77" s="46" t="s">
        <v>140</v>
      </c>
      <c r="C77" s="63">
        <v>273082.09999999992</v>
      </c>
      <c r="D77" s="63">
        <v>45430.5</v>
      </c>
      <c r="E77" s="63">
        <v>266.60000000000002</v>
      </c>
      <c r="F77" s="63">
        <v>0</v>
      </c>
      <c r="G77" s="63">
        <v>33531.9</v>
      </c>
      <c r="H77" s="63">
        <v>2791.5</v>
      </c>
      <c r="I77" s="63">
        <v>8840.5</v>
      </c>
      <c r="J77" s="63">
        <v>203161.69999999995</v>
      </c>
      <c r="K77" s="63">
        <v>40241.699999999997</v>
      </c>
      <c r="L77" s="63">
        <v>15305.5</v>
      </c>
      <c r="M77" s="63">
        <v>0</v>
      </c>
      <c r="N77" s="63">
        <v>1555.7000000000003</v>
      </c>
      <c r="O77" s="63">
        <v>1107.4000000000001</v>
      </c>
      <c r="P77" s="63">
        <v>124.2</v>
      </c>
      <c r="Q77" s="63">
        <v>324.10000000000002</v>
      </c>
      <c r="R77" s="63">
        <v>160.4</v>
      </c>
      <c r="S77" s="63">
        <v>197.3</v>
      </c>
      <c r="T77" s="63">
        <v>43.9</v>
      </c>
      <c r="U77" s="63">
        <v>1738.6</v>
      </c>
      <c r="V77" s="63">
        <v>5606.6</v>
      </c>
      <c r="W77" s="63">
        <v>14.4</v>
      </c>
      <c r="X77" s="63">
        <v>2562</v>
      </c>
      <c r="Y77" s="63">
        <v>10834</v>
      </c>
      <c r="Z77" s="63">
        <v>86451.6</v>
      </c>
      <c r="AA77" s="63">
        <v>85975.8</v>
      </c>
      <c r="AB77" s="63">
        <v>475.8</v>
      </c>
      <c r="AC77" s="63">
        <v>36404.199999999997</v>
      </c>
      <c r="AD77" s="63">
        <v>543.79999999999995</v>
      </c>
      <c r="AE77" s="63">
        <v>477.3</v>
      </c>
      <c r="AF77" s="63">
        <v>19545.900000000001</v>
      </c>
      <c r="AG77" s="63">
        <v>9958</v>
      </c>
      <c r="AH77" s="63">
        <v>67.8</v>
      </c>
      <c r="AI77" s="63">
        <v>727</v>
      </c>
      <c r="AJ77" s="63">
        <v>1318.8</v>
      </c>
      <c r="AK77" s="63">
        <v>5811.4</v>
      </c>
      <c r="AL77" s="63">
        <v>22998.1</v>
      </c>
      <c r="AM77" s="63">
        <v>1491.8</v>
      </c>
    </row>
    <row r="78" spans="1:201" ht="14.25" customHeight="1">
      <c r="A78" s="50"/>
      <c r="B78" s="46" t="s">
        <v>141</v>
      </c>
      <c r="C78" s="63">
        <v>565304.49999999988</v>
      </c>
      <c r="D78" s="63">
        <v>84270.799999999988</v>
      </c>
      <c r="E78" s="63">
        <v>401.7</v>
      </c>
      <c r="F78" s="63">
        <v>0</v>
      </c>
      <c r="G78" s="63">
        <v>47599.9</v>
      </c>
      <c r="H78" s="63">
        <v>8675.6</v>
      </c>
      <c r="I78" s="63">
        <v>27593.599999999999</v>
      </c>
      <c r="J78" s="63">
        <v>426519.69999999995</v>
      </c>
      <c r="K78" s="63">
        <v>72732.3</v>
      </c>
      <c r="L78" s="63">
        <v>33404.699999999997</v>
      </c>
      <c r="M78" s="63">
        <v>0</v>
      </c>
      <c r="N78" s="63">
        <v>2967.7</v>
      </c>
      <c r="O78" s="63">
        <v>2387.1</v>
      </c>
      <c r="P78" s="63">
        <v>152.9</v>
      </c>
      <c r="Q78" s="63">
        <v>427.7</v>
      </c>
      <c r="R78" s="63">
        <v>340.3</v>
      </c>
      <c r="S78" s="63">
        <v>264.39999999999998</v>
      </c>
      <c r="T78" s="63">
        <v>81.7</v>
      </c>
      <c r="U78" s="63">
        <v>1760.3</v>
      </c>
      <c r="V78" s="63">
        <v>14539.3</v>
      </c>
      <c r="W78" s="63">
        <v>55.6</v>
      </c>
      <c r="X78" s="63">
        <v>4316.3999999999996</v>
      </c>
      <c r="Y78" s="63">
        <v>21482.1</v>
      </c>
      <c r="Z78" s="63">
        <v>202657.30000000002</v>
      </c>
      <c r="AA78" s="63">
        <v>201621.2</v>
      </c>
      <c r="AB78" s="63">
        <v>1036.0999999999999</v>
      </c>
      <c r="AC78" s="63">
        <v>68458.099999999991</v>
      </c>
      <c r="AD78" s="63">
        <v>711.3</v>
      </c>
      <c r="AE78" s="63">
        <v>982.6</v>
      </c>
      <c r="AF78" s="63">
        <v>50367</v>
      </c>
      <c r="AG78" s="63">
        <v>8529.1</v>
      </c>
      <c r="AH78" s="63">
        <v>131.19999999999999</v>
      </c>
      <c r="AI78" s="63">
        <v>1136.4000000000001</v>
      </c>
      <c r="AJ78" s="63">
        <v>2323.1</v>
      </c>
      <c r="AK78" s="63">
        <v>7736.9</v>
      </c>
      <c r="AL78" s="63">
        <v>50201.4</v>
      </c>
      <c r="AM78" s="63">
        <v>4312.6000000000004</v>
      </c>
    </row>
    <row r="79" spans="1:201" ht="14.25" customHeight="1">
      <c r="A79" s="50"/>
      <c r="B79" s="46" t="s">
        <v>142</v>
      </c>
      <c r="C79" s="63">
        <v>745555.99999999988</v>
      </c>
      <c r="D79" s="63">
        <v>106956.1</v>
      </c>
      <c r="E79" s="63">
        <v>1014.3</v>
      </c>
      <c r="F79" s="63">
        <v>0</v>
      </c>
      <c r="G79" s="63">
        <v>63039.7</v>
      </c>
      <c r="H79" s="63">
        <v>10757.1</v>
      </c>
      <c r="I79" s="63">
        <v>32145</v>
      </c>
      <c r="J79" s="63">
        <v>578771.1</v>
      </c>
      <c r="K79" s="63">
        <v>145107.70000000001</v>
      </c>
      <c r="L79" s="63">
        <v>34628.199999999997</v>
      </c>
      <c r="M79" s="63">
        <v>0</v>
      </c>
      <c r="N79" s="63">
        <v>5852.9</v>
      </c>
      <c r="O79" s="63">
        <v>4654.2</v>
      </c>
      <c r="P79" s="63">
        <v>392</v>
      </c>
      <c r="Q79" s="63">
        <v>806.7</v>
      </c>
      <c r="R79" s="63">
        <v>499.6</v>
      </c>
      <c r="S79" s="63">
        <v>317.60000000000002</v>
      </c>
      <c r="T79" s="63">
        <v>105.2</v>
      </c>
      <c r="U79" s="63">
        <v>2292.9</v>
      </c>
      <c r="V79" s="63">
        <v>22591.1</v>
      </c>
      <c r="W79" s="63">
        <v>81.599999999999994</v>
      </c>
      <c r="X79" s="63">
        <v>5445.2</v>
      </c>
      <c r="Y79" s="63">
        <v>30592.1</v>
      </c>
      <c r="Z79" s="63">
        <v>211432.5</v>
      </c>
      <c r="AA79" s="63">
        <v>209421.7</v>
      </c>
      <c r="AB79" s="63">
        <v>2010.8</v>
      </c>
      <c r="AC79" s="63">
        <v>115258.5</v>
      </c>
      <c r="AD79" s="63">
        <v>953.5</v>
      </c>
      <c r="AE79" s="63">
        <v>1894.1</v>
      </c>
      <c r="AF79" s="63">
        <v>83764.2</v>
      </c>
      <c r="AG79" s="63">
        <v>17687</v>
      </c>
      <c r="AH79" s="63">
        <v>256.10000000000002</v>
      </c>
      <c r="AI79" s="63">
        <v>1686.8</v>
      </c>
      <c r="AJ79" s="63">
        <v>2879.2</v>
      </c>
      <c r="AK79" s="63">
        <v>10703.6</v>
      </c>
      <c r="AL79" s="63">
        <v>54210.6</v>
      </c>
      <c r="AM79" s="63">
        <v>5618.2</v>
      </c>
    </row>
    <row r="80" spans="1:201" ht="14.25" customHeight="1">
      <c r="A80" s="50"/>
      <c r="B80" s="46" t="s">
        <v>144</v>
      </c>
      <c r="C80" s="63">
        <v>1472155.8999999997</v>
      </c>
      <c r="D80" s="63">
        <v>241514.2</v>
      </c>
      <c r="E80" s="63">
        <v>1093.2</v>
      </c>
      <c r="F80" s="63">
        <v>0</v>
      </c>
      <c r="G80" s="63">
        <v>174233.2</v>
      </c>
      <c r="H80" s="63">
        <v>18973.900000000001</v>
      </c>
      <c r="I80" s="63">
        <v>47213.9</v>
      </c>
      <c r="J80" s="63">
        <v>1116701.9999999998</v>
      </c>
      <c r="K80" s="63">
        <v>184545.3</v>
      </c>
      <c r="L80" s="63">
        <v>61646.5</v>
      </c>
      <c r="M80" s="63">
        <v>0</v>
      </c>
      <c r="N80" s="63">
        <v>8111.1</v>
      </c>
      <c r="O80" s="63">
        <v>6523.8</v>
      </c>
      <c r="P80" s="63">
        <v>491.5</v>
      </c>
      <c r="Q80" s="63">
        <v>1095.8</v>
      </c>
      <c r="R80" s="63">
        <v>1253.7</v>
      </c>
      <c r="S80" s="63">
        <v>365.3</v>
      </c>
      <c r="T80" s="63">
        <v>119.8</v>
      </c>
      <c r="U80" s="63">
        <v>4062.6</v>
      </c>
      <c r="V80" s="63">
        <v>25412.9</v>
      </c>
      <c r="W80" s="63">
        <v>168.3</v>
      </c>
      <c r="X80" s="63">
        <v>10077.9</v>
      </c>
      <c r="Y80" s="63">
        <v>45919.3</v>
      </c>
      <c r="Z80" s="63">
        <v>579948.6</v>
      </c>
      <c r="AA80" s="63">
        <v>575841.30000000005</v>
      </c>
      <c r="AB80" s="63">
        <v>4107.3</v>
      </c>
      <c r="AC80" s="63">
        <v>189597.5</v>
      </c>
      <c r="AD80" s="63">
        <v>1090.4000000000001</v>
      </c>
      <c r="AE80" s="63">
        <v>2386.1999999999998</v>
      </c>
      <c r="AF80" s="63">
        <v>130385</v>
      </c>
      <c r="AG80" s="63">
        <v>36584.699999999997</v>
      </c>
      <c r="AH80" s="63">
        <v>267.2</v>
      </c>
      <c r="AI80" s="63">
        <v>2792</v>
      </c>
      <c r="AJ80" s="63">
        <v>2681.2</v>
      </c>
      <c r="AK80" s="63">
        <v>18884</v>
      </c>
      <c r="AL80" s="63">
        <v>106759.4</v>
      </c>
      <c r="AM80" s="63">
        <v>7180.3</v>
      </c>
    </row>
    <row r="81" spans="1:39" ht="14.25" customHeight="1">
      <c r="A81" s="50"/>
      <c r="B81" s="46" t="s">
        <v>145</v>
      </c>
      <c r="C81" s="63">
        <v>342211.9</v>
      </c>
      <c r="D81" s="63">
        <v>47388.3</v>
      </c>
      <c r="E81" s="63">
        <v>243.6</v>
      </c>
      <c r="F81" s="63">
        <v>0</v>
      </c>
      <c r="G81" s="63">
        <v>34957.300000000003</v>
      </c>
      <c r="H81" s="63">
        <v>3105.1</v>
      </c>
      <c r="I81" s="63">
        <v>9082.2999999999993</v>
      </c>
      <c r="J81" s="63">
        <v>269312.40000000002</v>
      </c>
      <c r="K81" s="63">
        <v>47482.400000000001</v>
      </c>
      <c r="L81" s="63">
        <v>21083.1</v>
      </c>
      <c r="M81" s="63">
        <v>0</v>
      </c>
      <c r="N81" s="63">
        <v>1718.5</v>
      </c>
      <c r="O81" s="63">
        <v>1307.0999999999999</v>
      </c>
      <c r="P81" s="63">
        <v>315.2</v>
      </c>
      <c r="Q81" s="63">
        <v>96.2</v>
      </c>
      <c r="R81" s="63">
        <v>353.6</v>
      </c>
      <c r="S81" s="63">
        <v>100.7</v>
      </c>
      <c r="T81" s="63">
        <v>31.6</v>
      </c>
      <c r="U81" s="63">
        <v>579.1</v>
      </c>
      <c r="V81" s="63">
        <v>5039.8</v>
      </c>
      <c r="W81" s="63">
        <v>10.4</v>
      </c>
      <c r="X81" s="63">
        <v>1731.5</v>
      </c>
      <c r="Y81" s="63">
        <v>11194.1</v>
      </c>
      <c r="Z81" s="63">
        <v>132823.1</v>
      </c>
      <c r="AA81" s="63">
        <v>131692.20000000001</v>
      </c>
      <c r="AB81" s="63">
        <v>1130.9000000000001</v>
      </c>
      <c r="AC81" s="63">
        <v>45614.400000000001</v>
      </c>
      <c r="AD81" s="63">
        <v>0</v>
      </c>
      <c r="AE81" s="63">
        <v>605.70000000000005</v>
      </c>
      <c r="AF81" s="63">
        <v>32637.599999999999</v>
      </c>
      <c r="AG81" s="63">
        <v>5017</v>
      </c>
      <c r="AH81" s="63">
        <v>47.4</v>
      </c>
      <c r="AI81" s="63">
        <v>686.1</v>
      </c>
      <c r="AJ81" s="63">
        <v>864</v>
      </c>
      <c r="AK81" s="63">
        <v>7306.7</v>
      </c>
      <c r="AL81" s="63">
        <v>23541.200000000001</v>
      </c>
      <c r="AM81" s="63">
        <v>1970</v>
      </c>
    </row>
    <row r="82" spans="1:39" ht="14.25" customHeight="1">
      <c r="A82" s="50"/>
      <c r="B82" s="46" t="s">
        <v>188</v>
      </c>
      <c r="C82" s="63">
        <v>676553.8</v>
      </c>
      <c r="D82" s="63">
        <v>109455.3</v>
      </c>
      <c r="E82" s="63">
        <v>468.3</v>
      </c>
      <c r="F82" s="63">
        <v>0</v>
      </c>
      <c r="G82" s="63">
        <v>69854.2</v>
      </c>
      <c r="H82" s="63">
        <v>9046.1</v>
      </c>
      <c r="I82" s="63">
        <v>30086.7</v>
      </c>
      <c r="J82" s="63">
        <v>509865.6</v>
      </c>
      <c r="K82" s="63">
        <v>93153.7</v>
      </c>
      <c r="L82" s="63">
        <v>40146.800000000003</v>
      </c>
      <c r="M82" s="63">
        <v>0</v>
      </c>
      <c r="N82" s="63">
        <v>4755.3999999999996</v>
      </c>
      <c r="O82" s="63">
        <v>4177.1000000000004</v>
      </c>
      <c r="P82" s="63">
        <v>335</v>
      </c>
      <c r="Q82" s="63">
        <v>243.3</v>
      </c>
      <c r="R82" s="63">
        <v>660.6</v>
      </c>
      <c r="S82" s="63">
        <v>146</v>
      </c>
      <c r="T82" s="63">
        <v>63.1</v>
      </c>
      <c r="U82" s="63">
        <v>605.5</v>
      </c>
      <c r="V82" s="63">
        <v>15772.6</v>
      </c>
      <c r="W82" s="63">
        <v>14.4</v>
      </c>
      <c r="X82" s="63">
        <v>4249.7</v>
      </c>
      <c r="Y82" s="63">
        <v>24074.5</v>
      </c>
      <c r="Z82" s="63">
        <v>236240.1</v>
      </c>
      <c r="AA82" s="63">
        <v>234991</v>
      </c>
      <c r="AB82" s="63">
        <v>1249.0999999999999</v>
      </c>
      <c r="AC82" s="63">
        <v>87417.1</v>
      </c>
      <c r="AD82" s="63">
        <v>0</v>
      </c>
      <c r="AE82" s="63">
        <v>1000.6</v>
      </c>
      <c r="AF82" s="63">
        <v>59249.1</v>
      </c>
      <c r="AG82" s="63">
        <v>12608.7</v>
      </c>
      <c r="AH82" s="63">
        <v>1010.6</v>
      </c>
      <c r="AI82" s="63">
        <v>1236.5999999999999</v>
      </c>
      <c r="AJ82" s="63">
        <v>1329.5</v>
      </c>
      <c r="AK82" s="63">
        <v>13548.1</v>
      </c>
      <c r="AL82" s="63">
        <v>51920.9</v>
      </c>
      <c r="AM82" s="63">
        <v>5312</v>
      </c>
    </row>
    <row r="83" spans="1:39" ht="14.25" customHeight="1">
      <c r="A83" s="50"/>
      <c r="B83" s="46" t="s">
        <v>198</v>
      </c>
      <c r="C83" s="63">
        <v>835225.7</v>
      </c>
      <c r="D83" s="63">
        <v>123432.9</v>
      </c>
      <c r="E83" s="63">
        <v>513.1</v>
      </c>
      <c r="F83" s="63">
        <v>0</v>
      </c>
      <c r="G83" s="63">
        <v>80324.600000000006</v>
      </c>
      <c r="H83" s="63">
        <v>9729.9</v>
      </c>
      <c r="I83" s="63">
        <v>32865.300000000003</v>
      </c>
      <c r="J83" s="63">
        <v>648565.4</v>
      </c>
      <c r="K83" s="63">
        <v>125937.9</v>
      </c>
      <c r="L83" s="63">
        <v>45961.5</v>
      </c>
      <c r="M83" s="63">
        <v>0</v>
      </c>
      <c r="N83" s="63">
        <v>5665.5</v>
      </c>
      <c r="O83" s="63">
        <v>4675.8</v>
      </c>
      <c r="P83" s="63">
        <v>335.1</v>
      </c>
      <c r="Q83" s="63">
        <v>654.6</v>
      </c>
      <c r="R83" s="63">
        <v>965.2</v>
      </c>
      <c r="S83" s="63">
        <v>187.5</v>
      </c>
      <c r="T83" s="63">
        <v>90</v>
      </c>
      <c r="U83" s="63">
        <v>764.5</v>
      </c>
      <c r="V83" s="63">
        <v>24981.599999999999</v>
      </c>
      <c r="W83" s="63">
        <v>116.9</v>
      </c>
      <c r="X83" s="63">
        <v>5684.1</v>
      </c>
      <c r="Y83" s="63">
        <v>33970.5</v>
      </c>
      <c r="Z83" s="63">
        <v>273095.3</v>
      </c>
      <c r="AA83" s="63">
        <v>271065.3</v>
      </c>
      <c r="AB83" s="63">
        <v>2030</v>
      </c>
      <c r="AC83" s="63">
        <v>127808</v>
      </c>
      <c r="AD83" s="63">
        <v>0</v>
      </c>
      <c r="AE83" s="63">
        <v>1558.9</v>
      </c>
      <c r="AF83" s="63">
        <v>92867.9</v>
      </c>
      <c r="AG83" s="63">
        <v>17784.3</v>
      </c>
      <c r="AH83" s="63">
        <v>1221.8</v>
      </c>
      <c r="AI83" s="63">
        <v>1871.1</v>
      </c>
      <c r="AJ83" s="63">
        <v>1465.8</v>
      </c>
      <c r="AK83" s="63">
        <v>14375.1</v>
      </c>
      <c r="AL83" s="63">
        <v>56288.800000000003</v>
      </c>
      <c r="AM83" s="63">
        <v>6938.6</v>
      </c>
    </row>
    <row r="84" spans="1:39" ht="14.25" customHeight="1">
      <c r="A84" s="50"/>
      <c r="B84" s="46" t="s">
        <v>199</v>
      </c>
      <c r="C84" s="63">
        <f>D84+J84+AL84+AM84</f>
        <v>1764528.5999999996</v>
      </c>
      <c r="D84" s="63">
        <f>E84+F84+G84+H84+I84</f>
        <v>284366.2</v>
      </c>
      <c r="E84" s="63">
        <v>1506.5</v>
      </c>
      <c r="F84" s="63">
        <v>0</v>
      </c>
      <c r="G84" s="63">
        <v>202324.4</v>
      </c>
      <c r="H84" s="63">
        <v>22236.2</v>
      </c>
      <c r="I84" s="63">
        <v>58299.1</v>
      </c>
      <c r="J84" s="63">
        <f>K84+L84+M84+O84+P84+Q84+R84+S84+T84+U84+V84+W84+X84+Y84+AA84+AB84+AD84+AE84+AF84+AG84+AH84+AI84+AJ84+AK84</f>
        <v>1350163.5999999996</v>
      </c>
      <c r="K84" s="63">
        <v>226158.9</v>
      </c>
      <c r="L84" s="63">
        <v>88680.3</v>
      </c>
      <c r="M84" s="63">
        <v>0</v>
      </c>
      <c r="N84" s="63">
        <f>O84+P84+Q84</f>
        <v>9735.6</v>
      </c>
      <c r="O84" s="63">
        <v>8071.5</v>
      </c>
      <c r="P84" s="63">
        <v>667.6</v>
      </c>
      <c r="Q84" s="63">
        <v>996.5</v>
      </c>
      <c r="R84" s="63">
        <v>1416.1</v>
      </c>
      <c r="S84" s="63">
        <v>331.2</v>
      </c>
      <c r="T84" s="63">
        <v>109.9</v>
      </c>
      <c r="U84" s="63">
        <v>7306.8</v>
      </c>
      <c r="V84" s="63">
        <v>31184.9</v>
      </c>
      <c r="W84" s="63">
        <v>260.60000000000002</v>
      </c>
      <c r="X84" s="63">
        <v>9273.6</v>
      </c>
      <c r="Y84" s="63">
        <v>46175.6</v>
      </c>
      <c r="Z84" s="63">
        <f>AA84+AB84</f>
        <v>720753.6</v>
      </c>
      <c r="AA84" s="63">
        <v>716711.2</v>
      </c>
      <c r="AB84" s="63">
        <v>4042.4</v>
      </c>
      <c r="AC84" s="63">
        <f>AD84+AE84+AF84+AG84+AH84+AK84</f>
        <v>204064.60000000003</v>
      </c>
      <c r="AD84" s="63">
        <v>0</v>
      </c>
      <c r="AE84" s="63">
        <v>2319.6999999999998</v>
      </c>
      <c r="AF84" s="63">
        <v>131288</v>
      </c>
      <c r="AG84" s="63">
        <v>52723.5</v>
      </c>
      <c r="AH84" s="63">
        <v>1162.7</v>
      </c>
      <c r="AI84" s="63">
        <v>2702</v>
      </c>
      <c r="AJ84" s="63">
        <v>2009.9</v>
      </c>
      <c r="AK84" s="63">
        <v>16570.7</v>
      </c>
      <c r="AL84" s="63">
        <v>120117.2</v>
      </c>
      <c r="AM84" s="63">
        <v>9881.6</v>
      </c>
    </row>
    <row r="85" spans="1:39" ht="14.25" customHeight="1">
      <c r="A85" s="50">
        <v>15</v>
      </c>
      <c r="B85" s="48" t="s">
        <v>74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</row>
    <row r="86" spans="1:39" ht="14.25" customHeight="1">
      <c r="A86" s="50"/>
      <c r="B86" s="46" t="s">
        <v>115</v>
      </c>
      <c r="C86" s="63">
        <v>523971.8</v>
      </c>
      <c r="D86" s="63">
        <v>316885</v>
      </c>
      <c r="E86" s="63">
        <v>0</v>
      </c>
      <c r="F86" s="63">
        <v>204213.1</v>
      </c>
      <c r="G86" s="63">
        <v>79608.100000000006</v>
      </c>
      <c r="H86" s="63">
        <v>17317.2</v>
      </c>
      <c r="I86" s="63">
        <v>15746.6</v>
      </c>
      <c r="J86" s="63">
        <v>176044.50000000003</v>
      </c>
      <c r="K86" s="63">
        <v>12630.6</v>
      </c>
      <c r="L86" s="63">
        <v>12450</v>
      </c>
      <c r="M86" s="63">
        <v>0</v>
      </c>
      <c r="N86" s="63">
        <v>416.40000000000003</v>
      </c>
      <c r="O86" s="63">
        <v>97.9</v>
      </c>
      <c r="P86" s="63">
        <v>318.3</v>
      </c>
      <c r="Q86" s="63">
        <v>0.2</v>
      </c>
      <c r="R86" s="63">
        <v>58.1</v>
      </c>
      <c r="S86" s="63">
        <v>160.4</v>
      </c>
      <c r="T86" s="63">
        <v>192.7</v>
      </c>
      <c r="U86" s="63">
        <v>16381.3</v>
      </c>
      <c r="V86" s="63">
        <v>16656.400000000001</v>
      </c>
      <c r="W86" s="63">
        <v>15.4</v>
      </c>
      <c r="X86" s="63">
        <v>741</v>
      </c>
      <c r="Y86" s="63">
        <v>7995.7</v>
      </c>
      <c r="Z86" s="63">
        <v>100550.1</v>
      </c>
      <c r="AA86" s="63">
        <v>98131</v>
      </c>
      <c r="AB86" s="63">
        <v>2419.1</v>
      </c>
      <c r="AC86" s="63">
        <v>7382.2000000000007</v>
      </c>
      <c r="AD86" s="63">
        <v>142.4</v>
      </c>
      <c r="AE86" s="63">
        <v>12.2</v>
      </c>
      <c r="AF86" s="63">
        <v>1946.3</v>
      </c>
      <c r="AG86" s="63">
        <v>55.5</v>
      </c>
      <c r="AH86" s="63">
        <v>155.19999999999999</v>
      </c>
      <c r="AI86" s="63">
        <v>413.7</v>
      </c>
      <c r="AJ86" s="63">
        <v>0.5</v>
      </c>
      <c r="AK86" s="63">
        <v>5070.6000000000004</v>
      </c>
      <c r="AL86" s="63">
        <v>27904.3</v>
      </c>
      <c r="AM86" s="63">
        <v>3138</v>
      </c>
    </row>
    <row r="87" spans="1:39" ht="14.25" customHeight="1">
      <c r="A87" s="50"/>
      <c r="B87" s="46" t="s">
        <v>116</v>
      </c>
      <c r="C87" s="63">
        <v>802494.70000000007</v>
      </c>
      <c r="D87" s="63">
        <v>508477.30000000005</v>
      </c>
      <c r="E87" s="63">
        <v>0</v>
      </c>
      <c r="F87" s="63">
        <v>372926.2</v>
      </c>
      <c r="G87" s="63">
        <v>101418.5</v>
      </c>
      <c r="H87" s="63">
        <v>17390.900000000001</v>
      </c>
      <c r="I87" s="63">
        <v>16741.7</v>
      </c>
      <c r="J87" s="63">
        <v>241657.80000000005</v>
      </c>
      <c r="K87" s="63">
        <v>19921.3</v>
      </c>
      <c r="L87" s="63">
        <v>20253.7</v>
      </c>
      <c r="M87" s="63">
        <v>0</v>
      </c>
      <c r="N87" s="63">
        <v>613.9</v>
      </c>
      <c r="O87" s="63">
        <v>117.4</v>
      </c>
      <c r="P87" s="63">
        <v>496.5</v>
      </c>
      <c r="Q87" s="63">
        <v>0</v>
      </c>
      <c r="R87" s="63">
        <v>120</v>
      </c>
      <c r="S87" s="63">
        <v>252.9</v>
      </c>
      <c r="T87" s="63">
        <v>270.39999999999998</v>
      </c>
      <c r="U87" s="63">
        <v>19645.400000000001</v>
      </c>
      <c r="V87" s="63">
        <v>25387.599999999999</v>
      </c>
      <c r="W87" s="63">
        <v>44.9</v>
      </c>
      <c r="X87" s="63">
        <v>1462.2</v>
      </c>
      <c r="Y87" s="63">
        <v>12858.1</v>
      </c>
      <c r="Z87" s="63">
        <v>129932.1</v>
      </c>
      <c r="AA87" s="63">
        <v>125919.8</v>
      </c>
      <c r="AB87" s="63">
        <v>4012.3</v>
      </c>
      <c r="AC87" s="63">
        <v>10423.700000000001</v>
      </c>
      <c r="AD87" s="63">
        <v>241.2</v>
      </c>
      <c r="AE87" s="63">
        <v>28.7</v>
      </c>
      <c r="AF87" s="63">
        <v>3632.1</v>
      </c>
      <c r="AG87" s="63">
        <v>65.3</v>
      </c>
      <c r="AH87" s="63">
        <v>325.7</v>
      </c>
      <c r="AI87" s="63">
        <v>470.4</v>
      </c>
      <c r="AJ87" s="63">
        <v>1.2</v>
      </c>
      <c r="AK87" s="63">
        <v>6130.7</v>
      </c>
      <c r="AL87" s="63">
        <v>47300</v>
      </c>
      <c r="AM87" s="63">
        <v>5059.6000000000004</v>
      </c>
    </row>
    <row r="88" spans="1:39" ht="14.25" customHeight="1">
      <c r="A88" s="50"/>
      <c r="B88" s="46" t="s">
        <v>117</v>
      </c>
      <c r="C88" s="63">
        <v>988421.89999999991</v>
      </c>
      <c r="D88" s="63">
        <v>578025</v>
      </c>
      <c r="E88" s="63">
        <v>0</v>
      </c>
      <c r="F88" s="63">
        <v>375671.7</v>
      </c>
      <c r="G88" s="63">
        <v>143833.79999999999</v>
      </c>
      <c r="H88" s="63">
        <v>15482.8</v>
      </c>
      <c r="I88" s="63">
        <v>43036.7</v>
      </c>
      <c r="J88" s="63">
        <v>325072.89999999997</v>
      </c>
      <c r="K88" s="63">
        <v>34668.199999999997</v>
      </c>
      <c r="L88" s="63">
        <v>33015.699999999997</v>
      </c>
      <c r="M88" s="63">
        <v>0</v>
      </c>
      <c r="N88" s="63">
        <v>1726.1000000000001</v>
      </c>
      <c r="O88" s="63">
        <v>208.8</v>
      </c>
      <c r="P88" s="63">
        <v>1516.4</v>
      </c>
      <c r="Q88" s="63">
        <v>0.9</v>
      </c>
      <c r="R88" s="63">
        <v>348.7</v>
      </c>
      <c r="S88" s="63">
        <v>636</v>
      </c>
      <c r="T88" s="63">
        <v>287.7</v>
      </c>
      <c r="U88" s="63">
        <v>26048.1</v>
      </c>
      <c r="V88" s="63">
        <v>44816.800000000003</v>
      </c>
      <c r="W88" s="63">
        <v>395.8</v>
      </c>
      <c r="X88" s="63">
        <v>3153.9</v>
      </c>
      <c r="Y88" s="63">
        <v>24339.1</v>
      </c>
      <c r="Z88" s="63">
        <v>137187.4</v>
      </c>
      <c r="AA88" s="63">
        <v>130102.6</v>
      </c>
      <c r="AB88" s="63">
        <v>7084.8</v>
      </c>
      <c r="AC88" s="63">
        <v>18129.099999999999</v>
      </c>
      <c r="AD88" s="63">
        <v>544.9</v>
      </c>
      <c r="AE88" s="63">
        <v>74.3</v>
      </c>
      <c r="AF88" s="63">
        <v>4884.5</v>
      </c>
      <c r="AG88" s="63">
        <v>251.8</v>
      </c>
      <c r="AH88" s="63">
        <v>359.9</v>
      </c>
      <c r="AI88" s="63">
        <v>317.2</v>
      </c>
      <c r="AJ88" s="63">
        <v>3.1</v>
      </c>
      <c r="AK88" s="63">
        <v>12013.7</v>
      </c>
      <c r="AL88" s="63">
        <v>74426.100000000006</v>
      </c>
      <c r="AM88" s="63">
        <v>10897.9</v>
      </c>
    </row>
    <row r="89" spans="1:39" ht="14.25" customHeight="1">
      <c r="A89" s="50"/>
      <c r="B89" s="46" t="s">
        <v>118</v>
      </c>
      <c r="C89" s="63">
        <v>252352.1</v>
      </c>
      <c r="D89" s="63">
        <v>139063.20000000001</v>
      </c>
      <c r="E89" s="63">
        <v>0</v>
      </c>
      <c r="F89" s="63">
        <v>102913.9</v>
      </c>
      <c r="G89" s="63">
        <v>32159.7</v>
      </c>
      <c r="H89" s="63">
        <v>2689.7</v>
      </c>
      <c r="I89" s="63">
        <v>1299.9000000000001</v>
      </c>
      <c r="J89" s="63">
        <v>94267.1</v>
      </c>
      <c r="K89" s="63">
        <v>8324.4</v>
      </c>
      <c r="L89" s="63">
        <v>3015.8</v>
      </c>
      <c r="M89" s="63">
        <v>0</v>
      </c>
      <c r="N89" s="63">
        <v>401.8</v>
      </c>
      <c r="O89" s="63">
        <v>58.5</v>
      </c>
      <c r="P89" s="63">
        <v>343</v>
      </c>
      <c r="Q89" s="63">
        <v>0.3</v>
      </c>
      <c r="R89" s="63">
        <v>63.4</v>
      </c>
      <c r="S89" s="63">
        <v>168.3</v>
      </c>
      <c r="T89" s="63">
        <v>69.7</v>
      </c>
      <c r="U89" s="63">
        <v>3609.7</v>
      </c>
      <c r="V89" s="63">
        <v>11632.4</v>
      </c>
      <c r="W89" s="63">
        <v>156.6</v>
      </c>
      <c r="X89" s="63">
        <v>587.5</v>
      </c>
      <c r="Y89" s="63">
        <v>4964.3</v>
      </c>
      <c r="Z89" s="63">
        <v>57373.299999999996</v>
      </c>
      <c r="AA89" s="63">
        <v>55501.599999999999</v>
      </c>
      <c r="AB89" s="63">
        <v>1871.7</v>
      </c>
      <c r="AC89" s="63">
        <v>3837.3999999999996</v>
      </c>
      <c r="AD89" s="63">
        <v>120.1</v>
      </c>
      <c r="AE89" s="63">
        <v>12</v>
      </c>
      <c r="AF89" s="63">
        <v>1122.0999999999999</v>
      </c>
      <c r="AG89" s="63">
        <v>28.8</v>
      </c>
      <c r="AH89" s="63">
        <v>93</v>
      </c>
      <c r="AI89" s="63">
        <v>62</v>
      </c>
      <c r="AJ89" s="63">
        <v>0.5</v>
      </c>
      <c r="AK89" s="63">
        <v>2461.4</v>
      </c>
      <c r="AL89" s="63">
        <v>16580.8</v>
      </c>
      <c r="AM89" s="63">
        <v>2441</v>
      </c>
    </row>
    <row r="90" spans="1:39" ht="14.25" customHeight="1">
      <c r="A90" s="50"/>
      <c r="B90" s="46" t="s">
        <v>119</v>
      </c>
      <c r="C90" s="63">
        <v>609869.6</v>
      </c>
      <c r="D90" s="63">
        <v>388213.1</v>
      </c>
      <c r="E90" s="63">
        <v>0</v>
      </c>
      <c r="F90" s="63">
        <v>256231.1</v>
      </c>
      <c r="G90" s="63">
        <v>88156.3</v>
      </c>
      <c r="H90" s="63">
        <v>17303.099999999999</v>
      </c>
      <c r="I90" s="63">
        <v>26522.6</v>
      </c>
      <c r="J90" s="63">
        <v>189374.5</v>
      </c>
      <c r="K90" s="63">
        <v>17469.7</v>
      </c>
      <c r="L90" s="63">
        <v>6531.7</v>
      </c>
      <c r="M90" s="63">
        <v>0</v>
      </c>
      <c r="N90" s="63">
        <v>540.5</v>
      </c>
      <c r="O90" s="63">
        <v>171.5</v>
      </c>
      <c r="P90" s="63">
        <v>368.5</v>
      </c>
      <c r="Q90" s="63">
        <v>0.5</v>
      </c>
      <c r="R90" s="63">
        <v>85.2</v>
      </c>
      <c r="S90" s="63">
        <v>198.8</v>
      </c>
      <c r="T90" s="63">
        <v>157.80000000000001</v>
      </c>
      <c r="U90" s="63">
        <v>19329.8</v>
      </c>
      <c r="V90" s="63">
        <v>15503.1</v>
      </c>
      <c r="W90" s="63">
        <v>328.6</v>
      </c>
      <c r="X90" s="63">
        <v>1032.5</v>
      </c>
      <c r="Y90" s="63">
        <v>9771.4</v>
      </c>
      <c r="Z90" s="63">
        <v>110630.39999999999</v>
      </c>
      <c r="AA90" s="63">
        <v>107379.2</v>
      </c>
      <c r="AB90" s="63">
        <v>3251.2</v>
      </c>
      <c r="AC90" s="63">
        <v>7685.5</v>
      </c>
      <c r="AD90" s="63">
        <v>265.10000000000002</v>
      </c>
      <c r="AE90" s="63">
        <v>16.399999999999999</v>
      </c>
      <c r="AF90" s="63">
        <v>2106.3000000000002</v>
      </c>
      <c r="AG90" s="63">
        <v>54.7</v>
      </c>
      <c r="AH90" s="63">
        <v>131.1</v>
      </c>
      <c r="AI90" s="63">
        <v>108.6</v>
      </c>
      <c r="AJ90" s="63">
        <v>0.9</v>
      </c>
      <c r="AK90" s="63">
        <v>5111.8999999999996</v>
      </c>
      <c r="AL90" s="63">
        <v>27843</v>
      </c>
      <c r="AM90" s="63">
        <v>4439</v>
      </c>
    </row>
    <row r="91" spans="1:39" ht="14.25" customHeight="1">
      <c r="A91" s="50"/>
      <c r="B91" s="46" t="s">
        <v>120</v>
      </c>
      <c r="C91" s="63">
        <v>864854.29999999993</v>
      </c>
      <c r="D91" s="63">
        <v>559102.30000000005</v>
      </c>
      <c r="E91" s="63">
        <v>0</v>
      </c>
      <c r="F91" s="63">
        <v>358165</v>
      </c>
      <c r="G91" s="63">
        <v>146423.70000000001</v>
      </c>
      <c r="H91" s="63">
        <v>18751.599999999999</v>
      </c>
      <c r="I91" s="63">
        <v>35762</v>
      </c>
      <c r="J91" s="63">
        <v>252481.1</v>
      </c>
      <c r="K91" s="63">
        <v>28701.9</v>
      </c>
      <c r="L91" s="63">
        <v>9531.1</v>
      </c>
      <c r="M91" s="63">
        <v>0</v>
      </c>
      <c r="N91" s="63">
        <v>584.89999999999986</v>
      </c>
      <c r="O91" s="63">
        <v>190.2</v>
      </c>
      <c r="P91" s="63">
        <v>393.9</v>
      </c>
      <c r="Q91" s="63">
        <v>0.8</v>
      </c>
      <c r="R91" s="63">
        <v>140.69999999999999</v>
      </c>
      <c r="S91" s="63">
        <v>295</v>
      </c>
      <c r="T91" s="63">
        <v>211.8</v>
      </c>
      <c r="U91" s="63">
        <v>20261.599999999999</v>
      </c>
      <c r="V91" s="63">
        <v>23921.9</v>
      </c>
      <c r="W91" s="63">
        <v>513</v>
      </c>
      <c r="X91" s="63">
        <v>1546</v>
      </c>
      <c r="Y91" s="63">
        <v>15425.1</v>
      </c>
      <c r="Z91" s="63">
        <v>138475.5</v>
      </c>
      <c r="AA91" s="63">
        <v>132998.29999999999</v>
      </c>
      <c r="AB91" s="63">
        <v>5477.2</v>
      </c>
      <c r="AC91" s="63">
        <v>12677.8</v>
      </c>
      <c r="AD91" s="63">
        <v>520.5</v>
      </c>
      <c r="AE91" s="63">
        <v>117.3</v>
      </c>
      <c r="AF91" s="63">
        <v>3839.1</v>
      </c>
      <c r="AG91" s="63">
        <v>59.9</v>
      </c>
      <c r="AH91" s="63">
        <v>300.10000000000002</v>
      </c>
      <c r="AI91" s="63">
        <v>192.7</v>
      </c>
      <c r="AJ91" s="63">
        <v>2.1</v>
      </c>
      <c r="AK91" s="63">
        <v>7840.9</v>
      </c>
      <c r="AL91" s="63">
        <v>46946.2</v>
      </c>
      <c r="AM91" s="63">
        <v>6324.7</v>
      </c>
    </row>
    <row r="92" spans="1:39" ht="14.25" customHeight="1">
      <c r="A92" s="50"/>
      <c r="B92" s="46" t="s">
        <v>121</v>
      </c>
      <c r="C92" s="63">
        <v>1047495.6000000001</v>
      </c>
      <c r="D92" s="63">
        <v>627101.6</v>
      </c>
      <c r="E92" s="63">
        <v>0</v>
      </c>
      <c r="F92" s="63">
        <v>379484.3</v>
      </c>
      <c r="G92" s="63">
        <v>166039.20000000001</v>
      </c>
      <c r="H92" s="63">
        <v>20883.5</v>
      </c>
      <c r="I92" s="63">
        <v>60694.6</v>
      </c>
      <c r="J92" s="63">
        <v>334656.00000000012</v>
      </c>
      <c r="K92" s="63">
        <v>43649.4</v>
      </c>
      <c r="L92" s="63">
        <v>17746.900000000001</v>
      </c>
      <c r="M92" s="63">
        <v>0</v>
      </c>
      <c r="N92" s="63">
        <v>1433.4</v>
      </c>
      <c r="O92" s="63">
        <v>447.3</v>
      </c>
      <c r="P92" s="63">
        <v>984.7</v>
      </c>
      <c r="Q92" s="63">
        <v>1.4</v>
      </c>
      <c r="R92" s="63">
        <v>319.5</v>
      </c>
      <c r="S92" s="63">
        <v>776.5</v>
      </c>
      <c r="T92" s="63">
        <v>343.2</v>
      </c>
      <c r="U92" s="63">
        <v>44181.7</v>
      </c>
      <c r="V92" s="63">
        <v>37458</v>
      </c>
      <c r="W92" s="63">
        <v>2158.1</v>
      </c>
      <c r="X92" s="63">
        <v>3285.3</v>
      </c>
      <c r="Y92" s="63">
        <v>22598.9</v>
      </c>
      <c r="Z92" s="63">
        <v>144225.20000000001</v>
      </c>
      <c r="AA92" s="63">
        <v>137378.5</v>
      </c>
      <c r="AB92" s="63">
        <v>6846.7</v>
      </c>
      <c r="AC92" s="63">
        <v>15605.5</v>
      </c>
      <c r="AD92" s="63">
        <v>646.4</v>
      </c>
      <c r="AE92" s="63">
        <v>104</v>
      </c>
      <c r="AF92" s="63">
        <v>5021.3</v>
      </c>
      <c r="AG92" s="63">
        <v>176.9</v>
      </c>
      <c r="AH92" s="63">
        <v>350.2</v>
      </c>
      <c r="AI92" s="63">
        <v>868.7</v>
      </c>
      <c r="AJ92" s="63">
        <v>5.7</v>
      </c>
      <c r="AK92" s="63">
        <v>9306.7000000000007</v>
      </c>
      <c r="AL92" s="63">
        <v>74214.600000000006</v>
      </c>
      <c r="AM92" s="63">
        <v>11523.4</v>
      </c>
    </row>
    <row r="93" spans="1:39" ht="14.25" customHeight="1">
      <c r="A93" s="50"/>
      <c r="B93" s="46" t="s">
        <v>122</v>
      </c>
      <c r="C93" s="63">
        <v>252710.7</v>
      </c>
      <c r="D93" s="63">
        <v>144489.70000000001</v>
      </c>
      <c r="E93" s="63">
        <v>0</v>
      </c>
      <c r="F93" s="63">
        <v>88204.800000000003</v>
      </c>
      <c r="G93" s="63">
        <v>38958.199999999997</v>
      </c>
      <c r="H93" s="63">
        <v>3587.2</v>
      </c>
      <c r="I93" s="63">
        <v>13739.5</v>
      </c>
      <c r="J93" s="63">
        <v>88571.999999999985</v>
      </c>
      <c r="K93" s="63">
        <v>9858.7999999999993</v>
      </c>
      <c r="L93" s="63">
        <v>4535.1000000000004</v>
      </c>
      <c r="M93" s="63">
        <v>0</v>
      </c>
      <c r="N93" s="63">
        <v>304.10000000000002</v>
      </c>
      <c r="O93" s="63">
        <v>76.7</v>
      </c>
      <c r="P93" s="63">
        <v>226.8</v>
      </c>
      <c r="Q93" s="63">
        <v>0.6</v>
      </c>
      <c r="R93" s="63">
        <v>88.6</v>
      </c>
      <c r="S93" s="63">
        <v>197.5</v>
      </c>
      <c r="T93" s="63">
        <v>70</v>
      </c>
      <c r="U93" s="63">
        <v>7830.5</v>
      </c>
      <c r="V93" s="63">
        <v>10483.799999999999</v>
      </c>
      <c r="W93" s="63">
        <v>332.9</v>
      </c>
      <c r="X93" s="63">
        <v>612.70000000000005</v>
      </c>
      <c r="Y93" s="63">
        <v>6504.5</v>
      </c>
      <c r="Z93" s="63">
        <v>44629.9</v>
      </c>
      <c r="AA93" s="63">
        <v>42426</v>
      </c>
      <c r="AB93" s="63">
        <v>2203.9</v>
      </c>
      <c r="AC93" s="63">
        <v>3008.4</v>
      </c>
      <c r="AD93" s="63">
        <v>125</v>
      </c>
      <c r="AE93" s="63">
        <v>20.5</v>
      </c>
      <c r="AF93" s="63">
        <v>871.7</v>
      </c>
      <c r="AG93" s="63">
        <v>30.1</v>
      </c>
      <c r="AH93" s="63">
        <v>14.7</v>
      </c>
      <c r="AI93" s="63">
        <v>107.4</v>
      </c>
      <c r="AJ93" s="63">
        <v>7.8</v>
      </c>
      <c r="AK93" s="63">
        <v>1946.4</v>
      </c>
      <c r="AL93" s="63">
        <v>16764.3</v>
      </c>
      <c r="AM93" s="63">
        <v>2884.7</v>
      </c>
    </row>
    <row r="94" spans="1:39" ht="14.25" customHeight="1">
      <c r="A94" s="50"/>
      <c r="B94" s="46" t="s">
        <v>123</v>
      </c>
      <c r="C94" s="63">
        <v>550035</v>
      </c>
      <c r="D94" s="63">
        <v>333851.8</v>
      </c>
      <c r="E94" s="63">
        <v>0</v>
      </c>
      <c r="F94" s="63">
        <v>204794.4</v>
      </c>
      <c r="G94" s="63">
        <v>81736.399999999994</v>
      </c>
      <c r="H94" s="63">
        <v>8149.2</v>
      </c>
      <c r="I94" s="63">
        <v>39171.800000000003</v>
      </c>
      <c r="J94" s="63">
        <v>181336.49999999997</v>
      </c>
      <c r="K94" s="63">
        <v>21356.400000000001</v>
      </c>
      <c r="L94" s="63">
        <v>7453.4</v>
      </c>
      <c r="M94" s="63">
        <v>0</v>
      </c>
      <c r="N94" s="63">
        <v>422</v>
      </c>
      <c r="O94" s="63">
        <v>240.6</v>
      </c>
      <c r="P94" s="63">
        <v>180.6</v>
      </c>
      <c r="Q94" s="63">
        <v>0.8</v>
      </c>
      <c r="R94" s="63">
        <v>85.7</v>
      </c>
      <c r="S94" s="63">
        <v>312.3</v>
      </c>
      <c r="T94" s="63">
        <v>150.1</v>
      </c>
      <c r="U94" s="63">
        <v>18396.7</v>
      </c>
      <c r="V94" s="63">
        <v>15516.6</v>
      </c>
      <c r="W94" s="63">
        <v>669.9</v>
      </c>
      <c r="X94" s="63">
        <v>1071.2</v>
      </c>
      <c r="Y94" s="63">
        <v>13248.6</v>
      </c>
      <c r="Z94" s="63">
        <v>90269.8</v>
      </c>
      <c r="AA94" s="63">
        <v>86552.7</v>
      </c>
      <c r="AB94" s="63">
        <v>3717.1</v>
      </c>
      <c r="AC94" s="63">
        <v>12193.7</v>
      </c>
      <c r="AD94" s="63">
        <v>229.4</v>
      </c>
      <c r="AE94" s="63">
        <v>30.6</v>
      </c>
      <c r="AF94" s="63">
        <v>2356.3000000000002</v>
      </c>
      <c r="AG94" s="63">
        <v>42.2</v>
      </c>
      <c r="AH94" s="63">
        <v>89.6</v>
      </c>
      <c r="AI94" s="63">
        <v>177.8</v>
      </c>
      <c r="AJ94" s="63">
        <v>12.3</v>
      </c>
      <c r="AK94" s="63">
        <v>9445.6</v>
      </c>
      <c r="AL94" s="63">
        <v>29706.9</v>
      </c>
      <c r="AM94" s="63">
        <v>5139.8</v>
      </c>
    </row>
    <row r="95" spans="1:39" ht="14.25" customHeight="1">
      <c r="A95" s="50"/>
      <c r="B95" s="46" t="s">
        <v>124</v>
      </c>
      <c r="C95" s="63">
        <v>828477.20000000007</v>
      </c>
      <c r="D95" s="63">
        <v>498478.30000000005</v>
      </c>
      <c r="E95" s="63">
        <v>0</v>
      </c>
      <c r="F95" s="63">
        <v>270542.7</v>
      </c>
      <c r="G95" s="63">
        <v>168416.6</v>
      </c>
      <c r="H95" s="63">
        <v>9671.5</v>
      </c>
      <c r="I95" s="63">
        <v>49847.5</v>
      </c>
      <c r="J95" s="63">
        <v>269564</v>
      </c>
      <c r="K95" s="63">
        <v>34183.800000000003</v>
      </c>
      <c r="L95" s="63">
        <v>12131.7</v>
      </c>
      <c r="M95" s="63">
        <v>0</v>
      </c>
      <c r="N95" s="63">
        <v>626.30000000000007</v>
      </c>
      <c r="O95" s="63">
        <v>209.3</v>
      </c>
      <c r="P95" s="63">
        <v>416.1</v>
      </c>
      <c r="Q95" s="63">
        <v>0.9</v>
      </c>
      <c r="R95" s="63">
        <v>157.4</v>
      </c>
      <c r="S95" s="63">
        <v>410.9</v>
      </c>
      <c r="T95" s="63">
        <v>240.4</v>
      </c>
      <c r="U95" s="63">
        <v>25334.2</v>
      </c>
      <c r="V95" s="63">
        <v>21102</v>
      </c>
      <c r="W95" s="63">
        <v>1568.9</v>
      </c>
      <c r="X95" s="63">
        <v>1633.7</v>
      </c>
      <c r="Y95" s="63">
        <v>18553.900000000001</v>
      </c>
      <c r="Z95" s="63">
        <v>137564.4</v>
      </c>
      <c r="AA95" s="63">
        <v>132625.5</v>
      </c>
      <c r="AB95" s="63">
        <v>4938.8999999999996</v>
      </c>
      <c r="AC95" s="63">
        <v>15697.6</v>
      </c>
      <c r="AD95" s="63">
        <v>433.3</v>
      </c>
      <c r="AE95" s="63">
        <v>86.2</v>
      </c>
      <c r="AF95" s="63">
        <v>2845.1</v>
      </c>
      <c r="AG95" s="63">
        <v>56.9</v>
      </c>
      <c r="AH95" s="63">
        <v>163.4</v>
      </c>
      <c r="AI95" s="63">
        <v>343</v>
      </c>
      <c r="AJ95" s="63">
        <v>15.8</v>
      </c>
      <c r="AK95" s="63">
        <v>12112.7</v>
      </c>
      <c r="AL95" s="63">
        <v>53545.8</v>
      </c>
      <c r="AM95" s="63">
        <v>6889.1</v>
      </c>
    </row>
    <row r="96" spans="1:39" ht="14.25" customHeight="1">
      <c r="A96" s="50"/>
      <c r="B96" s="46" t="s">
        <v>125</v>
      </c>
      <c r="C96" s="63">
        <v>958912.70000000007</v>
      </c>
      <c r="D96" s="63">
        <v>549345.5</v>
      </c>
      <c r="E96" s="63">
        <v>0</v>
      </c>
      <c r="F96" s="63">
        <v>281937.59999999998</v>
      </c>
      <c r="G96" s="63">
        <v>174929.2</v>
      </c>
      <c r="H96" s="63">
        <v>13224.6</v>
      </c>
      <c r="I96" s="63">
        <v>79254.100000000006</v>
      </c>
      <c r="J96" s="63">
        <v>324550.60000000009</v>
      </c>
      <c r="K96" s="63">
        <v>50211.9</v>
      </c>
      <c r="L96" s="63">
        <v>45610.7</v>
      </c>
      <c r="M96" s="63">
        <v>0</v>
      </c>
      <c r="N96" s="63">
        <v>1941.9</v>
      </c>
      <c r="O96" s="63">
        <v>551.9</v>
      </c>
      <c r="P96" s="63">
        <v>1390</v>
      </c>
      <c r="Q96" s="63">
        <v>0</v>
      </c>
      <c r="R96" s="63">
        <v>386.1</v>
      </c>
      <c r="S96" s="63">
        <v>684.1</v>
      </c>
      <c r="T96" s="63">
        <v>276.60000000000002</v>
      </c>
      <c r="U96" s="63">
        <v>30362</v>
      </c>
      <c r="V96" s="63">
        <v>28928.799999999999</v>
      </c>
      <c r="W96" s="63">
        <v>2408.1</v>
      </c>
      <c r="X96" s="63">
        <v>3223.8</v>
      </c>
      <c r="Y96" s="63">
        <v>27447.200000000001</v>
      </c>
      <c r="Z96" s="63">
        <v>118538.3</v>
      </c>
      <c r="AA96" s="63">
        <v>113460.5</v>
      </c>
      <c r="AB96" s="63">
        <v>5077.8</v>
      </c>
      <c r="AC96" s="63">
        <v>13738.699999999999</v>
      </c>
      <c r="AD96" s="63">
        <v>1890.8</v>
      </c>
      <c r="AE96" s="63">
        <v>287.89999999999998</v>
      </c>
      <c r="AF96" s="63">
        <v>4412.8999999999996</v>
      </c>
      <c r="AG96" s="63">
        <v>54.5</v>
      </c>
      <c r="AH96" s="63">
        <v>198.4</v>
      </c>
      <c r="AI96" s="63">
        <v>771.4</v>
      </c>
      <c r="AJ96" s="63">
        <v>21</v>
      </c>
      <c r="AK96" s="63">
        <v>6894.2</v>
      </c>
      <c r="AL96" s="63">
        <v>74799.600000000006</v>
      </c>
      <c r="AM96" s="63">
        <v>10217</v>
      </c>
    </row>
    <row r="97" spans="1:201" ht="14.25" customHeight="1">
      <c r="A97" s="50"/>
      <c r="B97" s="46" t="s">
        <v>126</v>
      </c>
      <c r="C97" s="63">
        <v>277370.69999999995</v>
      </c>
      <c r="D97" s="63">
        <v>152052.9</v>
      </c>
      <c r="E97" s="63">
        <v>0</v>
      </c>
      <c r="F97" s="63">
        <v>61578.400000000001</v>
      </c>
      <c r="G97" s="63">
        <v>59997.1</v>
      </c>
      <c r="H97" s="63">
        <v>2400.1999999999998</v>
      </c>
      <c r="I97" s="63">
        <v>28077.200000000001</v>
      </c>
      <c r="J97" s="63">
        <v>102858.29999999999</v>
      </c>
      <c r="K97" s="63">
        <v>11699</v>
      </c>
      <c r="L97" s="63">
        <v>5829.3</v>
      </c>
      <c r="M97" s="63">
        <v>0</v>
      </c>
      <c r="N97" s="63">
        <v>593.9</v>
      </c>
      <c r="O97" s="63">
        <v>161.6</v>
      </c>
      <c r="P97" s="63">
        <v>432.3</v>
      </c>
      <c r="Q97" s="63">
        <v>0</v>
      </c>
      <c r="R97" s="63">
        <v>90.7</v>
      </c>
      <c r="S97" s="63">
        <v>187.6</v>
      </c>
      <c r="T97" s="63">
        <v>81.3</v>
      </c>
      <c r="U97" s="63">
        <v>1867.4</v>
      </c>
      <c r="V97" s="63">
        <v>12706</v>
      </c>
      <c r="W97" s="63">
        <v>462.4</v>
      </c>
      <c r="X97" s="63">
        <v>597.1</v>
      </c>
      <c r="Y97" s="63">
        <v>7040.6</v>
      </c>
      <c r="Z97" s="63">
        <v>58366.799999999996</v>
      </c>
      <c r="AA97" s="63">
        <v>56598.6</v>
      </c>
      <c r="AB97" s="63">
        <v>1768.2</v>
      </c>
      <c r="AC97" s="63">
        <v>3132.5</v>
      </c>
      <c r="AD97" s="63">
        <v>402.8</v>
      </c>
      <c r="AE97" s="63">
        <v>134.80000000000001</v>
      </c>
      <c r="AF97" s="63">
        <v>884.4</v>
      </c>
      <c r="AG97" s="63">
        <v>14.4</v>
      </c>
      <c r="AH97" s="63">
        <v>32</v>
      </c>
      <c r="AI97" s="63">
        <v>195.4</v>
      </c>
      <c r="AJ97" s="63">
        <v>8.3000000000000007</v>
      </c>
      <c r="AK97" s="63">
        <v>1664.1</v>
      </c>
      <c r="AL97" s="63">
        <v>19002.900000000001</v>
      </c>
      <c r="AM97" s="63">
        <v>3456.6</v>
      </c>
    </row>
    <row r="98" spans="1:201" ht="14.25" customHeight="1">
      <c r="A98" s="50"/>
      <c r="B98" s="46" t="s">
        <v>127</v>
      </c>
      <c r="C98" s="63">
        <v>633200.1</v>
      </c>
      <c r="D98" s="63">
        <v>395911</v>
      </c>
      <c r="E98" s="63">
        <v>0</v>
      </c>
      <c r="F98" s="63">
        <v>240798.5</v>
      </c>
      <c r="G98" s="63">
        <v>102051.8</v>
      </c>
      <c r="H98" s="63">
        <v>5981.5</v>
      </c>
      <c r="I98" s="63">
        <v>47079.199999999997</v>
      </c>
      <c r="J98" s="63">
        <v>197507.69999999998</v>
      </c>
      <c r="K98" s="63">
        <v>22899.8</v>
      </c>
      <c r="L98" s="63">
        <v>8122.9</v>
      </c>
      <c r="M98" s="63">
        <v>0</v>
      </c>
      <c r="N98" s="63">
        <v>989</v>
      </c>
      <c r="O98" s="63">
        <v>324.60000000000002</v>
      </c>
      <c r="P98" s="63">
        <v>664.4</v>
      </c>
      <c r="Q98" s="63">
        <v>0</v>
      </c>
      <c r="R98" s="63">
        <v>101.9</v>
      </c>
      <c r="S98" s="63">
        <v>263.89999999999998</v>
      </c>
      <c r="T98" s="63">
        <v>161.4</v>
      </c>
      <c r="U98" s="63">
        <v>3448.9</v>
      </c>
      <c r="V98" s="63">
        <v>16139.5</v>
      </c>
      <c r="W98" s="63">
        <v>1035.0999999999999</v>
      </c>
      <c r="X98" s="63">
        <v>1113.9000000000001</v>
      </c>
      <c r="Y98" s="63">
        <v>14194.3</v>
      </c>
      <c r="Z98" s="63">
        <v>118376.7</v>
      </c>
      <c r="AA98" s="63">
        <v>115343.2</v>
      </c>
      <c r="AB98" s="63">
        <v>3033.5</v>
      </c>
      <c r="AC98" s="63">
        <v>10260.6</v>
      </c>
      <c r="AD98" s="63">
        <v>433</v>
      </c>
      <c r="AE98" s="63">
        <v>167.4</v>
      </c>
      <c r="AF98" s="63">
        <v>2195.9</v>
      </c>
      <c r="AG98" s="63">
        <v>11.4</v>
      </c>
      <c r="AH98" s="63">
        <v>117</v>
      </c>
      <c r="AI98" s="63">
        <v>385.2</v>
      </c>
      <c r="AJ98" s="63">
        <v>14.6</v>
      </c>
      <c r="AK98" s="63">
        <v>7335.9</v>
      </c>
      <c r="AL98" s="63">
        <v>33283.4</v>
      </c>
      <c r="AM98" s="63">
        <v>6498</v>
      </c>
    </row>
    <row r="99" spans="1:201" ht="14.25" customHeight="1">
      <c r="A99" s="50"/>
      <c r="B99" s="46" t="s">
        <v>128</v>
      </c>
      <c r="C99" s="63">
        <v>971581.6</v>
      </c>
      <c r="D99" s="63">
        <v>566281.9</v>
      </c>
      <c r="E99" s="63">
        <v>0</v>
      </c>
      <c r="F99" s="63">
        <v>292718.3</v>
      </c>
      <c r="G99" s="63">
        <v>222347.2</v>
      </c>
      <c r="H99" s="63">
        <v>7012.5</v>
      </c>
      <c r="I99" s="63">
        <v>44203.9</v>
      </c>
      <c r="J99" s="63">
        <v>338595.3</v>
      </c>
      <c r="K99" s="63">
        <v>34044.199999999997</v>
      </c>
      <c r="L99" s="63">
        <v>15445</v>
      </c>
      <c r="M99" s="63">
        <v>0</v>
      </c>
      <c r="N99" s="63">
        <v>1320</v>
      </c>
      <c r="O99" s="63">
        <v>390.8</v>
      </c>
      <c r="P99" s="63">
        <v>929.2</v>
      </c>
      <c r="Q99" s="63">
        <v>0</v>
      </c>
      <c r="R99" s="63">
        <v>220.5</v>
      </c>
      <c r="S99" s="63">
        <v>320.39999999999998</v>
      </c>
      <c r="T99" s="63">
        <v>236.7</v>
      </c>
      <c r="U99" s="63">
        <v>3971.4</v>
      </c>
      <c r="V99" s="63">
        <v>30465.3</v>
      </c>
      <c r="W99" s="63">
        <v>1596.7</v>
      </c>
      <c r="X99" s="63">
        <v>1687.2</v>
      </c>
      <c r="Y99" s="63">
        <v>21319.1</v>
      </c>
      <c r="Z99" s="63">
        <v>211565</v>
      </c>
      <c r="AA99" s="63">
        <v>206632.9</v>
      </c>
      <c r="AB99" s="63">
        <v>4932.1000000000004</v>
      </c>
      <c r="AC99" s="63">
        <v>15829.5</v>
      </c>
      <c r="AD99" s="63">
        <v>1557.9</v>
      </c>
      <c r="AE99" s="63">
        <v>172.6</v>
      </c>
      <c r="AF99" s="63">
        <v>3198</v>
      </c>
      <c r="AG99" s="63">
        <v>23.8</v>
      </c>
      <c r="AH99" s="63">
        <v>223.2</v>
      </c>
      <c r="AI99" s="63">
        <v>551</v>
      </c>
      <c r="AJ99" s="63">
        <v>23.3</v>
      </c>
      <c r="AK99" s="63">
        <v>10654</v>
      </c>
      <c r="AL99" s="63">
        <v>58434.8</v>
      </c>
      <c r="AM99" s="63">
        <v>8269.6</v>
      </c>
    </row>
    <row r="100" spans="1:201" s="9" customFormat="1" ht="14.25" customHeight="1">
      <c r="A100" s="42"/>
      <c r="B100" s="46" t="s">
        <v>129</v>
      </c>
      <c r="C100" s="63">
        <v>1340895.7000000002</v>
      </c>
      <c r="D100" s="63">
        <v>779385.29999999993</v>
      </c>
      <c r="E100" s="63">
        <v>0</v>
      </c>
      <c r="F100" s="63">
        <v>410535.4</v>
      </c>
      <c r="G100" s="63">
        <v>304205</v>
      </c>
      <c r="H100" s="63">
        <v>8064.7</v>
      </c>
      <c r="I100" s="63">
        <v>56580.2</v>
      </c>
      <c r="J100" s="63">
        <v>456737.00000000006</v>
      </c>
      <c r="K100" s="63">
        <v>45273.9</v>
      </c>
      <c r="L100" s="63">
        <v>13129.2</v>
      </c>
      <c r="M100" s="63">
        <v>0</v>
      </c>
      <c r="N100" s="63">
        <v>2026.9</v>
      </c>
      <c r="O100" s="63">
        <v>608.9</v>
      </c>
      <c r="P100" s="63">
        <v>1335.4</v>
      </c>
      <c r="Q100" s="63">
        <v>82.6</v>
      </c>
      <c r="R100" s="63">
        <v>544.5</v>
      </c>
      <c r="S100" s="63">
        <v>863</v>
      </c>
      <c r="T100" s="63">
        <v>871.4</v>
      </c>
      <c r="U100" s="63">
        <v>43415.3</v>
      </c>
      <c r="V100" s="63">
        <v>43341.7</v>
      </c>
      <c r="W100" s="63">
        <v>2338.5</v>
      </c>
      <c r="X100" s="63">
        <v>4901.2</v>
      </c>
      <c r="Y100" s="63">
        <v>32337.599999999999</v>
      </c>
      <c r="Z100" s="63">
        <v>243734.1</v>
      </c>
      <c r="AA100" s="63">
        <v>233156</v>
      </c>
      <c r="AB100" s="63">
        <v>10578.1</v>
      </c>
      <c r="AC100" s="63">
        <v>22474.2</v>
      </c>
      <c r="AD100" s="63">
        <v>2163.6999999999998</v>
      </c>
      <c r="AE100" s="63">
        <v>83.4</v>
      </c>
      <c r="AF100" s="63">
        <v>4814.1000000000004</v>
      </c>
      <c r="AG100" s="63">
        <v>69.900000000000006</v>
      </c>
      <c r="AH100" s="63">
        <v>173.3</v>
      </c>
      <c r="AI100" s="63">
        <v>1388.7</v>
      </c>
      <c r="AJ100" s="63">
        <v>96.8</v>
      </c>
      <c r="AK100" s="63">
        <v>15169.8</v>
      </c>
      <c r="AL100" s="63">
        <v>86201.3</v>
      </c>
      <c r="AM100" s="63">
        <v>18572.099999999999</v>
      </c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</row>
    <row r="101" spans="1:201" s="8" customFormat="1" ht="14.25" customHeight="1">
      <c r="A101" s="42"/>
      <c r="B101" s="46" t="s">
        <v>130</v>
      </c>
      <c r="C101" s="63">
        <v>366404.39999999997</v>
      </c>
      <c r="D101" s="63">
        <v>184195.69999999998</v>
      </c>
      <c r="E101" s="63">
        <v>0</v>
      </c>
      <c r="F101" s="63">
        <v>72420.7</v>
      </c>
      <c r="G101" s="63">
        <v>80166.2</v>
      </c>
      <c r="H101" s="63">
        <v>2365.3000000000002</v>
      </c>
      <c r="I101" s="63">
        <v>29243.5</v>
      </c>
      <c r="J101" s="63">
        <v>157103.5</v>
      </c>
      <c r="K101" s="63">
        <v>11254.5</v>
      </c>
      <c r="L101" s="63">
        <v>4842.7</v>
      </c>
      <c r="M101" s="63">
        <v>0</v>
      </c>
      <c r="N101" s="63">
        <v>286</v>
      </c>
      <c r="O101" s="63">
        <v>157.19999999999999</v>
      </c>
      <c r="P101" s="63">
        <v>121.8</v>
      </c>
      <c r="Q101" s="63">
        <v>7</v>
      </c>
      <c r="R101" s="63">
        <v>111.2</v>
      </c>
      <c r="S101" s="63">
        <v>261.2</v>
      </c>
      <c r="T101" s="63">
        <v>85.6</v>
      </c>
      <c r="U101" s="63">
        <v>6911.2</v>
      </c>
      <c r="V101" s="63">
        <v>12785.8</v>
      </c>
      <c r="W101" s="63">
        <v>491.3</v>
      </c>
      <c r="X101" s="63">
        <v>1096.0999999999999</v>
      </c>
      <c r="Y101" s="63">
        <v>7575.4</v>
      </c>
      <c r="Z101" s="63">
        <v>100799</v>
      </c>
      <c r="AA101" s="63">
        <v>98426.4</v>
      </c>
      <c r="AB101" s="63">
        <v>2372.6</v>
      </c>
      <c r="AC101" s="63">
        <v>10361.5</v>
      </c>
      <c r="AD101" s="63">
        <v>489.4</v>
      </c>
      <c r="AE101" s="63">
        <v>22.6</v>
      </c>
      <c r="AF101" s="63">
        <v>1005.6</v>
      </c>
      <c r="AG101" s="63">
        <v>236.6</v>
      </c>
      <c r="AH101" s="63">
        <v>66.3</v>
      </c>
      <c r="AI101" s="63">
        <v>214.4</v>
      </c>
      <c r="AJ101" s="63">
        <v>27.6</v>
      </c>
      <c r="AK101" s="63">
        <v>8541</v>
      </c>
      <c r="AL101" s="63">
        <v>20098.7</v>
      </c>
      <c r="AM101" s="63">
        <v>5006.5</v>
      </c>
    </row>
    <row r="102" spans="1:201" s="8" customFormat="1" ht="14.25" customHeight="1">
      <c r="A102" s="42"/>
      <c r="B102" s="46" t="s">
        <v>131</v>
      </c>
      <c r="C102" s="63">
        <v>909446.89999999991</v>
      </c>
      <c r="D102" s="63">
        <v>512547.3</v>
      </c>
      <c r="E102" s="63">
        <v>0</v>
      </c>
      <c r="F102" s="63">
        <v>286279.3</v>
      </c>
      <c r="G102" s="63">
        <v>163666.5</v>
      </c>
      <c r="H102" s="63">
        <v>6277.3</v>
      </c>
      <c r="I102" s="63">
        <v>56324.2</v>
      </c>
      <c r="J102" s="63">
        <v>348860.3</v>
      </c>
      <c r="K102" s="63">
        <v>22871.599999999999</v>
      </c>
      <c r="L102" s="63">
        <v>19027.3</v>
      </c>
      <c r="M102" s="63">
        <v>0</v>
      </c>
      <c r="N102" s="63">
        <v>537.19999999999993</v>
      </c>
      <c r="O102" s="63">
        <v>352</v>
      </c>
      <c r="P102" s="63">
        <v>177.8</v>
      </c>
      <c r="Q102" s="63">
        <v>7.4</v>
      </c>
      <c r="R102" s="63">
        <v>91.9</v>
      </c>
      <c r="S102" s="63">
        <v>370.1</v>
      </c>
      <c r="T102" s="63">
        <v>216.8</v>
      </c>
      <c r="U102" s="63">
        <v>9249.7000000000007</v>
      </c>
      <c r="V102" s="63">
        <v>26185.4</v>
      </c>
      <c r="W102" s="63">
        <v>724.7</v>
      </c>
      <c r="X102" s="63">
        <v>1887</v>
      </c>
      <c r="Y102" s="63">
        <v>14644.5</v>
      </c>
      <c r="Z102" s="63">
        <v>224374</v>
      </c>
      <c r="AA102" s="63">
        <v>218891.6</v>
      </c>
      <c r="AB102" s="63">
        <v>5482.4</v>
      </c>
      <c r="AC102" s="63">
        <v>28181.899999999998</v>
      </c>
      <c r="AD102" s="63">
        <v>851.6</v>
      </c>
      <c r="AE102" s="63">
        <v>45.3</v>
      </c>
      <c r="AF102" s="63">
        <v>1994.4</v>
      </c>
      <c r="AG102" s="63">
        <v>203.8</v>
      </c>
      <c r="AH102" s="63">
        <v>8.1999999999999993</v>
      </c>
      <c r="AI102" s="63">
        <v>434.9</v>
      </c>
      <c r="AJ102" s="63">
        <v>63.3</v>
      </c>
      <c r="AK102" s="63">
        <v>25078.6</v>
      </c>
      <c r="AL102" s="63">
        <v>37903.199999999997</v>
      </c>
      <c r="AM102" s="63">
        <v>10136.1</v>
      </c>
    </row>
    <row r="103" spans="1:201" s="8" customFormat="1" ht="14.25" customHeight="1">
      <c r="A103" s="42"/>
      <c r="B103" s="46" t="s">
        <v>132</v>
      </c>
      <c r="C103" s="63">
        <v>1311143.3999999999</v>
      </c>
      <c r="D103" s="63">
        <v>697778.9</v>
      </c>
      <c r="E103" s="63">
        <v>0</v>
      </c>
      <c r="F103" s="63">
        <v>381932.3</v>
      </c>
      <c r="G103" s="63">
        <v>251526.39999999999</v>
      </c>
      <c r="H103" s="63">
        <v>8544.4</v>
      </c>
      <c r="I103" s="63">
        <v>55775.8</v>
      </c>
      <c r="J103" s="63">
        <v>531756.4</v>
      </c>
      <c r="K103" s="63">
        <v>32934.6</v>
      </c>
      <c r="L103" s="63">
        <v>30090.6</v>
      </c>
      <c r="M103" s="63">
        <v>0</v>
      </c>
      <c r="N103" s="63">
        <v>1054.5</v>
      </c>
      <c r="O103" s="63">
        <v>576</v>
      </c>
      <c r="P103" s="63">
        <v>474.2</v>
      </c>
      <c r="Q103" s="63">
        <v>4.3</v>
      </c>
      <c r="R103" s="63">
        <v>256.2</v>
      </c>
      <c r="S103" s="63">
        <v>460.9</v>
      </c>
      <c r="T103" s="63">
        <v>477.9</v>
      </c>
      <c r="U103" s="63">
        <v>16641.3</v>
      </c>
      <c r="V103" s="63">
        <v>37538.6</v>
      </c>
      <c r="W103" s="63">
        <v>1564.9</v>
      </c>
      <c r="X103" s="63">
        <v>2373.3000000000002</v>
      </c>
      <c r="Y103" s="63">
        <v>22475.8</v>
      </c>
      <c r="Z103" s="63">
        <v>358734.60000000003</v>
      </c>
      <c r="AA103" s="63">
        <v>349687.7</v>
      </c>
      <c r="AB103" s="63">
        <v>9046.9</v>
      </c>
      <c r="AC103" s="63">
        <v>26285</v>
      </c>
      <c r="AD103" s="63">
        <v>970.1</v>
      </c>
      <c r="AE103" s="63">
        <v>69.3</v>
      </c>
      <c r="AF103" s="63">
        <v>3460.9</v>
      </c>
      <c r="AG103" s="63">
        <v>275</v>
      </c>
      <c r="AH103" s="63">
        <v>15.4</v>
      </c>
      <c r="AI103" s="63">
        <v>784.1</v>
      </c>
      <c r="AJ103" s="63">
        <v>84.1</v>
      </c>
      <c r="AK103" s="63">
        <v>21494.3</v>
      </c>
      <c r="AL103" s="63">
        <v>68088.7</v>
      </c>
      <c r="AM103" s="63">
        <v>13519.4</v>
      </c>
    </row>
    <row r="104" spans="1:201" ht="14.25" customHeight="1">
      <c r="A104" s="50"/>
      <c r="B104" s="46" t="s">
        <v>133</v>
      </c>
      <c r="C104" s="63">
        <v>1675038.7999999998</v>
      </c>
      <c r="D104" s="63">
        <v>859430.7</v>
      </c>
      <c r="E104" s="63">
        <v>0</v>
      </c>
      <c r="F104" s="63">
        <v>416330.9</v>
      </c>
      <c r="G104" s="63">
        <v>359013.6</v>
      </c>
      <c r="H104" s="63">
        <v>15603.7</v>
      </c>
      <c r="I104" s="63">
        <v>68482.5</v>
      </c>
      <c r="J104" s="63">
        <v>702922.09999999986</v>
      </c>
      <c r="K104" s="63">
        <v>60136.7</v>
      </c>
      <c r="L104" s="63">
        <v>43056.9</v>
      </c>
      <c r="M104" s="63">
        <v>0</v>
      </c>
      <c r="N104" s="63">
        <v>3225.5</v>
      </c>
      <c r="O104" s="63">
        <v>1895.1</v>
      </c>
      <c r="P104" s="63">
        <v>1330.4</v>
      </c>
      <c r="Q104" s="63">
        <v>0</v>
      </c>
      <c r="R104" s="63">
        <v>516</v>
      </c>
      <c r="S104" s="63">
        <v>849.6</v>
      </c>
      <c r="T104" s="63">
        <v>1085.7</v>
      </c>
      <c r="U104" s="63">
        <v>33344.9</v>
      </c>
      <c r="V104" s="63">
        <v>53022</v>
      </c>
      <c r="W104" s="63">
        <v>2933.6</v>
      </c>
      <c r="X104" s="63">
        <v>5152.3999999999996</v>
      </c>
      <c r="Y104" s="63">
        <v>38521.800000000003</v>
      </c>
      <c r="Z104" s="63">
        <v>427612.39999999997</v>
      </c>
      <c r="AA104" s="63">
        <v>413276.8</v>
      </c>
      <c r="AB104" s="63">
        <v>14335.6</v>
      </c>
      <c r="AC104" s="63">
        <v>31771.1</v>
      </c>
      <c r="AD104" s="63">
        <v>2483.6</v>
      </c>
      <c r="AE104" s="63">
        <v>103.7</v>
      </c>
      <c r="AF104" s="63">
        <v>6272.7</v>
      </c>
      <c r="AG104" s="63">
        <v>741.5</v>
      </c>
      <c r="AH104" s="63">
        <v>429.5</v>
      </c>
      <c r="AI104" s="63">
        <v>1628.6</v>
      </c>
      <c r="AJ104" s="63">
        <v>64.900000000000006</v>
      </c>
      <c r="AK104" s="63">
        <v>21740.1</v>
      </c>
      <c r="AL104" s="63">
        <v>91753</v>
      </c>
      <c r="AM104" s="63">
        <v>20933</v>
      </c>
    </row>
    <row r="105" spans="1:201" ht="14.25" customHeight="1">
      <c r="A105" s="50"/>
      <c r="B105" s="46" t="s">
        <v>134</v>
      </c>
      <c r="C105" s="63">
        <f>D105+J105+AL105+AM105</f>
        <v>342933.80000000005</v>
      </c>
      <c r="D105" s="63">
        <f>SUM(E105:I105)</f>
        <v>166976.80000000005</v>
      </c>
      <c r="E105" s="63">
        <v>0</v>
      </c>
      <c r="F105" s="63">
        <v>82481.8</v>
      </c>
      <c r="G105" s="63">
        <v>73853.600000000006</v>
      </c>
      <c r="H105" s="63">
        <v>3020.2</v>
      </c>
      <c r="I105" s="63">
        <v>7621.2</v>
      </c>
      <c r="J105" s="63">
        <v>150231.6</v>
      </c>
      <c r="K105" s="63">
        <v>12367</v>
      </c>
      <c r="L105" s="63">
        <v>11296.4</v>
      </c>
      <c r="M105" s="63">
        <v>0</v>
      </c>
      <c r="N105" s="63">
        <v>1738.8000000000002</v>
      </c>
      <c r="O105" s="63">
        <v>683.6</v>
      </c>
      <c r="P105" s="63">
        <v>1055.2</v>
      </c>
      <c r="Q105" s="63">
        <v>0</v>
      </c>
      <c r="R105" s="63">
        <v>69.7</v>
      </c>
      <c r="S105" s="63">
        <v>264.8</v>
      </c>
      <c r="T105" s="63">
        <v>310.5</v>
      </c>
      <c r="U105" s="63">
        <v>4242.3</v>
      </c>
      <c r="V105" s="63">
        <v>11641.4</v>
      </c>
      <c r="W105" s="63">
        <v>898.4</v>
      </c>
      <c r="X105" s="63">
        <v>1168.2</v>
      </c>
      <c r="Y105" s="63">
        <v>9291.6</v>
      </c>
      <c r="Z105" s="63">
        <v>81853.8</v>
      </c>
      <c r="AA105" s="63">
        <v>79151.3</v>
      </c>
      <c r="AB105" s="63">
        <v>2702.5</v>
      </c>
      <c r="AC105" s="63">
        <v>14654</v>
      </c>
      <c r="AD105" s="63">
        <v>505</v>
      </c>
      <c r="AE105" s="63">
        <v>50</v>
      </c>
      <c r="AF105" s="63">
        <v>1265.3</v>
      </c>
      <c r="AG105" s="63">
        <v>17.600000000000001</v>
      </c>
      <c r="AH105" s="63">
        <v>0.7</v>
      </c>
      <c r="AI105" s="63">
        <v>422.2</v>
      </c>
      <c r="AJ105" s="63">
        <v>12.5</v>
      </c>
      <c r="AK105" s="63">
        <v>12815.4</v>
      </c>
      <c r="AL105" s="63">
        <v>20995</v>
      </c>
      <c r="AM105" s="63">
        <v>4730.3999999999996</v>
      </c>
    </row>
    <row r="106" spans="1:201" ht="14.25" customHeight="1">
      <c r="A106" s="50"/>
      <c r="B106" s="46" t="s">
        <v>135</v>
      </c>
      <c r="C106" s="63">
        <v>823186.10000000009</v>
      </c>
      <c r="D106" s="63">
        <v>457053.9</v>
      </c>
      <c r="E106" s="63">
        <v>0</v>
      </c>
      <c r="F106" s="63">
        <v>231547.2</v>
      </c>
      <c r="G106" s="63">
        <v>190281.3</v>
      </c>
      <c r="H106" s="63">
        <v>10478.4</v>
      </c>
      <c r="I106" s="63">
        <v>24747</v>
      </c>
      <c r="J106" s="63">
        <v>315972.50000000012</v>
      </c>
      <c r="K106" s="63">
        <v>27119.8</v>
      </c>
      <c r="L106" s="63">
        <v>19045</v>
      </c>
      <c r="M106" s="63">
        <v>0</v>
      </c>
      <c r="N106" s="63">
        <v>1651.1</v>
      </c>
      <c r="O106" s="63">
        <v>1276.5999999999999</v>
      </c>
      <c r="P106" s="63">
        <v>374.5</v>
      </c>
      <c r="Q106" s="63">
        <v>0</v>
      </c>
      <c r="R106" s="63">
        <v>201.4</v>
      </c>
      <c r="S106" s="63">
        <v>401.7</v>
      </c>
      <c r="T106" s="63">
        <v>614.4</v>
      </c>
      <c r="U106" s="63">
        <v>9082.1</v>
      </c>
      <c r="V106" s="63">
        <v>28137.3</v>
      </c>
      <c r="W106" s="63">
        <v>1411.9</v>
      </c>
      <c r="X106" s="63">
        <v>4099.1000000000004</v>
      </c>
      <c r="Y106" s="63">
        <v>20139.8</v>
      </c>
      <c r="Z106" s="63">
        <v>187361.7</v>
      </c>
      <c r="AA106" s="63">
        <v>182090.1</v>
      </c>
      <c r="AB106" s="63">
        <v>5271.6</v>
      </c>
      <c r="AC106" s="63">
        <v>15836.399999999998</v>
      </c>
      <c r="AD106" s="63">
        <v>752.2</v>
      </c>
      <c r="AE106" s="63">
        <v>61.2</v>
      </c>
      <c r="AF106" s="63">
        <v>3674</v>
      </c>
      <c r="AG106" s="63">
        <v>120.2</v>
      </c>
      <c r="AH106" s="63">
        <v>5.9</v>
      </c>
      <c r="AI106" s="63">
        <v>845.9</v>
      </c>
      <c r="AJ106" s="63">
        <v>24.9</v>
      </c>
      <c r="AK106" s="63">
        <v>11222.9</v>
      </c>
      <c r="AL106" s="63">
        <v>41556.1</v>
      </c>
      <c r="AM106" s="63">
        <v>8603.6</v>
      </c>
    </row>
    <row r="107" spans="1:201" ht="14.25" customHeight="1">
      <c r="A107" s="50"/>
      <c r="B107" s="46" t="s">
        <v>136</v>
      </c>
      <c r="C107" s="63">
        <v>1153434.6000000001</v>
      </c>
      <c r="D107" s="63">
        <v>620163.80000000005</v>
      </c>
      <c r="E107" s="63">
        <v>0</v>
      </c>
      <c r="F107" s="63">
        <v>298067.20000000001</v>
      </c>
      <c r="G107" s="63">
        <v>249511.1</v>
      </c>
      <c r="H107" s="63">
        <v>18835.7</v>
      </c>
      <c r="I107" s="63">
        <v>53749.8</v>
      </c>
      <c r="J107" s="63">
        <v>444163.69999999995</v>
      </c>
      <c r="K107" s="63">
        <v>37700.699999999997</v>
      </c>
      <c r="L107" s="63">
        <v>18004.3</v>
      </c>
      <c r="M107" s="63">
        <v>0</v>
      </c>
      <c r="N107" s="63">
        <v>2196.6999999999998</v>
      </c>
      <c r="O107" s="63">
        <v>1367.5</v>
      </c>
      <c r="P107" s="63">
        <v>829.2</v>
      </c>
      <c r="Q107" s="63">
        <v>0</v>
      </c>
      <c r="R107" s="63">
        <v>316.3</v>
      </c>
      <c r="S107" s="63">
        <v>560.20000000000005</v>
      </c>
      <c r="T107" s="63">
        <v>558.5</v>
      </c>
      <c r="U107" s="63">
        <v>18791.400000000001</v>
      </c>
      <c r="V107" s="63">
        <v>40159.300000000003</v>
      </c>
      <c r="W107" s="63">
        <v>1493.2</v>
      </c>
      <c r="X107" s="63">
        <v>3089.8</v>
      </c>
      <c r="Y107" s="63">
        <v>39655</v>
      </c>
      <c r="Z107" s="63">
        <v>252119.59999999998</v>
      </c>
      <c r="AA107" s="63">
        <v>243394.8</v>
      </c>
      <c r="AB107" s="63">
        <v>8724.7999999999993</v>
      </c>
      <c r="AC107" s="63">
        <v>28549.599999999999</v>
      </c>
      <c r="AD107" s="63">
        <v>1019.8</v>
      </c>
      <c r="AE107" s="63">
        <v>66.3</v>
      </c>
      <c r="AF107" s="63">
        <v>3197.5</v>
      </c>
      <c r="AG107" s="63">
        <v>187.6</v>
      </c>
      <c r="AH107" s="63">
        <v>6.4</v>
      </c>
      <c r="AI107" s="63">
        <v>946.6</v>
      </c>
      <c r="AJ107" s="63">
        <v>22.5</v>
      </c>
      <c r="AK107" s="63">
        <v>24072</v>
      </c>
      <c r="AL107" s="63">
        <v>76670.100000000006</v>
      </c>
      <c r="AM107" s="63">
        <v>12437</v>
      </c>
    </row>
    <row r="108" spans="1:201" ht="14.25" customHeight="1">
      <c r="A108" s="50"/>
      <c r="B108" s="46" t="s">
        <v>143</v>
      </c>
      <c r="C108" s="63">
        <v>1221010.1000000001</v>
      </c>
      <c r="D108" s="63">
        <v>505475.30000000005</v>
      </c>
      <c r="E108" s="63">
        <v>0</v>
      </c>
      <c r="F108" s="63">
        <v>96691.5</v>
      </c>
      <c r="G108" s="63">
        <v>334960.7</v>
      </c>
      <c r="H108" s="63">
        <v>22607.200000000001</v>
      </c>
      <c r="I108" s="63">
        <v>51215.9</v>
      </c>
      <c r="J108" s="63">
        <v>617517.30000000005</v>
      </c>
      <c r="K108" s="63">
        <v>39786.5</v>
      </c>
      <c r="L108" s="63">
        <v>40136.400000000001</v>
      </c>
      <c r="M108" s="63">
        <v>0</v>
      </c>
      <c r="N108" s="63">
        <v>3194.7</v>
      </c>
      <c r="O108" s="63">
        <v>1201.4000000000001</v>
      </c>
      <c r="P108" s="63">
        <v>1827.5</v>
      </c>
      <c r="Q108" s="63">
        <v>165.8</v>
      </c>
      <c r="R108" s="63">
        <v>538.4</v>
      </c>
      <c r="S108" s="63">
        <v>904.2</v>
      </c>
      <c r="T108" s="63">
        <v>492.3</v>
      </c>
      <c r="U108" s="63">
        <v>35631.199999999997</v>
      </c>
      <c r="V108" s="63">
        <v>46052.4</v>
      </c>
      <c r="W108" s="63">
        <v>2576.6</v>
      </c>
      <c r="X108" s="63">
        <v>13278.5</v>
      </c>
      <c r="Y108" s="63">
        <v>56028.800000000003</v>
      </c>
      <c r="Z108" s="63">
        <v>345930.4</v>
      </c>
      <c r="AA108" s="63">
        <v>333866.59999999998</v>
      </c>
      <c r="AB108" s="63">
        <v>12063.8</v>
      </c>
      <c r="AC108" s="63">
        <v>31604.5</v>
      </c>
      <c r="AD108" s="63">
        <v>1791.6</v>
      </c>
      <c r="AE108" s="63">
        <v>106.2</v>
      </c>
      <c r="AF108" s="63">
        <v>7600.5</v>
      </c>
      <c r="AG108" s="63">
        <v>281.8</v>
      </c>
      <c r="AH108" s="63">
        <v>5.6</v>
      </c>
      <c r="AI108" s="63">
        <v>1297.9000000000001</v>
      </c>
      <c r="AJ108" s="63">
        <v>64.5</v>
      </c>
      <c r="AK108" s="63">
        <v>21818.799999999999</v>
      </c>
      <c r="AL108" s="63">
        <v>76331.399999999994</v>
      </c>
      <c r="AM108" s="63">
        <v>21686.1</v>
      </c>
    </row>
    <row r="109" spans="1:201" ht="14.25" customHeight="1">
      <c r="A109" s="50"/>
      <c r="B109" s="46" t="s">
        <v>140</v>
      </c>
      <c r="C109" s="63">
        <v>396277.6999999999</v>
      </c>
      <c r="D109" s="63">
        <v>173322.5</v>
      </c>
      <c r="E109" s="63">
        <v>0</v>
      </c>
      <c r="F109" s="63">
        <v>95281.9</v>
      </c>
      <c r="G109" s="63">
        <v>59227.199999999997</v>
      </c>
      <c r="H109" s="63">
        <v>3290.2</v>
      </c>
      <c r="I109" s="63">
        <v>15523.2</v>
      </c>
      <c r="J109" s="63">
        <v>192093.79999999996</v>
      </c>
      <c r="K109" s="63">
        <v>12564.6</v>
      </c>
      <c r="L109" s="63">
        <v>14045.8</v>
      </c>
      <c r="M109" s="63">
        <v>0</v>
      </c>
      <c r="N109" s="63">
        <v>744.3</v>
      </c>
      <c r="O109" s="63">
        <v>252.3</v>
      </c>
      <c r="P109" s="63">
        <v>357.8</v>
      </c>
      <c r="Q109" s="63">
        <v>134.19999999999999</v>
      </c>
      <c r="R109" s="63">
        <v>151.80000000000001</v>
      </c>
      <c r="S109" s="63">
        <v>295</v>
      </c>
      <c r="T109" s="63">
        <v>229.1</v>
      </c>
      <c r="U109" s="63">
        <v>16794.099999999999</v>
      </c>
      <c r="V109" s="63">
        <v>18543.3</v>
      </c>
      <c r="W109" s="63">
        <v>462.8</v>
      </c>
      <c r="X109" s="63">
        <v>3731.1</v>
      </c>
      <c r="Y109" s="63">
        <v>9353.7000000000007</v>
      </c>
      <c r="Z109" s="63">
        <v>104447.3</v>
      </c>
      <c r="AA109" s="63">
        <v>101317</v>
      </c>
      <c r="AB109" s="63">
        <v>3130.3</v>
      </c>
      <c r="AC109" s="63">
        <v>10154.700000000001</v>
      </c>
      <c r="AD109" s="63">
        <v>379</v>
      </c>
      <c r="AE109" s="63">
        <v>55.4</v>
      </c>
      <c r="AF109" s="63">
        <v>2377.5</v>
      </c>
      <c r="AG109" s="63">
        <v>22.5</v>
      </c>
      <c r="AH109" s="63">
        <v>43.8</v>
      </c>
      <c r="AI109" s="63">
        <v>524.4</v>
      </c>
      <c r="AJ109" s="63">
        <v>51.8</v>
      </c>
      <c r="AK109" s="63">
        <v>7276.5</v>
      </c>
      <c r="AL109" s="63">
        <v>26228.6</v>
      </c>
      <c r="AM109" s="63">
        <v>4632.8</v>
      </c>
    </row>
    <row r="110" spans="1:201" ht="14.25" customHeight="1">
      <c r="A110" s="50"/>
      <c r="B110" s="46" t="s">
        <v>141</v>
      </c>
      <c r="C110" s="63">
        <v>918788.50000000012</v>
      </c>
      <c r="D110" s="63">
        <v>503997.60000000003</v>
      </c>
      <c r="E110" s="63">
        <v>0</v>
      </c>
      <c r="F110" s="63">
        <v>269355.90000000002</v>
      </c>
      <c r="G110" s="63">
        <v>200208.4</v>
      </c>
      <c r="H110" s="63">
        <v>9388.7000000000007</v>
      </c>
      <c r="I110" s="63">
        <v>25044.6</v>
      </c>
      <c r="J110" s="63">
        <v>360712.20000000007</v>
      </c>
      <c r="K110" s="63">
        <v>28905.3</v>
      </c>
      <c r="L110" s="63">
        <v>30766.9</v>
      </c>
      <c r="M110" s="63">
        <v>0</v>
      </c>
      <c r="N110" s="63">
        <v>1607.8000000000002</v>
      </c>
      <c r="O110" s="63">
        <v>1001.5</v>
      </c>
      <c r="P110" s="63">
        <v>417.9</v>
      </c>
      <c r="Q110" s="63">
        <v>188.4</v>
      </c>
      <c r="R110" s="63">
        <v>237</v>
      </c>
      <c r="S110" s="63">
        <v>411.9</v>
      </c>
      <c r="T110" s="63">
        <v>560.79999999999995</v>
      </c>
      <c r="U110" s="63">
        <v>13270.8</v>
      </c>
      <c r="V110" s="63">
        <v>31791.4</v>
      </c>
      <c r="W110" s="63">
        <v>1349</v>
      </c>
      <c r="X110" s="63">
        <v>7705.4</v>
      </c>
      <c r="Y110" s="63">
        <v>22739.200000000001</v>
      </c>
      <c r="Z110" s="63">
        <v>204134.5</v>
      </c>
      <c r="AA110" s="63">
        <v>198802.6</v>
      </c>
      <c r="AB110" s="63">
        <v>5331.9</v>
      </c>
      <c r="AC110" s="63">
        <v>16257.099999999999</v>
      </c>
      <c r="AD110" s="63">
        <v>643.70000000000005</v>
      </c>
      <c r="AE110" s="63">
        <v>68.7</v>
      </c>
      <c r="AF110" s="63">
        <v>3771.5</v>
      </c>
      <c r="AG110" s="63">
        <v>28.7</v>
      </c>
      <c r="AH110" s="63">
        <v>12.6</v>
      </c>
      <c r="AI110" s="63">
        <v>883.4</v>
      </c>
      <c r="AJ110" s="63">
        <v>91.7</v>
      </c>
      <c r="AK110" s="63">
        <v>11731.9</v>
      </c>
      <c r="AL110" s="63">
        <v>44858.3</v>
      </c>
      <c r="AM110" s="63">
        <v>9220.4</v>
      </c>
    </row>
    <row r="111" spans="1:201" ht="14.25" customHeight="1">
      <c r="A111" s="50"/>
      <c r="B111" s="46" t="s">
        <v>142</v>
      </c>
      <c r="C111" s="63">
        <v>1240895.3</v>
      </c>
      <c r="D111" s="63">
        <v>679075.9</v>
      </c>
      <c r="E111" s="63">
        <v>0</v>
      </c>
      <c r="F111" s="63">
        <v>341494</v>
      </c>
      <c r="G111" s="63">
        <v>267250.59999999998</v>
      </c>
      <c r="H111" s="63">
        <v>15756.9</v>
      </c>
      <c r="I111" s="63">
        <v>54574.400000000001</v>
      </c>
      <c r="J111" s="63">
        <v>478186.5</v>
      </c>
      <c r="K111" s="63">
        <v>38770.699999999997</v>
      </c>
      <c r="L111" s="63">
        <v>37487.9</v>
      </c>
      <c r="M111" s="63">
        <v>0</v>
      </c>
      <c r="N111" s="63">
        <v>2223.9</v>
      </c>
      <c r="O111" s="63">
        <v>1199.5</v>
      </c>
      <c r="P111" s="63">
        <v>640.79999999999995</v>
      </c>
      <c r="Q111" s="63">
        <v>383.6</v>
      </c>
      <c r="R111" s="63">
        <v>244.7</v>
      </c>
      <c r="S111" s="63">
        <v>569.9</v>
      </c>
      <c r="T111" s="63">
        <v>604.5</v>
      </c>
      <c r="U111" s="63">
        <v>26836.2</v>
      </c>
      <c r="V111" s="63">
        <v>44357.599999999999</v>
      </c>
      <c r="W111" s="63">
        <v>2650.4</v>
      </c>
      <c r="X111" s="63">
        <v>10354.9</v>
      </c>
      <c r="Y111" s="63">
        <v>36537.300000000003</v>
      </c>
      <c r="Z111" s="63">
        <v>256508.4</v>
      </c>
      <c r="AA111" s="63">
        <v>247441.4</v>
      </c>
      <c r="AB111" s="63">
        <v>9067</v>
      </c>
      <c r="AC111" s="63">
        <v>19879.2</v>
      </c>
      <c r="AD111" s="63">
        <v>943.1</v>
      </c>
      <c r="AE111" s="63">
        <v>124.2</v>
      </c>
      <c r="AF111" s="63">
        <v>6043.4</v>
      </c>
      <c r="AG111" s="63">
        <v>28.7</v>
      </c>
      <c r="AH111" s="63">
        <v>41.6</v>
      </c>
      <c r="AI111" s="63">
        <v>1039.8</v>
      </c>
      <c r="AJ111" s="63">
        <v>121.1</v>
      </c>
      <c r="AK111" s="63">
        <v>12698.2</v>
      </c>
      <c r="AL111" s="63">
        <v>71792.3</v>
      </c>
      <c r="AM111" s="63">
        <v>11840.6</v>
      </c>
    </row>
    <row r="112" spans="1:201" ht="14.25" customHeight="1">
      <c r="A112" s="50"/>
      <c r="B112" s="46" t="s">
        <v>144</v>
      </c>
      <c r="C112" s="63">
        <v>1547540.4</v>
      </c>
      <c r="D112" s="63">
        <v>701443</v>
      </c>
      <c r="E112" s="63">
        <v>0</v>
      </c>
      <c r="F112" s="63">
        <v>348891</v>
      </c>
      <c r="G112" s="63">
        <v>268645.2</v>
      </c>
      <c r="H112" s="63">
        <v>20492.5</v>
      </c>
      <c r="I112" s="63">
        <v>63414.3</v>
      </c>
      <c r="J112" s="63">
        <v>737632.09999999986</v>
      </c>
      <c r="K112" s="63">
        <v>52675.4</v>
      </c>
      <c r="L112" s="63">
        <v>43033.2</v>
      </c>
      <c r="M112" s="63">
        <v>0</v>
      </c>
      <c r="N112" s="63">
        <v>3076</v>
      </c>
      <c r="O112" s="63">
        <v>1612.2</v>
      </c>
      <c r="P112" s="63">
        <v>820.4</v>
      </c>
      <c r="Q112" s="63">
        <v>643.4</v>
      </c>
      <c r="R112" s="63">
        <v>485.5</v>
      </c>
      <c r="S112" s="63">
        <v>812.9</v>
      </c>
      <c r="T112" s="63">
        <v>621</v>
      </c>
      <c r="U112" s="63">
        <v>72593.399999999994</v>
      </c>
      <c r="V112" s="63">
        <v>65835.8</v>
      </c>
      <c r="W112" s="63">
        <v>2764.2</v>
      </c>
      <c r="X112" s="63">
        <v>22465.8</v>
      </c>
      <c r="Y112" s="63">
        <v>50320.5</v>
      </c>
      <c r="Z112" s="63">
        <v>393935.1</v>
      </c>
      <c r="AA112" s="63">
        <v>381231.4</v>
      </c>
      <c r="AB112" s="63">
        <v>12703.7</v>
      </c>
      <c r="AC112" s="63">
        <v>27827.3</v>
      </c>
      <c r="AD112" s="63">
        <v>1398.5</v>
      </c>
      <c r="AE112" s="63">
        <v>287.10000000000002</v>
      </c>
      <c r="AF112" s="63">
        <v>10669.6</v>
      </c>
      <c r="AG112" s="63">
        <v>165.4</v>
      </c>
      <c r="AH112" s="63">
        <v>66</v>
      </c>
      <c r="AI112" s="63">
        <v>1061.0999999999999</v>
      </c>
      <c r="AJ112" s="63">
        <v>124.9</v>
      </c>
      <c r="AK112" s="63">
        <v>15240.7</v>
      </c>
      <c r="AL112" s="63">
        <v>90497.8</v>
      </c>
      <c r="AM112" s="63">
        <v>17967.5</v>
      </c>
    </row>
    <row r="113" spans="1:39" ht="14.25" customHeight="1">
      <c r="A113" s="50"/>
      <c r="B113" s="46" t="s">
        <v>145</v>
      </c>
      <c r="C113" s="63">
        <v>416989.8</v>
      </c>
      <c r="D113" s="63">
        <v>177474.5</v>
      </c>
      <c r="E113" s="63">
        <v>0</v>
      </c>
      <c r="F113" s="63">
        <v>101212.1</v>
      </c>
      <c r="G113" s="63">
        <v>61709.4</v>
      </c>
      <c r="H113" s="63">
        <v>3402.6</v>
      </c>
      <c r="I113" s="63">
        <v>11150.4</v>
      </c>
      <c r="J113" s="63">
        <v>213134.4</v>
      </c>
      <c r="K113" s="63">
        <v>23451.5</v>
      </c>
      <c r="L113" s="63">
        <v>13018.5</v>
      </c>
      <c r="M113" s="63">
        <v>0</v>
      </c>
      <c r="N113" s="63">
        <v>546.4</v>
      </c>
      <c r="O113" s="63">
        <v>263.2</v>
      </c>
      <c r="P113" s="63">
        <v>283.2</v>
      </c>
      <c r="Q113" s="63">
        <v>0</v>
      </c>
      <c r="R113" s="63">
        <v>129.69999999999999</v>
      </c>
      <c r="S113" s="63">
        <v>210.1</v>
      </c>
      <c r="T113" s="63">
        <v>150.30000000000001</v>
      </c>
      <c r="U113" s="63">
        <v>11368.6</v>
      </c>
      <c r="V113" s="63">
        <v>21705.5</v>
      </c>
      <c r="W113" s="63">
        <v>153.80000000000001</v>
      </c>
      <c r="X113" s="63">
        <v>6087.7</v>
      </c>
      <c r="Y113" s="63">
        <v>13845.8</v>
      </c>
      <c r="Z113" s="63">
        <v>110659.8</v>
      </c>
      <c r="AA113" s="63">
        <v>107518.6</v>
      </c>
      <c r="AB113" s="63">
        <v>3141.2</v>
      </c>
      <c r="AC113" s="63">
        <v>11454.9</v>
      </c>
      <c r="AD113" s="63">
        <v>206.2</v>
      </c>
      <c r="AE113" s="63">
        <v>160.6</v>
      </c>
      <c r="AF113" s="63">
        <v>3141.2</v>
      </c>
      <c r="AG113" s="63">
        <v>53.2</v>
      </c>
      <c r="AH113" s="63">
        <v>0</v>
      </c>
      <c r="AI113" s="63">
        <v>311.8</v>
      </c>
      <c r="AJ113" s="63">
        <v>40</v>
      </c>
      <c r="AK113" s="63">
        <v>7893.7</v>
      </c>
      <c r="AL113" s="63">
        <v>22671.3</v>
      </c>
      <c r="AM113" s="63">
        <v>3709.6</v>
      </c>
    </row>
    <row r="114" spans="1:39" ht="14.25" customHeight="1">
      <c r="A114" s="50"/>
      <c r="B114" s="46" t="s">
        <v>188</v>
      </c>
      <c r="C114" s="63">
        <v>981529</v>
      </c>
      <c r="D114" s="63">
        <v>522417.1</v>
      </c>
      <c r="E114" s="63">
        <v>0</v>
      </c>
      <c r="F114" s="63">
        <v>270521.7</v>
      </c>
      <c r="G114" s="63">
        <v>215976.1</v>
      </c>
      <c r="H114" s="63">
        <v>10579.2</v>
      </c>
      <c r="I114" s="63">
        <v>25340.1</v>
      </c>
      <c r="J114" s="63">
        <v>401575.6</v>
      </c>
      <c r="K114" s="63">
        <v>40928.800000000003</v>
      </c>
      <c r="L114" s="63">
        <v>25266.2</v>
      </c>
      <c r="M114" s="63">
        <v>0</v>
      </c>
      <c r="N114" s="63">
        <v>1468.2</v>
      </c>
      <c r="O114" s="63">
        <v>1015.6</v>
      </c>
      <c r="P114" s="63">
        <v>283.39999999999998</v>
      </c>
      <c r="Q114" s="63">
        <v>169.2</v>
      </c>
      <c r="R114" s="63">
        <v>237.4</v>
      </c>
      <c r="S114" s="63">
        <v>380.6</v>
      </c>
      <c r="T114" s="63">
        <v>239.2</v>
      </c>
      <c r="U114" s="63">
        <v>14620.2</v>
      </c>
      <c r="V114" s="63">
        <v>55731</v>
      </c>
      <c r="W114" s="63">
        <v>1476.9</v>
      </c>
      <c r="X114" s="63">
        <v>10649.6</v>
      </c>
      <c r="Y114" s="63">
        <v>28497</v>
      </c>
      <c r="Z114" s="63">
        <v>207682.7</v>
      </c>
      <c r="AA114" s="63">
        <v>202798.2</v>
      </c>
      <c r="AB114" s="63">
        <v>4884.5</v>
      </c>
      <c r="AC114" s="63">
        <v>13986.3</v>
      </c>
      <c r="AD114" s="63">
        <v>387.8</v>
      </c>
      <c r="AE114" s="63">
        <v>206</v>
      </c>
      <c r="AF114" s="63">
        <v>5015.3999999999996</v>
      </c>
      <c r="AG114" s="63">
        <v>80.5</v>
      </c>
      <c r="AH114" s="63">
        <v>4.4000000000000004</v>
      </c>
      <c r="AI114" s="63">
        <v>348.2</v>
      </c>
      <c r="AJ114" s="63">
        <v>63.3</v>
      </c>
      <c r="AK114" s="63">
        <v>8292.2000000000007</v>
      </c>
      <c r="AL114" s="63">
        <v>48633.3</v>
      </c>
      <c r="AM114" s="63">
        <v>8903</v>
      </c>
    </row>
    <row r="115" spans="1:39" ht="14.25" customHeight="1">
      <c r="A115" s="50"/>
      <c r="B115" s="46" t="s">
        <v>198</v>
      </c>
      <c r="C115" s="63">
        <v>1353908.5</v>
      </c>
      <c r="D115" s="63">
        <v>758418.1</v>
      </c>
      <c r="E115" s="63">
        <v>0</v>
      </c>
      <c r="F115" s="63">
        <v>341652.6</v>
      </c>
      <c r="G115" s="63">
        <v>347094.9</v>
      </c>
      <c r="H115" s="63">
        <v>14917.2</v>
      </c>
      <c r="I115" s="63">
        <v>54753.4</v>
      </c>
      <c r="J115" s="63">
        <v>502512</v>
      </c>
      <c r="K115" s="63">
        <v>43403.3</v>
      </c>
      <c r="L115" s="63">
        <v>36807.199999999997</v>
      </c>
      <c r="M115" s="63">
        <v>0</v>
      </c>
      <c r="N115" s="63">
        <v>2239.3000000000002</v>
      </c>
      <c r="O115" s="63">
        <v>1461.1</v>
      </c>
      <c r="P115" s="63">
        <v>307.60000000000002</v>
      </c>
      <c r="Q115" s="63">
        <v>470.6</v>
      </c>
      <c r="R115" s="63">
        <v>425.2</v>
      </c>
      <c r="S115" s="63">
        <v>517</v>
      </c>
      <c r="T115" s="63">
        <v>436</v>
      </c>
      <c r="U115" s="63">
        <v>30967</v>
      </c>
      <c r="V115" s="63">
        <v>79590.3</v>
      </c>
      <c r="W115" s="63">
        <v>3000.8</v>
      </c>
      <c r="X115" s="63">
        <v>12722</v>
      </c>
      <c r="Y115" s="63">
        <v>42267.9</v>
      </c>
      <c r="Z115" s="63">
        <v>225140.9</v>
      </c>
      <c r="AA115" s="63">
        <v>215251.8</v>
      </c>
      <c r="AB115" s="63">
        <v>9889.1</v>
      </c>
      <c r="AC115" s="63">
        <v>24401.5</v>
      </c>
      <c r="AD115" s="63">
        <v>522.29999999999995</v>
      </c>
      <c r="AE115" s="63">
        <v>287</v>
      </c>
      <c r="AF115" s="63">
        <v>8470.7999999999993</v>
      </c>
      <c r="AG115" s="63">
        <v>111.1</v>
      </c>
      <c r="AH115" s="63">
        <v>6.3</v>
      </c>
      <c r="AI115" s="63">
        <v>530.20000000000005</v>
      </c>
      <c r="AJ115" s="63">
        <v>63.4</v>
      </c>
      <c r="AK115" s="63">
        <v>15004</v>
      </c>
      <c r="AL115" s="63">
        <v>80457.7</v>
      </c>
      <c r="AM115" s="63">
        <v>12520.7</v>
      </c>
    </row>
    <row r="116" spans="1:39" ht="14.25" customHeight="1">
      <c r="A116" s="50"/>
      <c r="B116" s="46" t="s">
        <v>199</v>
      </c>
      <c r="C116" s="63">
        <f>D116+J116+AL116+AM116</f>
        <v>1874964.1</v>
      </c>
      <c r="D116" s="63">
        <f>E116+F116+G116+H116+I116</f>
        <v>867149.3</v>
      </c>
      <c r="E116" s="63">
        <v>0</v>
      </c>
      <c r="F116" s="63">
        <v>369529.3</v>
      </c>
      <c r="G116" s="63">
        <v>392059.4</v>
      </c>
      <c r="H116" s="63">
        <v>29965.3</v>
      </c>
      <c r="I116" s="63">
        <v>75595.3</v>
      </c>
      <c r="J116" s="63">
        <f>K116+L116+M116+O116+P116+Q116+R116+S116+T116+U116+V116+W116+X116+Y116+AA116+AB116+AD116+AE116+AF116+AG116+AH116+AI116+AJ116+AK116</f>
        <v>874648.79999999993</v>
      </c>
      <c r="K116" s="63">
        <v>66406.399999999994</v>
      </c>
      <c r="L116" s="63">
        <v>53232.2</v>
      </c>
      <c r="M116" s="63">
        <v>0</v>
      </c>
      <c r="N116" s="63">
        <f>O116+P116+Q116</f>
        <v>3784</v>
      </c>
      <c r="O116" s="63">
        <v>1888.3</v>
      </c>
      <c r="P116" s="63">
        <v>976.7</v>
      </c>
      <c r="Q116" s="63">
        <v>919</v>
      </c>
      <c r="R116" s="63">
        <v>784.4</v>
      </c>
      <c r="S116" s="63">
        <v>753.3</v>
      </c>
      <c r="T116" s="63">
        <v>631.5</v>
      </c>
      <c r="U116" s="63">
        <v>59202.9</v>
      </c>
      <c r="V116" s="63">
        <v>90880</v>
      </c>
      <c r="W116" s="63">
        <v>4680.6000000000004</v>
      </c>
      <c r="X116" s="63">
        <v>31072.799999999999</v>
      </c>
      <c r="Y116" s="63">
        <v>60044.7</v>
      </c>
      <c r="Z116" s="63">
        <f>AA116+AB116</f>
        <v>458374.2</v>
      </c>
      <c r="AA116" s="63">
        <v>443521.4</v>
      </c>
      <c r="AB116" s="63">
        <v>14852.8</v>
      </c>
      <c r="AC116" s="63">
        <f>AD116+AE116+AF116+AG116+AH116+AK116</f>
        <v>43487.399999999994</v>
      </c>
      <c r="AD116" s="63">
        <v>1994.7</v>
      </c>
      <c r="AE116" s="63">
        <v>322</v>
      </c>
      <c r="AF116" s="63">
        <v>13908.9</v>
      </c>
      <c r="AG116" s="63">
        <v>962.1</v>
      </c>
      <c r="AH116" s="63">
        <v>8.6999999999999993</v>
      </c>
      <c r="AI116" s="63">
        <v>1228.0999999999999</v>
      </c>
      <c r="AJ116" s="63">
        <v>86.3</v>
      </c>
      <c r="AK116" s="63">
        <v>26291</v>
      </c>
      <c r="AL116" s="63">
        <v>112635.3</v>
      </c>
      <c r="AM116" s="63">
        <v>20530.7</v>
      </c>
    </row>
    <row r="117" spans="1:39" ht="14.25" customHeight="1">
      <c r="A117" s="50">
        <v>19</v>
      </c>
      <c r="B117" s="48" t="s">
        <v>73</v>
      </c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</row>
    <row r="118" spans="1:39" ht="14.25" customHeight="1">
      <c r="A118" s="50"/>
      <c r="B118" s="46" t="s">
        <v>115</v>
      </c>
      <c r="C118" s="63">
        <v>271214.90000000008</v>
      </c>
      <c r="D118" s="63">
        <v>2956.6</v>
      </c>
      <c r="E118" s="63">
        <v>65.599999999999994</v>
      </c>
      <c r="F118" s="63">
        <v>0</v>
      </c>
      <c r="G118" s="63">
        <v>197</v>
      </c>
      <c r="H118" s="63">
        <v>2617</v>
      </c>
      <c r="I118" s="63">
        <v>77</v>
      </c>
      <c r="J118" s="63">
        <v>240204.90000000005</v>
      </c>
      <c r="K118" s="63">
        <v>64337.7</v>
      </c>
      <c r="L118" s="63">
        <v>51753.5</v>
      </c>
      <c r="M118" s="63">
        <v>24540.9</v>
      </c>
      <c r="N118" s="63">
        <v>1919.6</v>
      </c>
      <c r="O118" s="63">
        <v>768.6</v>
      </c>
      <c r="P118" s="63">
        <v>1011</v>
      </c>
      <c r="Q118" s="63">
        <v>140</v>
      </c>
      <c r="R118" s="63">
        <v>110</v>
      </c>
      <c r="S118" s="63">
        <v>4104</v>
      </c>
      <c r="T118" s="63">
        <v>435.2</v>
      </c>
      <c r="U118" s="63">
        <v>277.60000000000002</v>
      </c>
      <c r="V118" s="63">
        <v>2406.5</v>
      </c>
      <c r="W118" s="63">
        <v>52597.5</v>
      </c>
      <c r="X118" s="63">
        <v>7049.7</v>
      </c>
      <c r="Y118" s="63">
        <v>13604.5</v>
      </c>
      <c r="Z118" s="63">
        <v>5213.6000000000004</v>
      </c>
      <c r="AA118" s="63">
        <v>1792.6</v>
      </c>
      <c r="AB118" s="63">
        <v>3421</v>
      </c>
      <c r="AC118" s="63">
        <v>10954.2</v>
      </c>
      <c r="AD118" s="63">
        <v>35.700000000000003</v>
      </c>
      <c r="AE118" s="63">
        <v>8258.2000000000007</v>
      </c>
      <c r="AF118" s="63">
        <v>977.5</v>
      </c>
      <c r="AG118" s="63">
        <v>0</v>
      </c>
      <c r="AH118" s="63">
        <v>0</v>
      </c>
      <c r="AI118" s="63">
        <v>856.4</v>
      </c>
      <c r="AJ118" s="63">
        <v>44</v>
      </c>
      <c r="AK118" s="63">
        <v>1682.8</v>
      </c>
      <c r="AL118" s="63">
        <v>26107.4</v>
      </c>
      <c r="AM118" s="63">
        <v>1946</v>
      </c>
    </row>
    <row r="119" spans="1:39" ht="14.25" customHeight="1">
      <c r="A119" s="50"/>
      <c r="B119" s="46" t="s">
        <v>116</v>
      </c>
      <c r="C119" s="63">
        <v>432582.20000000007</v>
      </c>
      <c r="D119" s="63">
        <v>5030.0999999999995</v>
      </c>
      <c r="E119" s="63">
        <v>66.2</v>
      </c>
      <c r="F119" s="63">
        <v>0</v>
      </c>
      <c r="G119" s="63">
        <v>479.5</v>
      </c>
      <c r="H119" s="63">
        <v>4155.7</v>
      </c>
      <c r="I119" s="63">
        <v>328.7</v>
      </c>
      <c r="J119" s="63">
        <v>390376.90000000008</v>
      </c>
      <c r="K119" s="63">
        <v>97608.5</v>
      </c>
      <c r="L119" s="63">
        <v>90419.199999999997</v>
      </c>
      <c r="M119" s="63">
        <v>43951.8</v>
      </c>
      <c r="N119" s="63">
        <v>3153.1000000000004</v>
      </c>
      <c r="O119" s="63">
        <v>1325.7</v>
      </c>
      <c r="P119" s="63">
        <v>1559.9</v>
      </c>
      <c r="Q119" s="63">
        <v>267.5</v>
      </c>
      <c r="R119" s="63">
        <v>157.30000000000001</v>
      </c>
      <c r="S119" s="63">
        <v>6145.7</v>
      </c>
      <c r="T119" s="63">
        <v>814.9</v>
      </c>
      <c r="U119" s="63">
        <v>330</v>
      </c>
      <c r="V119" s="63">
        <v>6172</v>
      </c>
      <c r="W119" s="63">
        <v>80564.2</v>
      </c>
      <c r="X119" s="63">
        <v>10247.5</v>
      </c>
      <c r="Y119" s="63">
        <v>21982</v>
      </c>
      <c r="Z119" s="63">
        <v>10146.6</v>
      </c>
      <c r="AA119" s="63">
        <v>2569.9</v>
      </c>
      <c r="AB119" s="63">
        <v>7576.7</v>
      </c>
      <c r="AC119" s="63">
        <v>16958.5</v>
      </c>
      <c r="AD119" s="63">
        <v>89.1</v>
      </c>
      <c r="AE119" s="63">
        <v>13249.4</v>
      </c>
      <c r="AF119" s="63">
        <v>1596.7</v>
      </c>
      <c r="AG119" s="63">
        <v>0</v>
      </c>
      <c r="AH119" s="63">
        <v>0</v>
      </c>
      <c r="AI119" s="63">
        <v>1649.2</v>
      </c>
      <c r="AJ119" s="63">
        <v>76.400000000000006</v>
      </c>
      <c r="AK119" s="63">
        <v>2023.3</v>
      </c>
      <c r="AL119" s="63">
        <v>34331.199999999997</v>
      </c>
      <c r="AM119" s="63">
        <v>2844</v>
      </c>
    </row>
    <row r="120" spans="1:39" ht="14.25" customHeight="1">
      <c r="A120" s="50"/>
      <c r="B120" s="46" t="s">
        <v>117</v>
      </c>
      <c r="C120" s="63">
        <v>687218.49999999977</v>
      </c>
      <c r="D120" s="63">
        <v>7752.1</v>
      </c>
      <c r="E120" s="63">
        <v>158.30000000000001</v>
      </c>
      <c r="F120" s="63">
        <v>0</v>
      </c>
      <c r="G120" s="63">
        <v>754.2</v>
      </c>
      <c r="H120" s="63">
        <v>6030.8</v>
      </c>
      <c r="I120" s="63">
        <v>808.8</v>
      </c>
      <c r="J120" s="63">
        <v>630514.19999999984</v>
      </c>
      <c r="K120" s="63">
        <v>157782.9</v>
      </c>
      <c r="L120" s="63">
        <v>148656.1</v>
      </c>
      <c r="M120" s="63">
        <v>72201.7</v>
      </c>
      <c r="N120" s="63">
        <v>5728.3</v>
      </c>
      <c r="O120" s="63">
        <v>1510.4</v>
      </c>
      <c r="P120" s="63">
        <v>3662.7</v>
      </c>
      <c r="Q120" s="63">
        <v>555.20000000000005</v>
      </c>
      <c r="R120" s="63">
        <v>451.5</v>
      </c>
      <c r="S120" s="63">
        <v>13211.8</v>
      </c>
      <c r="T120" s="63">
        <v>1236.5999999999999</v>
      </c>
      <c r="U120" s="63">
        <v>361</v>
      </c>
      <c r="V120" s="63">
        <v>9508.2999999999993</v>
      </c>
      <c r="W120" s="63">
        <v>128772.9</v>
      </c>
      <c r="X120" s="63">
        <v>15327</v>
      </c>
      <c r="Y120" s="63">
        <v>33408.1</v>
      </c>
      <c r="Z120" s="63">
        <v>14731.1</v>
      </c>
      <c r="AA120" s="63">
        <v>4959.6000000000004</v>
      </c>
      <c r="AB120" s="63">
        <v>9771.5</v>
      </c>
      <c r="AC120" s="63">
        <v>26624.000000000004</v>
      </c>
      <c r="AD120" s="63">
        <v>176.2</v>
      </c>
      <c r="AE120" s="63">
        <v>20679.400000000001</v>
      </c>
      <c r="AF120" s="63">
        <v>2983.4</v>
      </c>
      <c r="AG120" s="63">
        <v>0.3</v>
      </c>
      <c r="AH120" s="63">
        <v>0</v>
      </c>
      <c r="AI120" s="63">
        <v>2272.1999999999998</v>
      </c>
      <c r="AJ120" s="63">
        <v>240.7</v>
      </c>
      <c r="AK120" s="63">
        <v>2784.7</v>
      </c>
      <c r="AL120" s="63">
        <v>44151</v>
      </c>
      <c r="AM120" s="63">
        <v>4801.2</v>
      </c>
    </row>
    <row r="121" spans="1:39" ht="14.25" customHeight="1">
      <c r="A121" s="50"/>
      <c r="B121" s="46" t="s">
        <v>118</v>
      </c>
      <c r="C121" s="63">
        <v>149011.49999999994</v>
      </c>
      <c r="D121" s="63">
        <v>867.4</v>
      </c>
      <c r="E121" s="63">
        <v>55.1</v>
      </c>
      <c r="F121" s="63">
        <v>0</v>
      </c>
      <c r="G121" s="63">
        <v>24.8</v>
      </c>
      <c r="H121" s="63">
        <v>757</v>
      </c>
      <c r="I121" s="63">
        <v>30.5</v>
      </c>
      <c r="J121" s="63">
        <v>135213.39999999997</v>
      </c>
      <c r="K121" s="63">
        <v>32047.1</v>
      </c>
      <c r="L121" s="63">
        <v>35359.699999999997</v>
      </c>
      <c r="M121" s="63">
        <v>7719.5</v>
      </c>
      <c r="N121" s="63">
        <v>1272.6000000000001</v>
      </c>
      <c r="O121" s="63">
        <v>391.1</v>
      </c>
      <c r="P121" s="63">
        <v>741.8</v>
      </c>
      <c r="Q121" s="63">
        <v>139.69999999999999</v>
      </c>
      <c r="R121" s="63">
        <v>118.1</v>
      </c>
      <c r="S121" s="63">
        <v>3963.6</v>
      </c>
      <c r="T121" s="63">
        <v>152.19999999999999</v>
      </c>
      <c r="U121" s="63">
        <v>24.8</v>
      </c>
      <c r="V121" s="63">
        <v>1802.1</v>
      </c>
      <c r="W121" s="63">
        <v>33545.300000000003</v>
      </c>
      <c r="X121" s="63">
        <v>2683.9</v>
      </c>
      <c r="Y121" s="63">
        <v>6377</v>
      </c>
      <c r="Z121" s="63">
        <v>3542.9</v>
      </c>
      <c r="AA121" s="63">
        <v>1086</v>
      </c>
      <c r="AB121" s="63">
        <v>2456.9</v>
      </c>
      <c r="AC121" s="63">
        <v>5955.4</v>
      </c>
      <c r="AD121" s="63">
        <v>15.4</v>
      </c>
      <c r="AE121" s="63">
        <v>4125.8</v>
      </c>
      <c r="AF121" s="63">
        <v>644.9</v>
      </c>
      <c r="AG121" s="63">
        <v>0</v>
      </c>
      <c r="AH121" s="63">
        <v>0</v>
      </c>
      <c r="AI121" s="63">
        <v>587.29999999999995</v>
      </c>
      <c r="AJ121" s="63">
        <v>61.9</v>
      </c>
      <c r="AK121" s="63">
        <v>1169.3</v>
      </c>
      <c r="AL121" s="63">
        <v>11679.8</v>
      </c>
      <c r="AM121" s="63">
        <v>1250.9000000000001</v>
      </c>
    </row>
    <row r="122" spans="1:39" ht="14.25" customHeight="1">
      <c r="A122" s="50"/>
      <c r="B122" s="46" t="s">
        <v>119</v>
      </c>
      <c r="C122" s="63">
        <v>305165.3</v>
      </c>
      <c r="D122" s="63">
        <v>3391.8</v>
      </c>
      <c r="E122" s="63">
        <v>76.099999999999994</v>
      </c>
      <c r="F122" s="63">
        <v>0</v>
      </c>
      <c r="G122" s="63">
        <v>61.2</v>
      </c>
      <c r="H122" s="63">
        <v>3133.2</v>
      </c>
      <c r="I122" s="63">
        <v>121.3</v>
      </c>
      <c r="J122" s="63">
        <v>273684</v>
      </c>
      <c r="K122" s="63">
        <v>65857.8</v>
      </c>
      <c r="L122" s="63">
        <v>62747.5</v>
      </c>
      <c r="M122" s="63">
        <v>23664.2</v>
      </c>
      <c r="N122" s="63">
        <v>2945.4</v>
      </c>
      <c r="O122" s="63">
        <v>1106.3</v>
      </c>
      <c r="P122" s="63">
        <v>1639.7</v>
      </c>
      <c r="Q122" s="63">
        <v>199.4</v>
      </c>
      <c r="R122" s="63">
        <v>158.1</v>
      </c>
      <c r="S122" s="63">
        <v>5275.2</v>
      </c>
      <c r="T122" s="63">
        <v>361.5</v>
      </c>
      <c r="U122" s="63">
        <v>163.5</v>
      </c>
      <c r="V122" s="63">
        <v>2702.6</v>
      </c>
      <c r="W122" s="63">
        <v>69516.800000000003</v>
      </c>
      <c r="X122" s="63">
        <v>7160.4</v>
      </c>
      <c r="Y122" s="63">
        <v>13574.6</v>
      </c>
      <c r="Z122" s="63">
        <v>6297.7</v>
      </c>
      <c r="AA122" s="63">
        <v>2270</v>
      </c>
      <c r="AB122" s="63">
        <v>4027.7</v>
      </c>
      <c r="AC122" s="63">
        <v>12165.800000000003</v>
      </c>
      <c r="AD122" s="63">
        <v>21.7</v>
      </c>
      <c r="AE122" s="63">
        <v>8566.1</v>
      </c>
      <c r="AF122" s="63">
        <v>1289.2</v>
      </c>
      <c r="AG122" s="63">
        <v>0</v>
      </c>
      <c r="AH122" s="63">
        <v>0</v>
      </c>
      <c r="AI122" s="63">
        <v>903.3</v>
      </c>
      <c r="AJ122" s="63">
        <v>189.6</v>
      </c>
      <c r="AK122" s="63">
        <v>2288.8000000000002</v>
      </c>
      <c r="AL122" s="63">
        <v>25802.9</v>
      </c>
      <c r="AM122" s="63">
        <v>2286.6</v>
      </c>
    </row>
    <row r="123" spans="1:39" ht="14.25" customHeight="1">
      <c r="A123" s="50"/>
      <c r="B123" s="46" t="s">
        <v>120</v>
      </c>
      <c r="C123" s="63">
        <v>475508.4</v>
      </c>
      <c r="D123" s="63">
        <v>5458.6</v>
      </c>
      <c r="E123" s="63">
        <v>80.400000000000006</v>
      </c>
      <c r="F123" s="63">
        <v>0</v>
      </c>
      <c r="G123" s="63">
        <v>70.2</v>
      </c>
      <c r="H123" s="63">
        <v>4882.7</v>
      </c>
      <c r="I123" s="63">
        <v>425.3</v>
      </c>
      <c r="J123" s="63">
        <v>432416.4</v>
      </c>
      <c r="K123" s="63">
        <v>98467.9</v>
      </c>
      <c r="L123" s="63">
        <v>111615.9</v>
      </c>
      <c r="M123" s="63">
        <v>40685.300000000003</v>
      </c>
      <c r="N123" s="63">
        <v>4005.3</v>
      </c>
      <c r="O123" s="63">
        <v>1400.7</v>
      </c>
      <c r="P123" s="63">
        <v>2244.6</v>
      </c>
      <c r="Q123" s="63">
        <v>360</v>
      </c>
      <c r="R123" s="63">
        <v>215.5</v>
      </c>
      <c r="S123" s="63">
        <v>7705.9</v>
      </c>
      <c r="T123" s="63">
        <v>803.7</v>
      </c>
      <c r="U123" s="63">
        <v>164.7</v>
      </c>
      <c r="V123" s="63">
        <v>6355.9</v>
      </c>
      <c r="W123" s="63">
        <v>98257.3</v>
      </c>
      <c r="X123" s="63">
        <v>11460.1</v>
      </c>
      <c r="Y123" s="63">
        <v>20983.3</v>
      </c>
      <c r="Z123" s="63">
        <v>11860.8</v>
      </c>
      <c r="AA123" s="63">
        <v>3190.7</v>
      </c>
      <c r="AB123" s="63">
        <v>8670.1</v>
      </c>
      <c r="AC123" s="63">
        <v>17793.099999999999</v>
      </c>
      <c r="AD123" s="63">
        <v>29</v>
      </c>
      <c r="AE123" s="63">
        <v>12985.4</v>
      </c>
      <c r="AF123" s="63">
        <v>2068.1999999999998</v>
      </c>
      <c r="AG123" s="63">
        <v>0</v>
      </c>
      <c r="AH123" s="63">
        <v>0</v>
      </c>
      <c r="AI123" s="63">
        <v>1601.4</v>
      </c>
      <c r="AJ123" s="63">
        <v>440.3</v>
      </c>
      <c r="AK123" s="63">
        <v>2710.5</v>
      </c>
      <c r="AL123" s="63">
        <v>34273.199999999997</v>
      </c>
      <c r="AM123" s="63">
        <v>3360.2</v>
      </c>
    </row>
    <row r="124" spans="1:39" ht="14.25" customHeight="1">
      <c r="A124" s="50"/>
      <c r="B124" s="46" t="s">
        <v>121</v>
      </c>
      <c r="C124" s="63">
        <v>740283.29999999993</v>
      </c>
      <c r="D124" s="63">
        <v>9840.4</v>
      </c>
      <c r="E124" s="63">
        <v>191.8</v>
      </c>
      <c r="F124" s="63">
        <v>0</v>
      </c>
      <c r="G124" s="63">
        <v>127.6</v>
      </c>
      <c r="H124" s="63">
        <v>8153.2</v>
      </c>
      <c r="I124" s="63">
        <v>1367.8</v>
      </c>
      <c r="J124" s="63">
        <v>680273.29999999993</v>
      </c>
      <c r="K124" s="63">
        <v>187402.7</v>
      </c>
      <c r="L124" s="63">
        <v>193516.4</v>
      </c>
      <c r="M124" s="63">
        <v>64903.5</v>
      </c>
      <c r="N124" s="63">
        <v>9371.5</v>
      </c>
      <c r="O124" s="63">
        <v>2728.3</v>
      </c>
      <c r="P124" s="63">
        <v>5849.9</v>
      </c>
      <c r="Q124" s="63">
        <v>793.3</v>
      </c>
      <c r="R124" s="63">
        <v>710.4</v>
      </c>
      <c r="S124" s="63">
        <v>16665.7</v>
      </c>
      <c r="T124" s="63">
        <v>2693.7</v>
      </c>
      <c r="U124" s="63">
        <v>2070.1</v>
      </c>
      <c r="V124" s="63">
        <v>10407.299999999999</v>
      </c>
      <c r="W124" s="63">
        <v>74358.600000000006</v>
      </c>
      <c r="X124" s="63">
        <v>18951.400000000001</v>
      </c>
      <c r="Y124" s="63">
        <v>40956.6</v>
      </c>
      <c r="Z124" s="63">
        <v>23519.3</v>
      </c>
      <c r="AA124" s="63">
        <v>8465.9</v>
      </c>
      <c r="AB124" s="63">
        <v>15053.4</v>
      </c>
      <c r="AC124" s="63">
        <v>30159.599999999999</v>
      </c>
      <c r="AD124" s="63">
        <v>26.6</v>
      </c>
      <c r="AE124" s="63">
        <v>23689.7</v>
      </c>
      <c r="AF124" s="63">
        <v>2956.1</v>
      </c>
      <c r="AG124" s="63">
        <v>3.5</v>
      </c>
      <c r="AH124" s="63">
        <v>0</v>
      </c>
      <c r="AI124" s="63">
        <v>2412.1</v>
      </c>
      <c r="AJ124" s="63">
        <v>2174.4</v>
      </c>
      <c r="AK124" s="63">
        <v>3483.7</v>
      </c>
      <c r="AL124" s="63">
        <v>45234.400000000001</v>
      </c>
      <c r="AM124" s="63">
        <v>4935.2</v>
      </c>
    </row>
    <row r="125" spans="1:39" ht="14.25" customHeight="1">
      <c r="A125" s="50"/>
      <c r="B125" s="46" t="s">
        <v>122</v>
      </c>
      <c r="C125" s="63">
        <v>204203.49999999997</v>
      </c>
      <c r="D125" s="63">
        <v>1255.5</v>
      </c>
      <c r="E125" s="63">
        <v>61.2</v>
      </c>
      <c r="F125" s="63">
        <v>0</v>
      </c>
      <c r="G125" s="63">
        <v>5.3</v>
      </c>
      <c r="H125" s="63">
        <v>961.9</v>
      </c>
      <c r="I125" s="63">
        <v>227.1</v>
      </c>
      <c r="J125" s="63">
        <v>189140.69999999998</v>
      </c>
      <c r="K125" s="63">
        <v>44100.1</v>
      </c>
      <c r="L125" s="63">
        <v>46299.8</v>
      </c>
      <c r="M125" s="63">
        <v>16112.5</v>
      </c>
      <c r="N125" s="63">
        <v>1624.7</v>
      </c>
      <c r="O125" s="63">
        <v>504.5</v>
      </c>
      <c r="P125" s="63">
        <v>913</v>
      </c>
      <c r="Q125" s="63">
        <v>207.2</v>
      </c>
      <c r="R125" s="63">
        <v>202</v>
      </c>
      <c r="S125" s="63">
        <v>4537.1000000000004</v>
      </c>
      <c r="T125" s="63">
        <v>161</v>
      </c>
      <c r="U125" s="63">
        <v>404.5</v>
      </c>
      <c r="V125" s="63">
        <v>2332.1999999999998</v>
      </c>
      <c r="W125" s="63">
        <v>47716.5</v>
      </c>
      <c r="X125" s="63">
        <v>3956.7</v>
      </c>
      <c r="Y125" s="63">
        <v>7049.5</v>
      </c>
      <c r="Z125" s="63">
        <v>7005.4</v>
      </c>
      <c r="AA125" s="63">
        <v>3422.6</v>
      </c>
      <c r="AB125" s="63">
        <v>3582.8</v>
      </c>
      <c r="AC125" s="63">
        <v>6452.9</v>
      </c>
      <c r="AD125" s="63">
        <v>8.1999999999999993</v>
      </c>
      <c r="AE125" s="63">
        <v>4567.3999999999996</v>
      </c>
      <c r="AF125" s="63">
        <v>543.9</v>
      </c>
      <c r="AG125" s="63">
        <v>2.1</v>
      </c>
      <c r="AH125" s="63">
        <v>0</v>
      </c>
      <c r="AI125" s="63">
        <v>548.5</v>
      </c>
      <c r="AJ125" s="63">
        <v>637.29999999999995</v>
      </c>
      <c r="AK125" s="63">
        <v>1331.3</v>
      </c>
      <c r="AL125" s="63">
        <v>12339.8</v>
      </c>
      <c r="AM125" s="63">
        <v>1467.5</v>
      </c>
    </row>
    <row r="126" spans="1:39" ht="14.25" customHeight="1">
      <c r="A126" s="50"/>
      <c r="B126" s="46" t="s">
        <v>123</v>
      </c>
      <c r="C126" s="63">
        <v>433296.1</v>
      </c>
      <c r="D126" s="63">
        <v>4777.2</v>
      </c>
      <c r="E126" s="63">
        <v>108.4</v>
      </c>
      <c r="F126" s="63">
        <v>0</v>
      </c>
      <c r="G126" s="63">
        <v>10.4</v>
      </c>
      <c r="H126" s="63">
        <v>3986</v>
      </c>
      <c r="I126" s="63">
        <v>672.4</v>
      </c>
      <c r="J126" s="63">
        <v>392427.7</v>
      </c>
      <c r="K126" s="63">
        <v>88993.1</v>
      </c>
      <c r="L126" s="63">
        <v>91982.3</v>
      </c>
      <c r="M126" s="63">
        <v>49024.2</v>
      </c>
      <c r="N126" s="63">
        <v>3497.1</v>
      </c>
      <c r="O126" s="63">
        <v>1550.3</v>
      </c>
      <c r="P126" s="63">
        <v>1661.8</v>
      </c>
      <c r="Q126" s="63">
        <v>285</v>
      </c>
      <c r="R126" s="63">
        <v>175.4</v>
      </c>
      <c r="S126" s="63">
        <v>7348.6</v>
      </c>
      <c r="T126" s="63">
        <v>435.1</v>
      </c>
      <c r="U126" s="63">
        <v>1453.1</v>
      </c>
      <c r="V126" s="63">
        <v>4156.3999999999996</v>
      </c>
      <c r="W126" s="63">
        <v>92381.8</v>
      </c>
      <c r="X126" s="63">
        <v>10892.7</v>
      </c>
      <c r="Y126" s="63">
        <v>14725.9</v>
      </c>
      <c r="Z126" s="63">
        <v>10759.7</v>
      </c>
      <c r="AA126" s="63">
        <v>4733.8</v>
      </c>
      <c r="AB126" s="63">
        <v>6025.9</v>
      </c>
      <c r="AC126" s="63">
        <v>14248.4</v>
      </c>
      <c r="AD126" s="63">
        <v>6.6</v>
      </c>
      <c r="AE126" s="63">
        <v>10749.3</v>
      </c>
      <c r="AF126" s="63">
        <v>819.2</v>
      </c>
      <c r="AG126" s="63">
        <v>5.8</v>
      </c>
      <c r="AH126" s="63">
        <v>0</v>
      </c>
      <c r="AI126" s="63">
        <v>685.8</v>
      </c>
      <c r="AJ126" s="63">
        <v>1668.1</v>
      </c>
      <c r="AK126" s="63">
        <v>2667.5</v>
      </c>
      <c r="AL126" s="63">
        <v>33483.1</v>
      </c>
      <c r="AM126" s="63">
        <v>2608.1</v>
      </c>
    </row>
    <row r="127" spans="1:39" ht="14.25" customHeight="1">
      <c r="A127" s="50"/>
      <c r="B127" s="46" t="s">
        <v>124</v>
      </c>
      <c r="C127" s="63">
        <v>636773.20000000019</v>
      </c>
      <c r="D127" s="63">
        <v>5978.9000000000005</v>
      </c>
      <c r="E127" s="63">
        <v>110.9</v>
      </c>
      <c r="F127" s="63">
        <v>0</v>
      </c>
      <c r="G127" s="63">
        <v>13.9</v>
      </c>
      <c r="H127" s="63">
        <v>5116.5</v>
      </c>
      <c r="I127" s="63">
        <v>737.6</v>
      </c>
      <c r="J127" s="63">
        <v>582654.10000000009</v>
      </c>
      <c r="K127" s="63">
        <v>122353.3</v>
      </c>
      <c r="L127" s="63">
        <v>130623.5</v>
      </c>
      <c r="M127" s="63">
        <v>82961.399999999994</v>
      </c>
      <c r="N127" s="63">
        <v>4661.8999999999996</v>
      </c>
      <c r="O127" s="63">
        <v>1633.8</v>
      </c>
      <c r="P127" s="63">
        <v>2457.6999999999998</v>
      </c>
      <c r="Q127" s="63">
        <v>570.4</v>
      </c>
      <c r="R127" s="63">
        <v>263.5</v>
      </c>
      <c r="S127" s="63">
        <v>9789.7999999999993</v>
      </c>
      <c r="T127" s="63">
        <v>899.8</v>
      </c>
      <c r="U127" s="63">
        <v>2075.6999999999998</v>
      </c>
      <c r="V127" s="63">
        <v>7161.7</v>
      </c>
      <c r="W127" s="63">
        <v>140335.70000000001</v>
      </c>
      <c r="X127" s="63">
        <v>13215.4</v>
      </c>
      <c r="Y127" s="63">
        <v>23788.5</v>
      </c>
      <c r="Z127" s="63">
        <v>17973.2</v>
      </c>
      <c r="AA127" s="63">
        <v>7467.7</v>
      </c>
      <c r="AB127" s="63">
        <v>10505.5</v>
      </c>
      <c r="AC127" s="63">
        <v>23255.499999999996</v>
      </c>
      <c r="AD127" s="63">
        <v>23.5</v>
      </c>
      <c r="AE127" s="63">
        <v>18764.8</v>
      </c>
      <c r="AF127" s="63">
        <v>1351.3</v>
      </c>
      <c r="AG127" s="63">
        <v>7.1</v>
      </c>
      <c r="AH127" s="63">
        <v>0</v>
      </c>
      <c r="AI127" s="63">
        <v>1186.8</v>
      </c>
      <c r="AJ127" s="63">
        <v>2108.4</v>
      </c>
      <c r="AK127" s="63">
        <v>3108.8</v>
      </c>
      <c r="AL127" s="63">
        <v>43827.9</v>
      </c>
      <c r="AM127" s="63">
        <v>4312.3</v>
      </c>
    </row>
    <row r="128" spans="1:39" ht="14.25" customHeight="1">
      <c r="A128" s="50"/>
      <c r="B128" s="46" t="s">
        <v>125</v>
      </c>
      <c r="C128" s="63">
        <v>1008769.7999999999</v>
      </c>
      <c r="D128" s="63">
        <v>10374.099999999999</v>
      </c>
      <c r="E128" s="63">
        <v>132.30000000000001</v>
      </c>
      <c r="F128" s="63">
        <v>0</v>
      </c>
      <c r="G128" s="63">
        <v>0</v>
      </c>
      <c r="H128" s="63">
        <v>9398.5</v>
      </c>
      <c r="I128" s="63">
        <v>843.3</v>
      </c>
      <c r="J128" s="63">
        <v>932760.6</v>
      </c>
      <c r="K128" s="63">
        <v>194582.1</v>
      </c>
      <c r="L128" s="63">
        <v>188676.7</v>
      </c>
      <c r="M128" s="63">
        <v>124742.8</v>
      </c>
      <c r="N128" s="63">
        <v>7827.3</v>
      </c>
      <c r="O128" s="63">
        <v>2631.8</v>
      </c>
      <c r="P128" s="63">
        <v>4322.3999999999996</v>
      </c>
      <c r="Q128" s="63">
        <v>873.1</v>
      </c>
      <c r="R128" s="63">
        <v>517.70000000000005</v>
      </c>
      <c r="S128" s="63">
        <v>21074.1</v>
      </c>
      <c r="T128" s="63">
        <v>629.6</v>
      </c>
      <c r="U128" s="63">
        <v>5873</v>
      </c>
      <c r="V128" s="63">
        <v>9102.6</v>
      </c>
      <c r="W128" s="63">
        <v>227786.9</v>
      </c>
      <c r="X128" s="63">
        <v>21097.9</v>
      </c>
      <c r="Y128" s="63">
        <v>40015.9</v>
      </c>
      <c r="Z128" s="63">
        <v>56063.199999999997</v>
      </c>
      <c r="AA128" s="63">
        <v>18611</v>
      </c>
      <c r="AB128" s="63">
        <v>37452.199999999997</v>
      </c>
      <c r="AC128" s="63">
        <v>30536.9</v>
      </c>
      <c r="AD128" s="63">
        <v>416</v>
      </c>
      <c r="AE128" s="63">
        <v>23445.7</v>
      </c>
      <c r="AF128" s="63">
        <v>2128.1</v>
      </c>
      <c r="AG128" s="63">
        <v>8.4</v>
      </c>
      <c r="AH128" s="63">
        <v>0</v>
      </c>
      <c r="AI128" s="63">
        <v>1654</v>
      </c>
      <c r="AJ128" s="63">
        <v>2579.9</v>
      </c>
      <c r="AK128" s="63">
        <v>4538.7</v>
      </c>
      <c r="AL128" s="63">
        <v>60015.9</v>
      </c>
      <c r="AM128" s="63">
        <v>5619.2</v>
      </c>
    </row>
    <row r="129" spans="1:201" ht="14.25" customHeight="1">
      <c r="A129" s="50"/>
      <c r="B129" s="46" t="s">
        <v>126</v>
      </c>
      <c r="C129" s="63">
        <v>261440.50000000006</v>
      </c>
      <c r="D129" s="63">
        <v>1666.6</v>
      </c>
      <c r="E129" s="63">
        <v>68.2</v>
      </c>
      <c r="F129" s="63">
        <v>0</v>
      </c>
      <c r="G129" s="63">
        <v>4.9000000000000004</v>
      </c>
      <c r="H129" s="63">
        <v>1502.2</v>
      </c>
      <c r="I129" s="63">
        <v>91.3</v>
      </c>
      <c r="J129" s="63">
        <v>243417.00000000006</v>
      </c>
      <c r="K129" s="63">
        <v>52816.9</v>
      </c>
      <c r="L129" s="63">
        <v>43704.5</v>
      </c>
      <c r="M129" s="63">
        <v>27680.1</v>
      </c>
      <c r="N129" s="63">
        <v>2001.3000000000002</v>
      </c>
      <c r="O129" s="63">
        <v>736.7</v>
      </c>
      <c r="P129" s="63">
        <v>994.5</v>
      </c>
      <c r="Q129" s="63">
        <v>270.10000000000002</v>
      </c>
      <c r="R129" s="63">
        <v>121.1</v>
      </c>
      <c r="S129" s="63">
        <v>4890.6000000000004</v>
      </c>
      <c r="T129" s="63">
        <v>384.9</v>
      </c>
      <c r="U129" s="63">
        <v>67.2</v>
      </c>
      <c r="V129" s="63">
        <v>2381.1999999999998</v>
      </c>
      <c r="W129" s="63">
        <v>58601.2</v>
      </c>
      <c r="X129" s="63">
        <v>4862.2</v>
      </c>
      <c r="Y129" s="63">
        <v>13560.1</v>
      </c>
      <c r="Z129" s="63">
        <v>18685.7</v>
      </c>
      <c r="AA129" s="63">
        <v>3557.6</v>
      </c>
      <c r="AB129" s="63">
        <v>15128.1</v>
      </c>
      <c r="AC129" s="63">
        <v>12446.300000000001</v>
      </c>
      <c r="AD129" s="63">
        <v>78.400000000000006</v>
      </c>
      <c r="AE129" s="63">
        <v>10011.6</v>
      </c>
      <c r="AF129" s="63">
        <v>646.20000000000005</v>
      </c>
      <c r="AG129" s="63">
        <v>1.5</v>
      </c>
      <c r="AH129" s="63">
        <v>0</v>
      </c>
      <c r="AI129" s="63">
        <v>211.1</v>
      </c>
      <c r="AJ129" s="63">
        <v>1002.6</v>
      </c>
      <c r="AK129" s="63">
        <v>1708.6</v>
      </c>
      <c r="AL129" s="63">
        <v>14736.6</v>
      </c>
      <c r="AM129" s="63">
        <v>1620.3</v>
      </c>
    </row>
    <row r="130" spans="1:201" ht="14.25" customHeight="1">
      <c r="A130" s="50"/>
      <c r="B130" s="46" t="s">
        <v>127</v>
      </c>
      <c r="C130" s="63">
        <v>537587.1</v>
      </c>
      <c r="D130" s="63">
        <v>5346.2000000000007</v>
      </c>
      <c r="E130" s="63">
        <v>113.1</v>
      </c>
      <c r="F130" s="63">
        <v>0</v>
      </c>
      <c r="G130" s="63">
        <v>0</v>
      </c>
      <c r="H130" s="63">
        <v>5041.3</v>
      </c>
      <c r="I130" s="63">
        <v>191.8</v>
      </c>
      <c r="J130" s="63">
        <v>489317.09999999992</v>
      </c>
      <c r="K130" s="63">
        <v>110939.1</v>
      </c>
      <c r="L130" s="63">
        <v>94026.5</v>
      </c>
      <c r="M130" s="63">
        <v>58675.7</v>
      </c>
      <c r="N130" s="63">
        <v>3913.5999999999995</v>
      </c>
      <c r="O130" s="63">
        <v>1705.6</v>
      </c>
      <c r="P130" s="63">
        <v>1712.8</v>
      </c>
      <c r="Q130" s="63">
        <v>495.2</v>
      </c>
      <c r="R130" s="63">
        <v>105.8</v>
      </c>
      <c r="S130" s="63">
        <v>10164.5</v>
      </c>
      <c r="T130" s="63">
        <v>659</v>
      </c>
      <c r="U130" s="63">
        <v>427.2</v>
      </c>
      <c r="V130" s="63">
        <v>4364.6000000000004</v>
      </c>
      <c r="W130" s="63">
        <v>116339</v>
      </c>
      <c r="X130" s="63">
        <v>11166.7</v>
      </c>
      <c r="Y130" s="63">
        <v>26381.7</v>
      </c>
      <c r="Z130" s="63">
        <v>29403</v>
      </c>
      <c r="AA130" s="63">
        <v>7135.9</v>
      </c>
      <c r="AB130" s="63">
        <v>22267.1</v>
      </c>
      <c r="AC130" s="63">
        <v>21397.599999999995</v>
      </c>
      <c r="AD130" s="63">
        <v>298.3</v>
      </c>
      <c r="AE130" s="63">
        <v>17727</v>
      </c>
      <c r="AF130" s="63">
        <v>1284.5999999999999</v>
      </c>
      <c r="AG130" s="63">
        <v>1.1000000000000001</v>
      </c>
      <c r="AH130" s="63">
        <v>0</v>
      </c>
      <c r="AI130" s="63">
        <v>501.9</v>
      </c>
      <c r="AJ130" s="63">
        <v>851.2</v>
      </c>
      <c r="AK130" s="63">
        <v>2086.6</v>
      </c>
      <c r="AL130" s="63">
        <v>40186.9</v>
      </c>
      <c r="AM130" s="63">
        <v>2736.9</v>
      </c>
    </row>
    <row r="131" spans="1:201" ht="14.25" customHeight="1">
      <c r="A131" s="50"/>
      <c r="B131" s="46" t="s">
        <v>128</v>
      </c>
      <c r="C131" s="63">
        <v>804869</v>
      </c>
      <c r="D131" s="63">
        <v>8496.7999999999993</v>
      </c>
      <c r="E131" s="63">
        <v>114.4</v>
      </c>
      <c r="F131" s="63">
        <v>0</v>
      </c>
      <c r="G131" s="63">
        <v>0</v>
      </c>
      <c r="H131" s="63">
        <v>8051.9</v>
      </c>
      <c r="I131" s="63">
        <v>330.5</v>
      </c>
      <c r="J131" s="63">
        <v>737604</v>
      </c>
      <c r="K131" s="63">
        <v>171466.7</v>
      </c>
      <c r="L131" s="63">
        <v>149843</v>
      </c>
      <c r="M131" s="63">
        <v>91902.5</v>
      </c>
      <c r="N131" s="63">
        <v>6188.3</v>
      </c>
      <c r="O131" s="63">
        <v>2317.1999999999998</v>
      </c>
      <c r="P131" s="63">
        <v>3296.5</v>
      </c>
      <c r="Q131" s="63">
        <v>574.6</v>
      </c>
      <c r="R131" s="63">
        <v>236.9</v>
      </c>
      <c r="S131" s="63">
        <v>11278.4</v>
      </c>
      <c r="T131" s="63">
        <v>1084.0999999999999</v>
      </c>
      <c r="U131" s="63">
        <v>1255.8</v>
      </c>
      <c r="V131" s="63">
        <v>6679.3</v>
      </c>
      <c r="W131" s="63">
        <v>171755.4</v>
      </c>
      <c r="X131" s="63">
        <v>14985.4</v>
      </c>
      <c r="Y131" s="63">
        <v>38856.9</v>
      </c>
      <c r="Z131" s="63">
        <v>36872.1</v>
      </c>
      <c r="AA131" s="63">
        <v>11462.3</v>
      </c>
      <c r="AB131" s="63">
        <v>25409.8</v>
      </c>
      <c r="AC131" s="63">
        <v>33385.699999999997</v>
      </c>
      <c r="AD131" s="63">
        <v>515.70000000000005</v>
      </c>
      <c r="AE131" s="63">
        <v>27214</v>
      </c>
      <c r="AF131" s="63">
        <v>1955.6</v>
      </c>
      <c r="AG131" s="63">
        <v>2.7</v>
      </c>
      <c r="AH131" s="63">
        <v>0</v>
      </c>
      <c r="AI131" s="63">
        <v>885.7</v>
      </c>
      <c r="AJ131" s="63">
        <v>927.8</v>
      </c>
      <c r="AK131" s="63">
        <v>3697.7</v>
      </c>
      <c r="AL131" s="63">
        <v>54062.2</v>
      </c>
      <c r="AM131" s="63">
        <v>4706</v>
      </c>
    </row>
    <row r="132" spans="1:201" s="9" customFormat="1" ht="14.25" customHeight="1">
      <c r="A132" s="42"/>
      <c r="B132" s="46" t="s">
        <v>129</v>
      </c>
      <c r="C132" s="63">
        <v>1198008.6999999997</v>
      </c>
      <c r="D132" s="63">
        <v>10710.9</v>
      </c>
      <c r="E132" s="63">
        <v>145.9</v>
      </c>
      <c r="F132" s="63">
        <v>0</v>
      </c>
      <c r="G132" s="63">
        <v>0</v>
      </c>
      <c r="H132" s="63">
        <v>9892.9</v>
      </c>
      <c r="I132" s="63">
        <v>672.1</v>
      </c>
      <c r="J132" s="63">
        <v>1113442.8999999999</v>
      </c>
      <c r="K132" s="63">
        <v>252007.4</v>
      </c>
      <c r="L132" s="63">
        <v>269853.8</v>
      </c>
      <c r="M132" s="63">
        <v>147231.5</v>
      </c>
      <c r="N132" s="63">
        <v>9999.5999999999985</v>
      </c>
      <c r="O132" s="63">
        <v>3331.7</v>
      </c>
      <c r="P132" s="63">
        <v>5264.9</v>
      </c>
      <c r="Q132" s="63">
        <v>1403</v>
      </c>
      <c r="R132" s="63">
        <v>497.8</v>
      </c>
      <c r="S132" s="63">
        <v>26250</v>
      </c>
      <c r="T132" s="63">
        <v>831</v>
      </c>
      <c r="U132" s="63">
        <v>13818.9</v>
      </c>
      <c r="V132" s="63">
        <v>10258.6</v>
      </c>
      <c r="W132" s="63">
        <v>207365.7</v>
      </c>
      <c r="X132" s="63">
        <v>28351.4</v>
      </c>
      <c r="Y132" s="63">
        <v>61112.4</v>
      </c>
      <c r="Z132" s="63">
        <v>39393.100000000006</v>
      </c>
      <c r="AA132" s="63">
        <v>20588.7</v>
      </c>
      <c r="AB132" s="63">
        <v>18804.400000000001</v>
      </c>
      <c r="AC132" s="63">
        <v>42549.1</v>
      </c>
      <c r="AD132" s="63">
        <v>551.6</v>
      </c>
      <c r="AE132" s="63">
        <v>31289.599999999999</v>
      </c>
      <c r="AF132" s="63">
        <v>2924.4</v>
      </c>
      <c r="AG132" s="63">
        <v>0</v>
      </c>
      <c r="AH132" s="63">
        <v>0</v>
      </c>
      <c r="AI132" s="63">
        <v>1853.7</v>
      </c>
      <c r="AJ132" s="63">
        <v>2068.9</v>
      </c>
      <c r="AK132" s="63">
        <v>7783.5</v>
      </c>
      <c r="AL132" s="63">
        <v>67361</v>
      </c>
      <c r="AM132" s="63">
        <v>6493.9</v>
      </c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</row>
    <row r="133" spans="1:201" s="8" customFormat="1" ht="14.25" customHeight="1">
      <c r="A133" s="42"/>
      <c r="B133" s="46" t="s">
        <v>130</v>
      </c>
      <c r="C133" s="63">
        <v>306985.39999999997</v>
      </c>
      <c r="D133" s="63">
        <v>1758.2</v>
      </c>
      <c r="E133" s="63">
        <v>70.400000000000006</v>
      </c>
      <c r="F133" s="63">
        <v>0</v>
      </c>
      <c r="G133" s="63">
        <v>0</v>
      </c>
      <c r="H133" s="63">
        <v>1578.7</v>
      </c>
      <c r="I133" s="63">
        <v>109.1</v>
      </c>
      <c r="J133" s="63">
        <v>287383.69999999995</v>
      </c>
      <c r="K133" s="63">
        <v>67239.8</v>
      </c>
      <c r="L133" s="63">
        <v>70988.5</v>
      </c>
      <c r="M133" s="63">
        <v>38472.6</v>
      </c>
      <c r="N133" s="63">
        <v>1493.9</v>
      </c>
      <c r="O133" s="63">
        <v>563</v>
      </c>
      <c r="P133" s="63">
        <v>505</v>
      </c>
      <c r="Q133" s="63">
        <v>425.9</v>
      </c>
      <c r="R133" s="63">
        <v>111.4</v>
      </c>
      <c r="S133" s="63">
        <v>8098.7</v>
      </c>
      <c r="T133" s="63">
        <v>94.4</v>
      </c>
      <c r="U133" s="63">
        <v>1061.2</v>
      </c>
      <c r="V133" s="63">
        <v>1622.1</v>
      </c>
      <c r="W133" s="63">
        <v>55980.4</v>
      </c>
      <c r="X133" s="63">
        <v>7508.3</v>
      </c>
      <c r="Y133" s="63">
        <v>13216.1</v>
      </c>
      <c r="Z133" s="63">
        <v>9857.2999999999993</v>
      </c>
      <c r="AA133" s="63">
        <v>6329.5</v>
      </c>
      <c r="AB133" s="63">
        <v>3527.8</v>
      </c>
      <c r="AC133" s="63">
        <v>10345.700000000001</v>
      </c>
      <c r="AD133" s="63">
        <v>181.6</v>
      </c>
      <c r="AE133" s="63">
        <v>6678.8</v>
      </c>
      <c r="AF133" s="63">
        <v>673.5</v>
      </c>
      <c r="AG133" s="63">
        <v>0</v>
      </c>
      <c r="AH133" s="63">
        <v>0</v>
      </c>
      <c r="AI133" s="63">
        <v>753.9</v>
      </c>
      <c r="AJ133" s="63">
        <v>539.4</v>
      </c>
      <c r="AK133" s="63">
        <v>2811.8</v>
      </c>
      <c r="AL133" s="63">
        <v>16241.7</v>
      </c>
      <c r="AM133" s="63">
        <v>1601.8</v>
      </c>
    </row>
    <row r="134" spans="1:201" s="8" customFormat="1" ht="14.25" customHeight="1">
      <c r="A134" s="42"/>
      <c r="B134" s="46" t="s">
        <v>131</v>
      </c>
      <c r="C134" s="63">
        <v>521520.19999999984</v>
      </c>
      <c r="D134" s="63">
        <v>3350.8</v>
      </c>
      <c r="E134" s="63">
        <v>117.4</v>
      </c>
      <c r="F134" s="63">
        <v>0</v>
      </c>
      <c r="G134" s="63">
        <v>0</v>
      </c>
      <c r="H134" s="63">
        <v>3133</v>
      </c>
      <c r="I134" s="63">
        <v>100.4</v>
      </c>
      <c r="J134" s="63">
        <v>483627.99999999988</v>
      </c>
      <c r="K134" s="63">
        <v>102826.7</v>
      </c>
      <c r="L134" s="63">
        <v>115212.8</v>
      </c>
      <c r="M134" s="63">
        <v>73972.3</v>
      </c>
      <c r="N134" s="63">
        <v>2178.3999999999996</v>
      </c>
      <c r="O134" s="63">
        <v>513.9</v>
      </c>
      <c r="P134" s="63">
        <v>896.3</v>
      </c>
      <c r="Q134" s="63">
        <v>768.2</v>
      </c>
      <c r="R134" s="63">
        <v>127.6</v>
      </c>
      <c r="S134" s="63">
        <v>10306.200000000001</v>
      </c>
      <c r="T134" s="63">
        <v>162.6</v>
      </c>
      <c r="U134" s="63">
        <v>2399</v>
      </c>
      <c r="V134" s="63">
        <v>3344.2</v>
      </c>
      <c r="W134" s="63">
        <v>107858.5</v>
      </c>
      <c r="X134" s="63">
        <v>18319.5</v>
      </c>
      <c r="Y134" s="63">
        <v>19200.599999999999</v>
      </c>
      <c r="Z134" s="63">
        <v>15106.2</v>
      </c>
      <c r="AA134" s="63">
        <v>10658.1</v>
      </c>
      <c r="AB134" s="63">
        <v>4448.1000000000004</v>
      </c>
      <c r="AC134" s="63">
        <v>10536.3</v>
      </c>
      <c r="AD134" s="63">
        <v>212.7</v>
      </c>
      <c r="AE134" s="63">
        <v>3074.4</v>
      </c>
      <c r="AF134" s="63">
        <v>1421.6</v>
      </c>
      <c r="AG134" s="63">
        <v>2.1</v>
      </c>
      <c r="AH134" s="63">
        <v>0</v>
      </c>
      <c r="AI134" s="63">
        <v>980</v>
      </c>
      <c r="AJ134" s="63">
        <v>1097.0999999999999</v>
      </c>
      <c r="AK134" s="63">
        <v>5825.5</v>
      </c>
      <c r="AL134" s="63">
        <v>32495.599999999999</v>
      </c>
      <c r="AM134" s="63">
        <v>2045.8</v>
      </c>
    </row>
    <row r="135" spans="1:201" s="8" customFormat="1" ht="14.25" customHeight="1">
      <c r="A135" s="42"/>
      <c r="B135" s="46" t="s">
        <v>132</v>
      </c>
      <c r="C135" s="63">
        <v>840217.50000000023</v>
      </c>
      <c r="D135" s="63">
        <v>5535.8</v>
      </c>
      <c r="E135" s="63">
        <v>122.2</v>
      </c>
      <c r="F135" s="63">
        <v>0</v>
      </c>
      <c r="G135" s="63">
        <v>0</v>
      </c>
      <c r="H135" s="63">
        <v>5351.3</v>
      </c>
      <c r="I135" s="63">
        <v>62.3</v>
      </c>
      <c r="J135" s="63">
        <v>785645.60000000009</v>
      </c>
      <c r="K135" s="63">
        <v>186749.2</v>
      </c>
      <c r="L135" s="63">
        <v>201070.7</v>
      </c>
      <c r="M135" s="63">
        <v>114756.9</v>
      </c>
      <c r="N135" s="63">
        <v>2978.8</v>
      </c>
      <c r="O135" s="63">
        <v>476.6</v>
      </c>
      <c r="P135" s="63">
        <v>1583.5</v>
      </c>
      <c r="Q135" s="63">
        <v>918.7</v>
      </c>
      <c r="R135" s="63">
        <v>252.2</v>
      </c>
      <c r="S135" s="63">
        <v>13318</v>
      </c>
      <c r="T135" s="63">
        <v>428.8</v>
      </c>
      <c r="U135" s="63">
        <v>5105.5</v>
      </c>
      <c r="V135" s="63">
        <v>4639.8999999999996</v>
      </c>
      <c r="W135" s="63">
        <v>157317.4</v>
      </c>
      <c r="X135" s="63">
        <v>22900.9</v>
      </c>
      <c r="Y135" s="63">
        <v>28626.9</v>
      </c>
      <c r="Z135" s="63">
        <v>27164.7</v>
      </c>
      <c r="AA135" s="63">
        <v>19585.7</v>
      </c>
      <c r="AB135" s="63">
        <v>7579</v>
      </c>
      <c r="AC135" s="63">
        <v>17342.7</v>
      </c>
      <c r="AD135" s="63">
        <v>546.1</v>
      </c>
      <c r="AE135" s="63">
        <v>7470.3</v>
      </c>
      <c r="AF135" s="63">
        <v>2205.1999999999998</v>
      </c>
      <c r="AG135" s="63">
        <v>1.7</v>
      </c>
      <c r="AH135" s="63">
        <v>0</v>
      </c>
      <c r="AI135" s="63">
        <v>1276.2</v>
      </c>
      <c r="AJ135" s="63">
        <v>1716.8</v>
      </c>
      <c r="AK135" s="63">
        <v>7119.4</v>
      </c>
      <c r="AL135" s="63">
        <v>44940.3</v>
      </c>
      <c r="AM135" s="63">
        <v>4095.8</v>
      </c>
    </row>
    <row r="136" spans="1:201" ht="14.25" customHeight="1">
      <c r="A136" s="50"/>
      <c r="B136" s="46" t="s">
        <v>133</v>
      </c>
      <c r="C136" s="63">
        <v>1269078.2</v>
      </c>
      <c r="D136" s="63">
        <v>6619.8</v>
      </c>
      <c r="E136" s="63">
        <v>165.7</v>
      </c>
      <c r="F136" s="63">
        <v>0</v>
      </c>
      <c r="G136" s="63">
        <v>19.2</v>
      </c>
      <c r="H136" s="63">
        <v>5909.1</v>
      </c>
      <c r="I136" s="63">
        <v>525.79999999999995</v>
      </c>
      <c r="J136" s="63">
        <v>1201528.5999999999</v>
      </c>
      <c r="K136" s="63">
        <v>244535.4</v>
      </c>
      <c r="L136" s="63">
        <v>320189.7</v>
      </c>
      <c r="M136" s="63">
        <v>195881.4</v>
      </c>
      <c r="N136" s="63">
        <v>8466.2000000000007</v>
      </c>
      <c r="O136" s="63">
        <v>2794.8</v>
      </c>
      <c r="P136" s="63">
        <v>3557.5</v>
      </c>
      <c r="Q136" s="63">
        <v>2113.9</v>
      </c>
      <c r="R136" s="63">
        <v>1421.7</v>
      </c>
      <c r="S136" s="63">
        <v>28135.8</v>
      </c>
      <c r="T136" s="63">
        <v>565.4</v>
      </c>
      <c r="U136" s="63">
        <v>45110.400000000001</v>
      </c>
      <c r="V136" s="63">
        <v>15096.5</v>
      </c>
      <c r="W136" s="63">
        <v>184775.1</v>
      </c>
      <c r="X136" s="63">
        <v>51010.9</v>
      </c>
      <c r="Y136" s="63">
        <v>35994.800000000003</v>
      </c>
      <c r="Z136" s="63">
        <v>41228.5</v>
      </c>
      <c r="AA136" s="63">
        <v>27534.400000000001</v>
      </c>
      <c r="AB136" s="63">
        <v>13694.1</v>
      </c>
      <c r="AC136" s="63">
        <v>23584.100000000002</v>
      </c>
      <c r="AD136" s="63">
        <v>5277.5</v>
      </c>
      <c r="AE136" s="63">
        <v>9832.2000000000007</v>
      </c>
      <c r="AF136" s="63">
        <v>3881.4</v>
      </c>
      <c r="AG136" s="63">
        <v>7.7</v>
      </c>
      <c r="AH136" s="63">
        <v>0</v>
      </c>
      <c r="AI136" s="63">
        <v>3664.3</v>
      </c>
      <c r="AJ136" s="63">
        <v>1868.4</v>
      </c>
      <c r="AK136" s="63">
        <v>4585.3</v>
      </c>
      <c r="AL136" s="63">
        <v>54764.1</v>
      </c>
      <c r="AM136" s="63">
        <v>6165.7</v>
      </c>
    </row>
    <row r="137" spans="1:201" ht="14.25" customHeight="1">
      <c r="A137" s="50"/>
      <c r="B137" s="46" t="s">
        <v>134</v>
      </c>
      <c r="C137" s="63">
        <f>D137+J137+AL137+AM137</f>
        <v>350946.7</v>
      </c>
      <c r="D137" s="63">
        <f>SUM(E137:I137)</f>
        <v>1016.4</v>
      </c>
      <c r="E137" s="63">
        <v>52.9</v>
      </c>
      <c r="F137" s="63">
        <v>0</v>
      </c>
      <c r="G137" s="63">
        <v>0</v>
      </c>
      <c r="H137" s="63">
        <v>596.5</v>
      </c>
      <c r="I137" s="63">
        <v>367</v>
      </c>
      <c r="J137" s="63">
        <v>334347.5</v>
      </c>
      <c r="K137" s="63">
        <v>67229</v>
      </c>
      <c r="L137" s="63">
        <v>95900.7</v>
      </c>
      <c r="M137" s="63">
        <v>41620.9</v>
      </c>
      <c r="N137" s="63">
        <v>1277.4000000000001</v>
      </c>
      <c r="O137" s="63">
        <v>287.8</v>
      </c>
      <c r="P137" s="63">
        <v>548.5</v>
      </c>
      <c r="Q137" s="63">
        <v>441.1</v>
      </c>
      <c r="R137" s="63">
        <v>323.39999999999998</v>
      </c>
      <c r="S137" s="63">
        <v>8125.6</v>
      </c>
      <c r="T137" s="63">
        <v>373.3</v>
      </c>
      <c r="U137" s="63">
        <v>5202.5</v>
      </c>
      <c r="V137" s="63">
        <v>3847.3</v>
      </c>
      <c r="W137" s="63">
        <v>72566</v>
      </c>
      <c r="X137" s="63">
        <v>9779.2999999999993</v>
      </c>
      <c r="Y137" s="63">
        <v>9005.6</v>
      </c>
      <c r="Z137" s="63">
        <v>12261.6</v>
      </c>
      <c r="AA137" s="63">
        <v>9219.2000000000007</v>
      </c>
      <c r="AB137" s="63">
        <v>3042.4</v>
      </c>
      <c r="AC137" s="63">
        <v>5491.2999999999993</v>
      </c>
      <c r="AD137" s="63">
        <v>297.60000000000002</v>
      </c>
      <c r="AE137" s="63">
        <v>2597.1</v>
      </c>
      <c r="AF137" s="63">
        <v>1062.5999999999999</v>
      </c>
      <c r="AG137" s="63">
        <v>0</v>
      </c>
      <c r="AH137" s="63">
        <v>0</v>
      </c>
      <c r="AI137" s="63">
        <v>1061.5999999999999</v>
      </c>
      <c r="AJ137" s="63">
        <v>282</v>
      </c>
      <c r="AK137" s="63">
        <v>1534</v>
      </c>
      <c r="AL137" s="63">
        <v>14228.8</v>
      </c>
      <c r="AM137" s="63">
        <v>1354</v>
      </c>
    </row>
    <row r="138" spans="1:201" ht="14.25" customHeight="1">
      <c r="A138" s="50"/>
      <c r="B138" s="46" t="s">
        <v>135</v>
      </c>
      <c r="C138" s="63">
        <v>635618.89999999991</v>
      </c>
      <c r="D138" s="63">
        <v>3799.7</v>
      </c>
      <c r="E138" s="63">
        <v>138.4</v>
      </c>
      <c r="F138" s="63">
        <v>0</v>
      </c>
      <c r="G138" s="63">
        <v>0</v>
      </c>
      <c r="H138" s="63">
        <v>3269.6</v>
      </c>
      <c r="I138" s="63">
        <v>391.7</v>
      </c>
      <c r="J138" s="63">
        <v>591277</v>
      </c>
      <c r="K138" s="63">
        <v>128351</v>
      </c>
      <c r="L138" s="63">
        <v>188606.7</v>
      </c>
      <c r="M138" s="63">
        <v>76921.7</v>
      </c>
      <c r="N138" s="63">
        <v>3706.8999999999996</v>
      </c>
      <c r="O138" s="63">
        <v>1296.5</v>
      </c>
      <c r="P138" s="63">
        <v>1587.1</v>
      </c>
      <c r="Q138" s="63">
        <v>823.3</v>
      </c>
      <c r="R138" s="63">
        <v>818.7</v>
      </c>
      <c r="S138" s="63">
        <v>12232.6</v>
      </c>
      <c r="T138" s="63">
        <v>673.9</v>
      </c>
      <c r="U138" s="63">
        <v>5534</v>
      </c>
      <c r="V138" s="63">
        <v>6411.7</v>
      </c>
      <c r="W138" s="63">
        <v>96402.1</v>
      </c>
      <c r="X138" s="63">
        <v>21574.400000000001</v>
      </c>
      <c r="Y138" s="63">
        <v>21814</v>
      </c>
      <c r="Z138" s="63">
        <v>16513.400000000001</v>
      </c>
      <c r="AA138" s="63">
        <v>11509.4</v>
      </c>
      <c r="AB138" s="63">
        <v>5004</v>
      </c>
      <c r="AC138" s="63">
        <v>9158.2000000000007</v>
      </c>
      <c r="AD138" s="63">
        <v>322.60000000000002</v>
      </c>
      <c r="AE138" s="63">
        <v>4248</v>
      </c>
      <c r="AF138" s="63">
        <v>1897.6</v>
      </c>
      <c r="AG138" s="63">
        <v>0.9</v>
      </c>
      <c r="AH138" s="63">
        <v>0</v>
      </c>
      <c r="AI138" s="63">
        <v>1653.1</v>
      </c>
      <c r="AJ138" s="63">
        <v>904.6</v>
      </c>
      <c r="AK138" s="63">
        <v>2689.1</v>
      </c>
      <c r="AL138" s="63">
        <v>38119.5</v>
      </c>
      <c r="AM138" s="63">
        <v>2422.6999999999998</v>
      </c>
    </row>
    <row r="139" spans="1:201" ht="14.25" customHeight="1">
      <c r="A139" s="50"/>
      <c r="B139" s="46" t="s">
        <v>136</v>
      </c>
      <c r="C139" s="63">
        <v>1018479.4</v>
      </c>
      <c r="D139" s="63">
        <v>6275.4</v>
      </c>
      <c r="E139" s="63">
        <v>107.2</v>
      </c>
      <c r="F139" s="63">
        <v>0</v>
      </c>
      <c r="G139" s="63">
        <v>0</v>
      </c>
      <c r="H139" s="63">
        <v>5868.2</v>
      </c>
      <c r="I139" s="63">
        <v>300</v>
      </c>
      <c r="J139" s="63">
        <v>953876.2</v>
      </c>
      <c r="K139" s="63">
        <v>244912.5</v>
      </c>
      <c r="L139" s="63">
        <v>249149.3</v>
      </c>
      <c r="M139" s="63">
        <v>118489.2</v>
      </c>
      <c r="N139" s="63">
        <v>6400.4</v>
      </c>
      <c r="O139" s="63">
        <v>2354.3000000000002</v>
      </c>
      <c r="P139" s="63">
        <v>2744.7</v>
      </c>
      <c r="Q139" s="63">
        <v>1301.4000000000001</v>
      </c>
      <c r="R139" s="63">
        <v>1113.3</v>
      </c>
      <c r="S139" s="63">
        <v>21647.200000000001</v>
      </c>
      <c r="T139" s="63">
        <v>755.4</v>
      </c>
      <c r="U139" s="63">
        <v>22473.4</v>
      </c>
      <c r="V139" s="63">
        <v>9825.9</v>
      </c>
      <c r="W139" s="63">
        <v>147759.6</v>
      </c>
      <c r="X139" s="63">
        <v>35551.699999999997</v>
      </c>
      <c r="Y139" s="63">
        <v>48569.599999999999</v>
      </c>
      <c r="Z139" s="63">
        <v>31123.899999999998</v>
      </c>
      <c r="AA139" s="63">
        <v>23290.6</v>
      </c>
      <c r="AB139" s="63">
        <v>7833.3</v>
      </c>
      <c r="AC139" s="63">
        <v>12386.400000000001</v>
      </c>
      <c r="AD139" s="63">
        <v>769.7</v>
      </c>
      <c r="AE139" s="63">
        <v>4955.3</v>
      </c>
      <c r="AF139" s="63">
        <v>2826</v>
      </c>
      <c r="AG139" s="63">
        <v>1.2</v>
      </c>
      <c r="AH139" s="63">
        <v>0</v>
      </c>
      <c r="AI139" s="63">
        <v>2810.9</v>
      </c>
      <c r="AJ139" s="63">
        <v>907.5</v>
      </c>
      <c r="AK139" s="63">
        <v>3834.2</v>
      </c>
      <c r="AL139" s="63">
        <v>52988.3</v>
      </c>
      <c r="AM139" s="63">
        <v>5339.5</v>
      </c>
    </row>
    <row r="140" spans="1:201" ht="14.25" customHeight="1">
      <c r="A140" s="50"/>
      <c r="B140" s="46" t="s">
        <v>143</v>
      </c>
      <c r="C140" s="63">
        <v>1286986.7999999998</v>
      </c>
      <c r="D140" s="63">
        <v>9275.3000000000011</v>
      </c>
      <c r="E140" s="63">
        <v>162.19999999999999</v>
      </c>
      <c r="F140" s="63">
        <v>0</v>
      </c>
      <c r="G140" s="63">
        <v>0</v>
      </c>
      <c r="H140" s="63">
        <v>8655</v>
      </c>
      <c r="I140" s="63">
        <v>458.1</v>
      </c>
      <c r="J140" s="63">
        <v>1204839.3999999999</v>
      </c>
      <c r="K140" s="63">
        <v>276589</v>
      </c>
      <c r="L140" s="63">
        <v>220362.6</v>
      </c>
      <c r="M140" s="63">
        <v>191440.5</v>
      </c>
      <c r="N140" s="63">
        <v>12366.7</v>
      </c>
      <c r="O140" s="63">
        <v>4085.1</v>
      </c>
      <c r="P140" s="63">
        <v>5673.9</v>
      </c>
      <c r="Q140" s="63">
        <v>2607.6999999999998</v>
      </c>
      <c r="R140" s="63">
        <v>1107.5</v>
      </c>
      <c r="S140" s="63">
        <v>35895.9</v>
      </c>
      <c r="T140" s="63">
        <v>1225.7</v>
      </c>
      <c r="U140" s="63">
        <v>19212.3</v>
      </c>
      <c r="V140" s="63">
        <v>15041.7</v>
      </c>
      <c r="W140" s="63">
        <v>194062.9</v>
      </c>
      <c r="X140" s="63">
        <v>45768.1</v>
      </c>
      <c r="Y140" s="63">
        <v>69517.5</v>
      </c>
      <c r="Z140" s="63">
        <v>82056.600000000006</v>
      </c>
      <c r="AA140" s="63">
        <v>49095.8</v>
      </c>
      <c r="AB140" s="63">
        <v>32960.800000000003</v>
      </c>
      <c r="AC140" s="63">
        <v>32990.5</v>
      </c>
      <c r="AD140" s="63">
        <v>859.5</v>
      </c>
      <c r="AE140" s="63">
        <v>8066</v>
      </c>
      <c r="AF140" s="63">
        <v>9922.7999999999993</v>
      </c>
      <c r="AG140" s="63">
        <v>2.6</v>
      </c>
      <c r="AH140" s="63">
        <v>0</v>
      </c>
      <c r="AI140" s="63">
        <v>4978.6000000000004</v>
      </c>
      <c r="AJ140" s="63">
        <v>2223.3000000000002</v>
      </c>
      <c r="AK140" s="63">
        <v>14139.6</v>
      </c>
      <c r="AL140" s="63">
        <v>65951.7</v>
      </c>
      <c r="AM140" s="63">
        <v>6920.4</v>
      </c>
    </row>
    <row r="141" spans="1:201" ht="14.25" customHeight="1">
      <c r="A141" s="50"/>
      <c r="B141" s="46" t="s">
        <v>140</v>
      </c>
      <c r="C141" s="63">
        <v>356990.89999999991</v>
      </c>
      <c r="D141" s="63">
        <v>1879.2</v>
      </c>
      <c r="E141" s="63">
        <v>59.5</v>
      </c>
      <c r="F141" s="63">
        <v>0</v>
      </c>
      <c r="G141" s="63">
        <v>0</v>
      </c>
      <c r="H141" s="63">
        <v>1772.4</v>
      </c>
      <c r="I141" s="63">
        <v>47.3</v>
      </c>
      <c r="J141" s="63">
        <v>334150.89999999991</v>
      </c>
      <c r="K141" s="63">
        <v>64547.8</v>
      </c>
      <c r="L141" s="63">
        <v>106083</v>
      </c>
      <c r="M141" s="63">
        <v>39305.800000000003</v>
      </c>
      <c r="N141" s="63">
        <v>2263.1</v>
      </c>
      <c r="O141" s="63">
        <v>334.5</v>
      </c>
      <c r="P141" s="63">
        <v>1273</v>
      </c>
      <c r="Q141" s="63">
        <v>655.6</v>
      </c>
      <c r="R141" s="63">
        <v>246.5</v>
      </c>
      <c r="S141" s="63">
        <v>9037.7999999999993</v>
      </c>
      <c r="T141" s="63">
        <v>133.5</v>
      </c>
      <c r="U141" s="63">
        <v>4286.3999999999996</v>
      </c>
      <c r="V141" s="63">
        <v>2313.4</v>
      </c>
      <c r="W141" s="63">
        <v>48811.7</v>
      </c>
      <c r="X141" s="63">
        <v>10546.2</v>
      </c>
      <c r="Y141" s="63">
        <v>15734.1</v>
      </c>
      <c r="Z141" s="63">
        <v>16982.7</v>
      </c>
      <c r="AA141" s="63">
        <v>5825.6</v>
      </c>
      <c r="AB141" s="63">
        <v>11157.1</v>
      </c>
      <c r="AC141" s="63">
        <v>9707.5</v>
      </c>
      <c r="AD141" s="63">
        <v>505.9</v>
      </c>
      <c r="AE141" s="63">
        <v>2067.6</v>
      </c>
      <c r="AF141" s="63">
        <v>1127</v>
      </c>
      <c r="AG141" s="63">
        <v>0.6</v>
      </c>
      <c r="AH141" s="63">
        <v>0</v>
      </c>
      <c r="AI141" s="63">
        <v>3258.5</v>
      </c>
      <c r="AJ141" s="63">
        <v>892.9</v>
      </c>
      <c r="AK141" s="63">
        <v>6006.4</v>
      </c>
      <c r="AL141" s="63">
        <v>19327.2</v>
      </c>
      <c r="AM141" s="63">
        <v>1633.6</v>
      </c>
    </row>
    <row r="142" spans="1:201" ht="14.25" customHeight="1">
      <c r="A142" s="50"/>
      <c r="B142" s="46" t="s">
        <v>141</v>
      </c>
      <c r="C142" s="63">
        <v>694636.89999999991</v>
      </c>
      <c r="D142" s="63">
        <v>6171.1</v>
      </c>
      <c r="E142" s="63">
        <v>180.3</v>
      </c>
      <c r="F142" s="63">
        <v>0</v>
      </c>
      <c r="G142" s="63">
        <v>0</v>
      </c>
      <c r="H142" s="63">
        <v>5914.3</v>
      </c>
      <c r="I142" s="63">
        <v>76.5</v>
      </c>
      <c r="J142" s="63">
        <v>636700.99999999988</v>
      </c>
      <c r="K142" s="63">
        <v>135417.4</v>
      </c>
      <c r="L142" s="63">
        <v>204903.9</v>
      </c>
      <c r="M142" s="63">
        <v>72705.399999999994</v>
      </c>
      <c r="N142" s="63">
        <v>4253.3</v>
      </c>
      <c r="O142" s="63">
        <v>1228.0999999999999</v>
      </c>
      <c r="P142" s="63">
        <v>1867.7</v>
      </c>
      <c r="Q142" s="63">
        <v>1157.5</v>
      </c>
      <c r="R142" s="63">
        <v>457.2</v>
      </c>
      <c r="S142" s="63">
        <v>14833.6</v>
      </c>
      <c r="T142" s="63">
        <v>446.2</v>
      </c>
      <c r="U142" s="63">
        <v>1043.0999999999999</v>
      </c>
      <c r="V142" s="63">
        <v>4566.8999999999996</v>
      </c>
      <c r="W142" s="63">
        <v>99014.1</v>
      </c>
      <c r="X142" s="63">
        <v>15285.7</v>
      </c>
      <c r="Y142" s="63">
        <v>32345.4</v>
      </c>
      <c r="Z142" s="63">
        <v>22233.5</v>
      </c>
      <c r="AA142" s="63">
        <v>6928.3</v>
      </c>
      <c r="AB142" s="63">
        <v>15305.2</v>
      </c>
      <c r="AC142" s="63">
        <v>22452.9</v>
      </c>
      <c r="AD142" s="63">
        <v>425.7</v>
      </c>
      <c r="AE142" s="63">
        <v>3778.2</v>
      </c>
      <c r="AF142" s="63">
        <v>3190.5</v>
      </c>
      <c r="AG142" s="63">
        <v>0.6</v>
      </c>
      <c r="AH142" s="63">
        <v>0</v>
      </c>
      <c r="AI142" s="63">
        <v>4223.3</v>
      </c>
      <c r="AJ142" s="63">
        <v>2519.1</v>
      </c>
      <c r="AK142" s="63">
        <v>15057.9</v>
      </c>
      <c r="AL142" s="63">
        <v>48734</v>
      </c>
      <c r="AM142" s="63">
        <v>3030.8</v>
      </c>
    </row>
    <row r="143" spans="1:201" ht="14.25" customHeight="1">
      <c r="A143" s="50"/>
      <c r="B143" s="46" t="s">
        <v>142</v>
      </c>
      <c r="C143" s="63">
        <v>1052294.8999999999</v>
      </c>
      <c r="D143" s="63">
        <v>8217.7000000000007</v>
      </c>
      <c r="E143" s="63">
        <v>210.5</v>
      </c>
      <c r="F143" s="63">
        <v>0</v>
      </c>
      <c r="G143" s="63">
        <v>0</v>
      </c>
      <c r="H143" s="63">
        <v>7878.5</v>
      </c>
      <c r="I143" s="63">
        <v>128.69999999999999</v>
      </c>
      <c r="J143" s="63">
        <v>970180.39999999991</v>
      </c>
      <c r="K143" s="63">
        <v>215340.3</v>
      </c>
      <c r="L143" s="63">
        <v>295973.09999999998</v>
      </c>
      <c r="M143" s="63">
        <v>120441.9</v>
      </c>
      <c r="N143" s="63">
        <v>6850.4</v>
      </c>
      <c r="O143" s="63">
        <v>2766.2</v>
      </c>
      <c r="P143" s="63">
        <v>2842.6</v>
      </c>
      <c r="Q143" s="63">
        <v>1241.5999999999999</v>
      </c>
      <c r="R143" s="63">
        <v>779.3</v>
      </c>
      <c r="S143" s="63">
        <v>23435.9</v>
      </c>
      <c r="T143" s="63">
        <v>642.1</v>
      </c>
      <c r="U143" s="63">
        <v>1840.4</v>
      </c>
      <c r="V143" s="63">
        <v>6564.9</v>
      </c>
      <c r="W143" s="63">
        <v>146763</v>
      </c>
      <c r="X143" s="63">
        <v>18944.3</v>
      </c>
      <c r="Y143" s="63">
        <v>54558</v>
      </c>
      <c r="Z143" s="63">
        <v>39993.699999999997</v>
      </c>
      <c r="AA143" s="63">
        <v>18438.3</v>
      </c>
      <c r="AB143" s="63">
        <v>21555.4</v>
      </c>
      <c r="AC143" s="63">
        <v>28788.400000000001</v>
      </c>
      <c r="AD143" s="63">
        <v>723.7</v>
      </c>
      <c r="AE143" s="63">
        <v>8136.6</v>
      </c>
      <c r="AF143" s="63">
        <v>4374.2</v>
      </c>
      <c r="AG143" s="63">
        <v>0.6</v>
      </c>
      <c r="AH143" s="63">
        <v>0</v>
      </c>
      <c r="AI143" s="63">
        <v>6361.7</v>
      </c>
      <c r="AJ143" s="63">
        <v>2903</v>
      </c>
      <c r="AK143" s="63">
        <v>15553.3</v>
      </c>
      <c r="AL143" s="63">
        <v>67757.5</v>
      </c>
      <c r="AM143" s="63">
        <v>6139.3</v>
      </c>
    </row>
    <row r="144" spans="1:201" ht="14.25" customHeight="1">
      <c r="A144" s="50"/>
      <c r="B144" s="46" t="s">
        <v>144</v>
      </c>
      <c r="C144" s="63">
        <v>1425371.0000000002</v>
      </c>
      <c r="D144" s="63">
        <v>13186.100000000002</v>
      </c>
      <c r="E144" s="63">
        <v>211.2</v>
      </c>
      <c r="F144" s="63">
        <v>0</v>
      </c>
      <c r="G144" s="63">
        <v>0</v>
      </c>
      <c r="H144" s="63">
        <v>12200.7</v>
      </c>
      <c r="I144" s="63">
        <v>774.2</v>
      </c>
      <c r="J144" s="63">
        <v>1322578.1000000001</v>
      </c>
      <c r="K144" s="63">
        <v>295093.3</v>
      </c>
      <c r="L144" s="63">
        <v>299861.3</v>
      </c>
      <c r="M144" s="63">
        <v>199900.3</v>
      </c>
      <c r="N144" s="63">
        <v>10403.200000000001</v>
      </c>
      <c r="O144" s="63">
        <v>3188.4</v>
      </c>
      <c r="P144" s="63">
        <v>5191.3</v>
      </c>
      <c r="Q144" s="63">
        <v>2023.5</v>
      </c>
      <c r="R144" s="63">
        <v>2045.7</v>
      </c>
      <c r="S144" s="63">
        <v>31963.200000000001</v>
      </c>
      <c r="T144" s="63">
        <v>891.1</v>
      </c>
      <c r="U144" s="63">
        <v>14433.8</v>
      </c>
      <c r="V144" s="63">
        <v>9602.7000000000007</v>
      </c>
      <c r="W144" s="63">
        <v>267560.90000000002</v>
      </c>
      <c r="X144" s="63">
        <v>29698.3</v>
      </c>
      <c r="Y144" s="63">
        <v>66133.600000000006</v>
      </c>
      <c r="Z144" s="63">
        <v>55863.6</v>
      </c>
      <c r="AA144" s="63">
        <v>31910</v>
      </c>
      <c r="AB144" s="63">
        <v>23953.599999999999</v>
      </c>
      <c r="AC144" s="63">
        <v>27416</v>
      </c>
      <c r="AD144" s="63">
        <v>648.29999999999995</v>
      </c>
      <c r="AE144" s="63">
        <v>11988.7</v>
      </c>
      <c r="AF144" s="63">
        <v>7782.9</v>
      </c>
      <c r="AG144" s="63">
        <v>0</v>
      </c>
      <c r="AH144" s="63">
        <v>0</v>
      </c>
      <c r="AI144" s="63">
        <v>7328.4</v>
      </c>
      <c r="AJ144" s="63">
        <v>4382.7</v>
      </c>
      <c r="AK144" s="63">
        <v>6996.1</v>
      </c>
      <c r="AL144" s="63">
        <v>81893.100000000006</v>
      </c>
      <c r="AM144" s="63">
        <v>7713.7</v>
      </c>
    </row>
    <row r="145" spans="1:39" ht="14.25" customHeight="1">
      <c r="A145" s="50"/>
      <c r="B145" s="46" t="s">
        <v>145</v>
      </c>
      <c r="C145" s="63">
        <v>431229.6</v>
      </c>
      <c r="D145" s="63">
        <v>3250.2</v>
      </c>
      <c r="E145" s="63">
        <v>126.8</v>
      </c>
      <c r="F145" s="63">
        <v>0</v>
      </c>
      <c r="G145" s="63">
        <v>0</v>
      </c>
      <c r="H145" s="63">
        <v>3027.4</v>
      </c>
      <c r="I145" s="63">
        <v>96</v>
      </c>
      <c r="J145" s="63">
        <v>403993.4</v>
      </c>
      <c r="K145" s="63">
        <v>75203.100000000006</v>
      </c>
      <c r="L145" s="63">
        <v>128650.6</v>
      </c>
      <c r="M145" s="63">
        <v>55133.9</v>
      </c>
      <c r="N145" s="63">
        <v>2814.8</v>
      </c>
      <c r="O145" s="63">
        <v>659.8</v>
      </c>
      <c r="P145" s="63">
        <v>1336</v>
      </c>
      <c r="Q145" s="63">
        <v>819</v>
      </c>
      <c r="R145" s="63">
        <v>558.29999999999995</v>
      </c>
      <c r="S145" s="63">
        <v>7782.1</v>
      </c>
      <c r="T145" s="63">
        <v>266.39999999999998</v>
      </c>
      <c r="U145" s="63">
        <v>2220.6</v>
      </c>
      <c r="V145" s="63">
        <v>2133.5</v>
      </c>
      <c r="W145" s="63">
        <v>71565.7</v>
      </c>
      <c r="X145" s="63">
        <v>12374</v>
      </c>
      <c r="Y145" s="63">
        <v>19150.599999999999</v>
      </c>
      <c r="Z145" s="63">
        <v>13276.3</v>
      </c>
      <c r="AA145" s="63">
        <v>6900.4</v>
      </c>
      <c r="AB145" s="63">
        <v>6375.9</v>
      </c>
      <c r="AC145" s="63">
        <v>8074.8</v>
      </c>
      <c r="AD145" s="63">
        <v>120.4</v>
      </c>
      <c r="AE145" s="63">
        <v>3666.2</v>
      </c>
      <c r="AF145" s="63">
        <v>1992.1</v>
      </c>
      <c r="AG145" s="63">
        <v>0</v>
      </c>
      <c r="AH145" s="63">
        <v>0</v>
      </c>
      <c r="AI145" s="63">
        <v>2637</v>
      </c>
      <c r="AJ145" s="63">
        <v>2151.6999999999998</v>
      </c>
      <c r="AK145" s="63">
        <v>2296.1</v>
      </c>
      <c r="AL145" s="63">
        <v>22103.3</v>
      </c>
      <c r="AM145" s="63">
        <v>1882.7</v>
      </c>
    </row>
    <row r="146" spans="1:39" ht="14.25" customHeight="1">
      <c r="A146" s="50"/>
      <c r="B146" s="46" t="s">
        <v>188</v>
      </c>
      <c r="C146" s="63">
        <v>869969.9</v>
      </c>
      <c r="D146" s="63">
        <v>8278</v>
      </c>
      <c r="E146" s="63">
        <v>191.3</v>
      </c>
      <c r="F146" s="63">
        <v>0</v>
      </c>
      <c r="G146" s="63">
        <v>0</v>
      </c>
      <c r="H146" s="63">
        <v>7973</v>
      </c>
      <c r="I146" s="63">
        <v>113.7</v>
      </c>
      <c r="J146" s="63">
        <v>803124</v>
      </c>
      <c r="K146" s="63">
        <v>150770</v>
      </c>
      <c r="L146" s="63">
        <v>262756.59999999998</v>
      </c>
      <c r="M146" s="63">
        <v>106962.9</v>
      </c>
      <c r="N146" s="63">
        <v>6160.1</v>
      </c>
      <c r="O146" s="63">
        <v>2160.4</v>
      </c>
      <c r="P146" s="63">
        <v>2651.6</v>
      </c>
      <c r="Q146" s="63">
        <v>1348.1</v>
      </c>
      <c r="R146" s="63">
        <v>840.8</v>
      </c>
      <c r="S146" s="63">
        <v>15077.9</v>
      </c>
      <c r="T146" s="63">
        <v>479.2</v>
      </c>
      <c r="U146" s="63">
        <v>2765.6</v>
      </c>
      <c r="V146" s="63">
        <v>5144.8</v>
      </c>
      <c r="W146" s="63">
        <v>141374</v>
      </c>
      <c r="X146" s="63">
        <v>19265.5</v>
      </c>
      <c r="Y146" s="63">
        <v>43293.1</v>
      </c>
      <c r="Z146" s="63">
        <v>26325.3</v>
      </c>
      <c r="AA146" s="63">
        <v>13563.2</v>
      </c>
      <c r="AB146" s="63">
        <v>12762.1</v>
      </c>
      <c r="AC146" s="63">
        <v>12987.5</v>
      </c>
      <c r="AD146" s="63">
        <v>252.3</v>
      </c>
      <c r="AE146" s="63">
        <v>5680.6</v>
      </c>
      <c r="AF146" s="63">
        <v>3196.9</v>
      </c>
      <c r="AG146" s="63">
        <v>0</v>
      </c>
      <c r="AH146" s="63">
        <v>0</v>
      </c>
      <c r="AI146" s="63">
        <v>3948.7</v>
      </c>
      <c r="AJ146" s="63">
        <v>4972</v>
      </c>
      <c r="AK146" s="63">
        <v>3857.7</v>
      </c>
      <c r="AL146" s="63">
        <v>55006.3</v>
      </c>
      <c r="AM146" s="63">
        <v>3561.6</v>
      </c>
    </row>
    <row r="147" spans="1:39" ht="14.25" customHeight="1">
      <c r="A147" s="50"/>
      <c r="B147" s="46" t="s">
        <v>198</v>
      </c>
      <c r="C147" s="63">
        <v>1304518.5</v>
      </c>
      <c r="D147" s="63">
        <v>22380.7</v>
      </c>
      <c r="E147" s="63">
        <v>232.9</v>
      </c>
      <c r="F147" s="63">
        <v>0</v>
      </c>
      <c r="G147" s="63">
        <v>13296.1</v>
      </c>
      <c r="H147" s="63">
        <v>8509.9</v>
      </c>
      <c r="I147" s="63">
        <v>341.8</v>
      </c>
      <c r="J147" s="63">
        <v>1196417.5</v>
      </c>
      <c r="K147" s="63">
        <v>236107.1</v>
      </c>
      <c r="L147" s="63">
        <v>360231.1</v>
      </c>
      <c r="M147" s="63">
        <v>174048.2</v>
      </c>
      <c r="N147" s="63">
        <v>10386</v>
      </c>
      <c r="O147" s="63">
        <v>4289.3999999999996</v>
      </c>
      <c r="P147" s="63">
        <v>4622.3</v>
      </c>
      <c r="Q147" s="63">
        <v>1474.3</v>
      </c>
      <c r="R147" s="63">
        <v>1198.3</v>
      </c>
      <c r="S147" s="63">
        <v>24617.5</v>
      </c>
      <c r="T147" s="63">
        <v>962</v>
      </c>
      <c r="U147" s="63">
        <v>3010.5</v>
      </c>
      <c r="V147" s="63">
        <v>10816.2</v>
      </c>
      <c r="W147" s="63">
        <v>208149.7</v>
      </c>
      <c r="X147" s="63">
        <v>28850.9</v>
      </c>
      <c r="Y147" s="63">
        <v>67848.5</v>
      </c>
      <c r="Z147" s="63">
        <v>40627.5</v>
      </c>
      <c r="AA147" s="63">
        <v>21602.6</v>
      </c>
      <c r="AB147" s="63">
        <v>19024.900000000001</v>
      </c>
      <c r="AC147" s="63">
        <v>19999</v>
      </c>
      <c r="AD147" s="63">
        <v>455</v>
      </c>
      <c r="AE147" s="63">
        <v>9598.7999999999993</v>
      </c>
      <c r="AF147" s="63">
        <v>5361.2</v>
      </c>
      <c r="AG147" s="63">
        <v>0</v>
      </c>
      <c r="AH147" s="63">
        <v>0</v>
      </c>
      <c r="AI147" s="63">
        <v>4390.5</v>
      </c>
      <c r="AJ147" s="63">
        <v>5174.5</v>
      </c>
      <c r="AK147" s="63">
        <v>4584</v>
      </c>
      <c r="AL147" s="63">
        <v>78447.8</v>
      </c>
      <c r="AM147" s="63">
        <v>7272.5</v>
      </c>
    </row>
    <row r="148" spans="1:39" ht="14.25" customHeight="1">
      <c r="A148" s="50"/>
      <c r="B148" s="46" t="s">
        <v>199</v>
      </c>
      <c r="C148" s="63">
        <f>D148+J148+AL148+AM148</f>
        <v>1623617.4000000004</v>
      </c>
      <c r="D148" s="63">
        <f>E148+F148+G148+H148+I148</f>
        <v>53776.399999999994</v>
      </c>
      <c r="E148" s="63">
        <v>239.9</v>
      </c>
      <c r="F148" s="63">
        <v>0</v>
      </c>
      <c r="G148" s="63">
        <v>40490.5</v>
      </c>
      <c r="H148" s="63">
        <v>11731.3</v>
      </c>
      <c r="I148" s="63">
        <v>1314.7</v>
      </c>
      <c r="J148" s="63">
        <f>K148+L148+M148+O148+P148+Q148+R148+S148+T148+U148+V148+W148+X148+Y148+AA148+AB148+AD148+AE148+AF148+AG148+AH148+AI148+AJ148+AK148</f>
        <v>1450843.1000000003</v>
      </c>
      <c r="K148" s="63">
        <v>388429.5</v>
      </c>
      <c r="L148" s="63">
        <v>373935.6</v>
      </c>
      <c r="M148" s="63">
        <v>291939.09999999998</v>
      </c>
      <c r="N148" s="63">
        <f>O148+P148+Q148</f>
        <v>14165</v>
      </c>
      <c r="O148" s="63">
        <v>5074.3</v>
      </c>
      <c r="P148" s="63">
        <v>6352.5</v>
      </c>
      <c r="Q148" s="63">
        <v>2738.2</v>
      </c>
      <c r="R148" s="63">
        <v>1974.8</v>
      </c>
      <c r="S148" s="63">
        <v>35480</v>
      </c>
      <c r="T148" s="63">
        <v>1083.5999999999999</v>
      </c>
      <c r="U148" s="63">
        <v>18250.8</v>
      </c>
      <c r="V148" s="63">
        <v>15391.1</v>
      </c>
      <c r="W148" s="63">
        <v>37168.1</v>
      </c>
      <c r="X148" s="63">
        <v>45991.3</v>
      </c>
      <c r="Y148" s="63">
        <v>98929.3</v>
      </c>
      <c r="Z148" s="63">
        <f>AA148+AB148</f>
        <v>68868.899999999994</v>
      </c>
      <c r="AA148" s="63">
        <v>37079</v>
      </c>
      <c r="AB148" s="63">
        <v>31789.9</v>
      </c>
      <c r="AC148" s="63">
        <f>AD148+AE148+AF148+AG148+AH148+AK148</f>
        <v>29672.799999999996</v>
      </c>
      <c r="AD148" s="63">
        <v>585.79999999999995</v>
      </c>
      <c r="AE148" s="63">
        <v>13771</v>
      </c>
      <c r="AF148" s="63">
        <v>9986.4</v>
      </c>
      <c r="AG148" s="63">
        <v>0</v>
      </c>
      <c r="AH148" s="63">
        <v>0</v>
      </c>
      <c r="AI148" s="63">
        <v>23456.9</v>
      </c>
      <c r="AJ148" s="63">
        <v>6106.3</v>
      </c>
      <c r="AK148" s="63">
        <v>5329.6</v>
      </c>
      <c r="AL148" s="63">
        <v>109035.8</v>
      </c>
      <c r="AM148" s="63">
        <v>9962.1</v>
      </c>
    </row>
    <row r="149" spans="1:39" ht="14.25" customHeight="1">
      <c r="A149" s="50">
        <v>23</v>
      </c>
      <c r="B149" s="48" t="s">
        <v>72</v>
      </c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</row>
    <row r="150" spans="1:39" ht="14.25" customHeight="1">
      <c r="A150" s="50"/>
      <c r="B150" s="46" t="s">
        <v>115</v>
      </c>
      <c r="C150" s="63">
        <v>1899953.1</v>
      </c>
      <c r="D150" s="63">
        <v>1736008.2</v>
      </c>
      <c r="E150" s="63">
        <v>0</v>
      </c>
      <c r="F150" s="63">
        <v>1663914.4</v>
      </c>
      <c r="G150" s="63">
        <v>0</v>
      </c>
      <c r="H150" s="63">
        <v>38547.1</v>
      </c>
      <c r="I150" s="63">
        <v>33546.699999999997</v>
      </c>
      <c r="J150" s="63">
        <v>142686.1</v>
      </c>
      <c r="K150" s="63">
        <v>3811.2</v>
      </c>
      <c r="L150" s="63">
        <v>40.799999999999997</v>
      </c>
      <c r="M150" s="63">
        <v>0</v>
      </c>
      <c r="N150" s="63">
        <v>814.5</v>
      </c>
      <c r="O150" s="63">
        <v>578.1</v>
      </c>
      <c r="P150" s="63">
        <v>233.6</v>
      </c>
      <c r="Q150" s="63">
        <v>2.8</v>
      </c>
      <c r="R150" s="63">
        <v>5.2</v>
      </c>
      <c r="S150" s="63">
        <v>85</v>
      </c>
      <c r="T150" s="63">
        <v>226.4</v>
      </c>
      <c r="U150" s="63">
        <v>121606.2</v>
      </c>
      <c r="V150" s="63">
        <v>2426.1999999999998</v>
      </c>
      <c r="W150" s="63">
        <v>0</v>
      </c>
      <c r="X150" s="63">
        <v>759.1</v>
      </c>
      <c r="Y150" s="63">
        <v>3434.9</v>
      </c>
      <c r="Z150" s="63">
        <v>1854.7</v>
      </c>
      <c r="AA150" s="63">
        <v>25.9</v>
      </c>
      <c r="AB150" s="63">
        <v>1828.8</v>
      </c>
      <c r="AC150" s="63">
        <v>7508.5</v>
      </c>
      <c r="AD150" s="63">
        <v>0</v>
      </c>
      <c r="AE150" s="63">
        <v>235.3</v>
      </c>
      <c r="AF150" s="63">
        <v>77.5</v>
      </c>
      <c r="AG150" s="63">
        <v>0</v>
      </c>
      <c r="AH150" s="63">
        <v>0.6</v>
      </c>
      <c r="AI150" s="63">
        <v>66.2</v>
      </c>
      <c r="AJ150" s="63">
        <v>47.2</v>
      </c>
      <c r="AK150" s="63">
        <v>7195.1</v>
      </c>
      <c r="AL150" s="63">
        <v>14578</v>
      </c>
      <c r="AM150" s="63">
        <v>6680.8</v>
      </c>
    </row>
    <row r="151" spans="1:39" ht="14.25" customHeight="1">
      <c r="A151" s="50"/>
      <c r="B151" s="46" t="s">
        <v>116</v>
      </c>
      <c r="C151" s="63">
        <v>2546872.2000000007</v>
      </c>
      <c r="D151" s="63">
        <v>2324681.9000000004</v>
      </c>
      <c r="E151" s="63">
        <v>0</v>
      </c>
      <c r="F151" s="63">
        <v>2228342.5</v>
      </c>
      <c r="G151" s="63">
        <v>0</v>
      </c>
      <c r="H151" s="63">
        <v>61983.7</v>
      </c>
      <c r="I151" s="63">
        <v>34355.699999999997</v>
      </c>
      <c r="J151" s="63">
        <v>192079.2</v>
      </c>
      <c r="K151" s="63">
        <v>7070.7</v>
      </c>
      <c r="L151" s="63">
        <v>83.3</v>
      </c>
      <c r="M151" s="63">
        <v>0</v>
      </c>
      <c r="N151" s="63">
        <v>1233</v>
      </c>
      <c r="O151" s="63">
        <v>595.79999999999995</v>
      </c>
      <c r="P151" s="63">
        <v>630.20000000000005</v>
      </c>
      <c r="Q151" s="63">
        <v>7</v>
      </c>
      <c r="R151" s="63">
        <v>7.5</v>
      </c>
      <c r="S151" s="63">
        <v>114.6</v>
      </c>
      <c r="T151" s="63">
        <v>330.8</v>
      </c>
      <c r="U151" s="63">
        <v>158485.70000000001</v>
      </c>
      <c r="V151" s="63">
        <v>5503.2</v>
      </c>
      <c r="W151" s="63">
        <v>0</v>
      </c>
      <c r="X151" s="63">
        <v>958</v>
      </c>
      <c r="Y151" s="63">
        <v>4915.3</v>
      </c>
      <c r="Z151" s="63">
        <v>3735.7</v>
      </c>
      <c r="AA151" s="63">
        <v>39.200000000000003</v>
      </c>
      <c r="AB151" s="63">
        <v>3696.5</v>
      </c>
      <c r="AC151" s="63">
        <v>9433</v>
      </c>
      <c r="AD151" s="63">
        <v>0</v>
      </c>
      <c r="AE151" s="63">
        <v>304.8</v>
      </c>
      <c r="AF151" s="63">
        <v>152.6</v>
      </c>
      <c r="AG151" s="63">
        <v>0</v>
      </c>
      <c r="AH151" s="63">
        <v>0.5</v>
      </c>
      <c r="AI151" s="63">
        <v>136.6</v>
      </c>
      <c r="AJ151" s="63">
        <v>71.8</v>
      </c>
      <c r="AK151" s="63">
        <v>8975.1</v>
      </c>
      <c r="AL151" s="63">
        <v>20261.900000000001</v>
      </c>
      <c r="AM151" s="63">
        <v>9849.2000000000007</v>
      </c>
    </row>
    <row r="152" spans="1:39" ht="14.25" customHeight="1">
      <c r="A152" s="50"/>
      <c r="B152" s="46" t="s">
        <v>117</v>
      </c>
      <c r="C152" s="63">
        <v>3611740.2</v>
      </c>
      <c r="D152" s="63">
        <v>3235409.5</v>
      </c>
      <c r="E152" s="63">
        <v>0</v>
      </c>
      <c r="F152" s="63">
        <v>3120090.4</v>
      </c>
      <c r="G152" s="63">
        <v>0</v>
      </c>
      <c r="H152" s="63">
        <v>66286.7</v>
      </c>
      <c r="I152" s="63">
        <v>49032.4</v>
      </c>
      <c r="J152" s="63">
        <v>328679.5</v>
      </c>
      <c r="K152" s="63">
        <v>7331.8</v>
      </c>
      <c r="L152" s="63">
        <v>392.2</v>
      </c>
      <c r="M152" s="63">
        <v>0</v>
      </c>
      <c r="N152" s="63">
        <v>1434.3999999999999</v>
      </c>
      <c r="O152" s="63">
        <v>763.8</v>
      </c>
      <c r="P152" s="63">
        <v>637.29999999999995</v>
      </c>
      <c r="Q152" s="63">
        <v>33.299999999999997</v>
      </c>
      <c r="R152" s="63">
        <v>1.3</v>
      </c>
      <c r="S152" s="63">
        <v>208.6</v>
      </c>
      <c r="T152" s="63">
        <v>579.5</v>
      </c>
      <c r="U152" s="63">
        <v>270825.5</v>
      </c>
      <c r="V152" s="63">
        <v>9470.4</v>
      </c>
      <c r="W152" s="63">
        <v>0</v>
      </c>
      <c r="X152" s="63">
        <v>2441.1999999999998</v>
      </c>
      <c r="Y152" s="63">
        <v>13166</v>
      </c>
      <c r="Z152" s="63">
        <v>5452.3</v>
      </c>
      <c r="AA152" s="63">
        <v>80</v>
      </c>
      <c r="AB152" s="63">
        <v>5372.3</v>
      </c>
      <c r="AC152" s="63">
        <v>16990.099999999999</v>
      </c>
      <c r="AD152" s="63">
        <v>0</v>
      </c>
      <c r="AE152" s="63">
        <v>545.20000000000005</v>
      </c>
      <c r="AF152" s="63">
        <v>281.8</v>
      </c>
      <c r="AG152" s="63">
        <v>0</v>
      </c>
      <c r="AH152" s="63">
        <v>0</v>
      </c>
      <c r="AI152" s="63">
        <v>254.3</v>
      </c>
      <c r="AJ152" s="63">
        <v>131.9</v>
      </c>
      <c r="AK152" s="63">
        <v>16163.1</v>
      </c>
      <c r="AL152" s="63">
        <v>29751</v>
      </c>
      <c r="AM152" s="63">
        <v>17900.2</v>
      </c>
    </row>
    <row r="153" spans="1:39" ht="14.25" customHeight="1">
      <c r="A153" s="50"/>
      <c r="B153" s="46" t="s">
        <v>118</v>
      </c>
      <c r="C153" s="63">
        <v>1066360</v>
      </c>
      <c r="D153" s="63">
        <v>984536.5</v>
      </c>
      <c r="E153" s="63">
        <v>0</v>
      </c>
      <c r="F153" s="63">
        <v>950028.4</v>
      </c>
      <c r="G153" s="63">
        <v>0</v>
      </c>
      <c r="H153" s="63">
        <v>14986.4</v>
      </c>
      <c r="I153" s="63">
        <v>19521.7</v>
      </c>
      <c r="J153" s="63">
        <v>67472</v>
      </c>
      <c r="K153" s="63">
        <v>1618.6</v>
      </c>
      <c r="L153" s="63">
        <v>55.9</v>
      </c>
      <c r="M153" s="63">
        <v>0</v>
      </c>
      <c r="N153" s="63">
        <v>457.1</v>
      </c>
      <c r="O153" s="63">
        <v>173.3</v>
      </c>
      <c r="P153" s="63">
        <v>276.5</v>
      </c>
      <c r="Q153" s="63">
        <v>7.3</v>
      </c>
      <c r="R153" s="63">
        <v>0.3</v>
      </c>
      <c r="S153" s="63">
        <v>60</v>
      </c>
      <c r="T153" s="63">
        <v>181.7</v>
      </c>
      <c r="U153" s="63">
        <v>48881.599999999999</v>
      </c>
      <c r="V153" s="63">
        <v>7810</v>
      </c>
      <c r="W153" s="63">
        <v>0</v>
      </c>
      <c r="X153" s="63">
        <v>570.6</v>
      </c>
      <c r="Y153" s="63">
        <v>3389.9</v>
      </c>
      <c r="Z153" s="63">
        <v>694.80000000000007</v>
      </c>
      <c r="AA153" s="63">
        <v>20.100000000000001</v>
      </c>
      <c r="AB153" s="63">
        <v>674.7</v>
      </c>
      <c r="AC153" s="63">
        <v>3695.6000000000004</v>
      </c>
      <c r="AD153" s="63">
        <v>0</v>
      </c>
      <c r="AE153" s="63">
        <v>209.3</v>
      </c>
      <c r="AF153" s="63">
        <v>81.900000000000006</v>
      </c>
      <c r="AG153" s="63">
        <v>0</v>
      </c>
      <c r="AH153" s="63">
        <v>0</v>
      </c>
      <c r="AI153" s="63">
        <v>55.6</v>
      </c>
      <c r="AJ153" s="63">
        <v>0.3</v>
      </c>
      <c r="AK153" s="63">
        <v>3404.4</v>
      </c>
      <c r="AL153" s="63">
        <v>8402.2000000000007</v>
      </c>
      <c r="AM153" s="63">
        <v>5949.3</v>
      </c>
    </row>
    <row r="154" spans="1:39" ht="14.25" customHeight="1">
      <c r="A154" s="50"/>
      <c r="B154" s="46" t="s">
        <v>119</v>
      </c>
      <c r="C154" s="63">
        <v>2141722.3000000003</v>
      </c>
      <c r="D154" s="63">
        <v>1979283</v>
      </c>
      <c r="E154" s="63">
        <v>0</v>
      </c>
      <c r="F154" s="63">
        <v>1894226.4</v>
      </c>
      <c r="G154" s="63">
        <v>0</v>
      </c>
      <c r="H154" s="63">
        <v>36718</v>
      </c>
      <c r="I154" s="63">
        <v>48338.6</v>
      </c>
      <c r="J154" s="63">
        <v>137637.1</v>
      </c>
      <c r="K154" s="63">
        <v>3578.8</v>
      </c>
      <c r="L154" s="63">
        <v>94.6</v>
      </c>
      <c r="M154" s="63">
        <v>0</v>
      </c>
      <c r="N154" s="63">
        <v>1123.2000000000003</v>
      </c>
      <c r="O154" s="63">
        <v>793.7</v>
      </c>
      <c r="P154" s="63">
        <v>321.60000000000002</v>
      </c>
      <c r="Q154" s="63">
        <v>7.9</v>
      </c>
      <c r="R154" s="63">
        <v>0.4</v>
      </c>
      <c r="S154" s="63">
        <v>67.7</v>
      </c>
      <c r="T154" s="63">
        <v>361.4</v>
      </c>
      <c r="U154" s="63">
        <v>101340.3</v>
      </c>
      <c r="V154" s="63">
        <v>12490.4</v>
      </c>
      <c r="W154" s="63">
        <v>0</v>
      </c>
      <c r="X154" s="63">
        <v>865</v>
      </c>
      <c r="Y154" s="63">
        <v>5969.4</v>
      </c>
      <c r="Z154" s="63">
        <v>2761</v>
      </c>
      <c r="AA154" s="63">
        <v>48.9</v>
      </c>
      <c r="AB154" s="63">
        <v>2712.1</v>
      </c>
      <c r="AC154" s="63">
        <v>8804.2999999999993</v>
      </c>
      <c r="AD154" s="63">
        <v>0</v>
      </c>
      <c r="AE154" s="63">
        <v>384.5</v>
      </c>
      <c r="AF154" s="63">
        <v>897.5</v>
      </c>
      <c r="AG154" s="63">
        <v>0</v>
      </c>
      <c r="AH154" s="63">
        <v>0</v>
      </c>
      <c r="AI154" s="63">
        <v>95.1</v>
      </c>
      <c r="AJ154" s="63">
        <v>85.5</v>
      </c>
      <c r="AK154" s="63">
        <v>7522.3</v>
      </c>
      <c r="AL154" s="63">
        <v>16840.7</v>
      </c>
      <c r="AM154" s="63">
        <v>7961.5</v>
      </c>
    </row>
    <row r="155" spans="1:39" ht="14.25" customHeight="1">
      <c r="A155" s="50"/>
      <c r="B155" s="46" t="s">
        <v>120</v>
      </c>
      <c r="C155" s="63">
        <v>2719299.4999999995</v>
      </c>
      <c r="D155" s="63">
        <v>2522676.9</v>
      </c>
      <c r="E155" s="63">
        <v>0</v>
      </c>
      <c r="F155" s="63">
        <v>2419846.7999999998</v>
      </c>
      <c r="G155" s="63">
        <v>0</v>
      </c>
      <c r="H155" s="63">
        <v>50094.1</v>
      </c>
      <c r="I155" s="63">
        <v>52736</v>
      </c>
      <c r="J155" s="63">
        <v>159691.29999999999</v>
      </c>
      <c r="K155" s="63">
        <v>6660.5</v>
      </c>
      <c r="L155" s="63">
        <v>158.4</v>
      </c>
      <c r="M155" s="63">
        <v>0</v>
      </c>
      <c r="N155" s="63">
        <v>1635.4</v>
      </c>
      <c r="O155" s="63">
        <v>807.2</v>
      </c>
      <c r="P155" s="63">
        <v>819.8</v>
      </c>
      <c r="Q155" s="63">
        <v>8.4</v>
      </c>
      <c r="R155" s="63">
        <v>0.5</v>
      </c>
      <c r="S155" s="63">
        <v>111.2</v>
      </c>
      <c r="T155" s="63">
        <v>500.2</v>
      </c>
      <c r="U155" s="63">
        <v>103985.7</v>
      </c>
      <c r="V155" s="63">
        <v>19575.900000000001</v>
      </c>
      <c r="W155" s="63">
        <v>0</v>
      </c>
      <c r="X155" s="63">
        <v>1171</v>
      </c>
      <c r="Y155" s="63">
        <v>7775.1</v>
      </c>
      <c r="Z155" s="63">
        <v>5748.0999999999995</v>
      </c>
      <c r="AA155" s="63">
        <v>59.2</v>
      </c>
      <c r="AB155" s="63">
        <v>5688.9</v>
      </c>
      <c r="AC155" s="63">
        <v>11950.3</v>
      </c>
      <c r="AD155" s="63">
        <v>0</v>
      </c>
      <c r="AE155" s="63">
        <v>944.4</v>
      </c>
      <c r="AF155" s="63">
        <v>1042.4000000000001</v>
      </c>
      <c r="AG155" s="63">
        <v>0</v>
      </c>
      <c r="AH155" s="63">
        <v>0</v>
      </c>
      <c r="AI155" s="63">
        <v>178.4</v>
      </c>
      <c r="AJ155" s="63">
        <v>240.6</v>
      </c>
      <c r="AK155" s="63">
        <v>9963.5</v>
      </c>
      <c r="AL155" s="63">
        <v>26573.8</v>
      </c>
      <c r="AM155" s="63">
        <v>10357.5</v>
      </c>
    </row>
    <row r="156" spans="1:39" ht="14.25" customHeight="1">
      <c r="A156" s="50"/>
      <c r="B156" s="46" t="s">
        <v>121</v>
      </c>
      <c r="C156" s="63">
        <v>4449415.8000000007</v>
      </c>
      <c r="D156" s="63">
        <v>4013732.5</v>
      </c>
      <c r="E156" s="63">
        <v>0</v>
      </c>
      <c r="F156" s="63">
        <v>3875956.2</v>
      </c>
      <c r="G156" s="63">
        <v>0</v>
      </c>
      <c r="H156" s="63">
        <v>57622.400000000001</v>
      </c>
      <c r="I156" s="63">
        <v>80153.899999999994</v>
      </c>
      <c r="J156" s="63">
        <v>374907.69999999995</v>
      </c>
      <c r="K156" s="63">
        <v>8249.2000000000007</v>
      </c>
      <c r="L156" s="63">
        <v>473</v>
      </c>
      <c r="M156" s="63">
        <v>0</v>
      </c>
      <c r="N156" s="63">
        <v>2247.9</v>
      </c>
      <c r="O156" s="63">
        <v>1353.8</v>
      </c>
      <c r="P156" s="63">
        <v>838.2</v>
      </c>
      <c r="Q156" s="63">
        <v>55.9</v>
      </c>
      <c r="R156" s="63">
        <v>1.4</v>
      </c>
      <c r="S156" s="63">
        <v>311.39999999999998</v>
      </c>
      <c r="T156" s="63">
        <v>676.1</v>
      </c>
      <c r="U156" s="63">
        <v>280564.59999999998</v>
      </c>
      <c r="V156" s="63">
        <v>23988.5</v>
      </c>
      <c r="W156" s="63">
        <v>0</v>
      </c>
      <c r="X156" s="63">
        <v>3122</v>
      </c>
      <c r="Y156" s="63">
        <v>17498.900000000001</v>
      </c>
      <c r="Z156" s="63">
        <v>14344.6</v>
      </c>
      <c r="AA156" s="63">
        <v>148</v>
      </c>
      <c r="AB156" s="63">
        <v>14196.6</v>
      </c>
      <c r="AC156" s="63">
        <v>22675.1</v>
      </c>
      <c r="AD156" s="63">
        <v>7.3</v>
      </c>
      <c r="AE156" s="63">
        <v>1449.2</v>
      </c>
      <c r="AF156" s="63">
        <v>1201.5</v>
      </c>
      <c r="AG156" s="63">
        <v>0</v>
      </c>
      <c r="AH156" s="63">
        <v>0</v>
      </c>
      <c r="AI156" s="63">
        <v>290.39999999999998</v>
      </c>
      <c r="AJ156" s="63">
        <v>464.6</v>
      </c>
      <c r="AK156" s="63">
        <v>20017.099999999999</v>
      </c>
      <c r="AL156" s="63">
        <v>38835.699999999997</v>
      </c>
      <c r="AM156" s="63">
        <v>21939.9</v>
      </c>
    </row>
    <row r="157" spans="1:39" ht="14.25" customHeight="1">
      <c r="A157" s="50"/>
      <c r="B157" s="46" t="s">
        <v>122</v>
      </c>
      <c r="C157" s="63">
        <v>1125073.3</v>
      </c>
      <c r="D157" s="63">
        <v>1007272.9</v>
      </c>
      <c r="E157" s="63">
        <v>0</v>
      </c>
      <c r="F157" s="63">
        <v>976845.6</v>
      </c>
      <c r="G157" s="63">
        <v>0</v>
      </c>
      <c r="H157" s="63">
        <v>10195</v>
      </c>
      <c r="I157" s="63">
        <v>20232.3</v>
      </c>
      <c r="J157" s="63">
        <v>101961.09999999999</v>
      </c>
      <c r="K157" s="63">
        <v>1979.5</v>
      </c>
      <c r="L157" s="63">
        <v>43.2</v>
      </c>
      <c r="M157" s="63">
        <v>0</v>
      </c>
      <c r="N157" s="63">
        <v>627.1</v>
      </c>
      <c r="O157" s="63">
        <v>313.7</v>
      </c>
      <c r="P157" s="63">
        <v>298</v>
      </c>
      <c r="Q157" s="63">
        <v>15.4</v>
      </c>
      <c r="R157" s="63">
        <v>0.3</v>
      </c>
      <c r="S157" s="63">
        <v>78</v>
      </c>
      <c r="T157" s="63">
        <v>175.3</v>
      </c>
      <c r="U157" s="63">
        <v>72082.100000000006</v>
      </c>
      <c r="V157" s="63">
        <v>14573.4</v>
      </c>
      <c r="W157" s="63">
        <v>0</v>
      </c>
      <c r="X157" s="63">
        <v>744.9</v>
      </c>
      <c r="Y157" s="63">
        <v>3594.3</v>
      </c>
      <c r="Z157" s="63">
        <v>4317.0999999999995</v>
      </c>
      <c r="AA157" s="63">
        <v>28.4</v>
      </c>
      <c r="AB157" s="63">
        <v>4288.7</v>
      </c>
      <c r="AC157" s="63">
        <v>3596.4</v>
      </c>
      <c r="AD157" s="63">
        <v>6.1</v>
      </c>
      <c r="AE157" s="63">
        <v>356.8</v>
      </c>
      <c r="AF157" s="63">
        <v>162.9</v>
      </c>
      <c r="AG157" s="63">
        <v>0</v>
      </c>
      <c r="AH157" s="63">
        <v>0</v>
      </c>
      <c r="AI157" s="63">
        <v>87.1</v>
      </c>
      <c r="AJ157" s="63">
        <v>62.4</v>
      </c>
      <c r="AK157" s="63">
        <v>3070.6</v>
      </c>
      <c r="AL157" s="63">
        <v>9835.6</v>
      </c>
      <c r="AM157" s="63">
        <v>6003.7</v>
      </c>
    </row>
    <row r="158" spans="1:39" ht="14.25" customHeight="1">
      <c r="A158" s="50"/>
      <c r="B158" s="46" t="s">
        <v>123</v>
      </c>
      <c r="C158" s="63">
        <v>1891657.5000000002</v>
      </c>
      <c r="D158" s="63">
        <v>1706340.9000000001</v>
      </c>
      <c r="E158" s="63">
        <v>0</v>
      </c>
      <c r="F158" s="63">
        <v>1643504.8</v>
      </c>
      <c r="G158" s="63">
        <v>0</v>
      </c>
      <c r="H158" s="63">
        <v>29305</v>
      </c>
      <c r="I158" s="63">
        <v>33531.1</v>
      </c>
      <c r="J158" s="63">
        <v>155310.6</v>
      </c>
      <c r="K158" s="63">
        <v>4570.8</v>
      </c>
      <c r="L158" s="63">
        <v>82</v>
      </c>
      <c r="M158" s="63">
        <v>0</v>
      </c>
      <c r="N158" s="63">
        <v>1341.1000000000001</v>
      </c>
      <c r="O158" s="63">
        <v>988.1</v>
      </c>
      <c r="P158" s="63">
        <v>326.60000000000002</v>
      </c>
      <c r="Q158" s="63">
        <v>26.4</v>
      </c>
      <c r="R158" s="63">
        <v>0.4</v>
      </c>
      <c r="S158" s="63">
        <v>122.5</v>
      </c>
      <c r="T158" s="63">
        <v>341.5</v>
      </c>
      <c r="U158" s="63">
        <v>107319.3</v>
      </c>
      <c r="V158" s="63">
        <v>19138.900000000001</v>
      </c>
      <c r="W158" s="63">
        <v>0</v>
      </c>
      <c r="X158" s="63">
        <v>1267.2</v>
      </c>
      <c r="Y158" s="63">
        <v>6303.1</v>
      </c>
      <c r="Z158" s="63">
        <v>4734.1000000000004</v>
      </c>
      <c r="AA158" s="63">
        <v>46.6</v>
      </c>
      <c r="AB158" s="63">
        <v>4687.5</v>
      </c>
      <c r="AC158" s="63">
        <v>9821.2000000000007</v>
      </c>
      <c r="AD158" s="63">
        <v>24.9</v>
      </c>
      <c r="AE158" s="63">
        <v>628.79999999999995</v>
      </c>
      <c r="AF158" s="63">
        <v>200.4</v>
      </c>
      <c r="AG158" s="63">
        <v>0</v>
      </c>
      <c r="AH158" s="63">
        <v>0</v>
      </c>
      <c r="AI158" s="63">
        <v>135.9</v>
      </c>
      <c r="AJ158" s="63">
        <v>132.6</v>
      </c>
      <c r="AK158" s="63">
        <v>8967.1</v>
      </c>
      <c r="AL158" s="63">
        <v>19897.900000000001</v>
      </c>
      <c r="AM158" s="63">
        <v>10108.1</v>
      </c>
    </row>
    <row r="159" spans="1:39" ht="14.25" customHeight="1">
      <c r="A159" s="50"/>
      <c r="B159" s="46" t="s">
        <v>124</v>
      </c>
      <c r="C159" s="63">
        <v>2390073.6</v>
      </c>
      <c r="D159" s="63">
        <v>2182553.7999999998</v>
      </c>
      <c r="E159" s="63">
        <v>0</v>
      </c>
      <c r="F159" s="63">
        <v>2101582.2000000002</v>
      </c>
      <c r="G159" s="63">
        <v>0</v>
      </c>
      <c r="H159" s="63">
        <v>36770.800000000003</v>
      </c>
      <c r="I159" s="63">
        <v>44200.800000000003</v>
      </c>
      <c r="J159" s="63">
        <v>161498.70000000001</v>
      </c>
      <c r="K159" s="63">
        <v>8261.2999999999993</v>
      </c>
      <c r="L159" s="63">
        <v>191.2</v>
      </c>
      <c r="M159" s="63">
        <v>0</v>
      </c>
      <c r="N159" s="63">
        <v>1891.3</v>
      </c>
      <c r="O159" s="63">
        <v>1012.8</v>
      </c>
      <c r="P159" s="63">
        <v>855.8</v>
      </c>
      <c r="Q159" s="63">
        <v>22.7</v>
      </c>
      <c r="R159" s="63">
        <v>1.1000000000000001</v>
      </c>
      <c r="S159" s="63">
        <v>164.1</v>
      </c>
      <c r="T159" s="63">
        <v>575.4</v>
      </c>
      <c r="U159" s="63">
        <v>99216.6</v>
      </c>
      <c r="V159" s="63">
        <v>23075.599999999999</v>
      </c>
      <c r="W159" s="63">
        <v>0</v>
      </c>
      <c r="X159" s="63">
        <v>1143.4000000000001</v>
      </c>
      <c r="Y159" s="63">
        <v>8143.5</v>
      </c>
      <c r="Z159" s="63">
        <v>6429.3</v>
      </c>
      <c r="AA159" s="63">
        <v>106.7</v>
      </c>
      <c r="AB159" s="63">
        <v>6322.6</v>
      </c>
      <c r="AC159" s="63">
        <v>11931.4</v>
      </c>
      <c r="AD159" s="63">
        <v>7.9</v>
      </c>
      <c r="AE159" s="63">
        <v>873.4</v>
      </c>
      <c r="AF159" s="63">
        <v>373.5</v>
      </c>
      <c r="AG159" s="63">
        <v>0</v>
      </c>
      <c r="AH159" s="63">
        <v>0</v>
      </c>
      <c r="AI159" s="63">
        <v>210.7</v>
      </c>
      <c r="AJ159" s="63">
        <v>263.8</v>
      </c>
      <c r="AK159" s="63">
        <v>10676.6</v>
      </c>
      <c r="AL159" s="63">
        <v>33145.199999999997</v>
      </c>
      <c r="AM159" s="63">
        <v>12875.9</v>
      </c>
    </row>
    <row r="160" spans="1:39" ht="14.25" customHeight="1">
      <c r="A160" s="50"/>
      <c r="B160" s="46" t="s">
        <v>125</v>
      </c>
      <c r="C160" s="63">
        <v>3537260.6999999997</v>
      </c>
      <c r="D160" s="63">
        <v>3071656.4</v>
      </c>
      <c r="E160" s="63">
        <v>0</v>
      </c>
      <c r="F160" s="63">
        <v>2960594.1</v>
      </c>
      <c r="G160" s="63">
        <v>0</v>
      </c>
      <c r="H160" s="63">
        <v>45782</v>
      </c>
      <c r="I160" s="63">
        <v>65280.3</v>
      </c>
      <c r="J160" s="63">
        <v>403147.39999999991</v>
      </c>
      <c r="K160" s="63">
        <v>10340.1</v>
      </c>
      <c r="L160" s="63">
        <v>327.39999999999998</v>
      </c>
      <c r="M160" s="63">
        <v>0</v>
      </c>
      <c r="N160" s="63">
        <v>3766.2</v>
      </c>
      <c r="O160" s="63">
        <v>2246</v>
      </c>
      <c r="P160" s="63">
        <v>1520.2</v>
      </c>
      <c r="Q160" s="63">
        <v>0</v>
      </c>
      <c r="R160" s="63">
        <v>0</v>
      </c>
      <c r="S160" s="63">
        <v>245.6</v>
      </c>
      <c r="T160" s="63">
        <v>777.5</v>
      </c>
      <c r="U160" s="63">
        <v>322686.90000000002</v>
      </c>
      <c r="V160" s="63">
        <v>26886.5</v>
      </c>
      <c r="W160" s="63">
        <v>0</v>
      </c>
      <c r="X160" s="63">
        <v>3217.8</v>
      </c>
      <c r="Y160" s="63">
        <v>12601.1</v>
      </c>
      <c r="Z160" s="63">
        <v>7492.5</v>
      </c>
      <c r="AA160" s="63">
        <v>286.3</v>
      </c>
      <c r="AB160" s="63">
        <v>7206.2</v>
      </c>
      <c r="AC160" s="63">
        <v>13873.1</v>
      </c>
      <c r="AD160" s="63">
        <v>64.8</v>
      </c>
      <c r="AE160" s="63">
        <v>649.20000000000005</v>
      </c>
      <c r="AF160" s="63">
        <v>272</v>
      </c>
      <c r="AG160" s="63">
        <v>0</v>
      </c>
      <c r="AH160" s="63">
        <v>0</v>
      </c>
      <c r="AI160" s="63">
        <v>487.1</v>
      </c>
      <c r="AJ160" s="63">
        <v>445.6</v>
      </c>
      <c r="AK160" s="63">
        <v>12887.1</v>
      </c>
      <c r="AL160" s="63">
        <v>46488</v>
      </c>
      <c r="AM160" s="63">
        <v>15968.9</v>
      </c>
    </row>
    <row r="161" spans="1:201" ht="14.25" customHeight="1">
      <c r="A161" s="50"/>
      <c r="B161" s="46" t="s">
        <v>126</v>
      </c>
      <c r="C161" s="63">
        <v>1196992.6999999997</v>
      </c>
      <c r="D161" s="63">
        <v>1082182.2999999998</v>
      </c>
      <c r="E161" s="63">
        <v>0</v>
      </c>
      <c r="F161" s="63">
        <v>1059133.3999999999</v>
      </c>
      <c r="G161" s="63">
        <v>0</v>
      </c>
      <c r="H161" s="63">
        <v>15237.4</v>
      </c>
      <c r="I161" s="63">
        <v>7811.5</v>
      </c>
      <c r="J161" s="63">
        <v>95204.60000000002</v>
      </c>
      <c r="K161" s="63">
        <v>2274.1</v>
      </c>
      <c r="L161" s="63">
        <v>39.5</v>
      </c>
      <c r="M161" s="63">
        <v>0</v>
      </c>
      <c r="N161" s="63">
        <v>664.69999999999993</v>
      </c>
      <c r="O161" s="63">
        <v>304.39999999999998</v>
      </c>
      <c r="P161" s="63">
        <v>359.9</v>
      </c>
      <c r="Q161" s="63">
        <v>0.4</v>
      </c>
      <c r="R161" s="63">
        <v>0.3</v>
      </c>
      <c r="S161" s="63">
        <v>61.4</v>
      </c>
      <c r="T161" s="63">
        <v>138.1</v>
      </c>
      <c r="U161" s="63">
        <v>80846.899999999994</v>
      </c>
      <c r="V161" s="63">
        <v>2289.3000000000002</v>
      </c>
      <c r="W161" s="63">
        <v>0</v>
      </c>
      <c r="X161" s="63">
        <v>891.3</v>
      </c>
      <c r="Y161" s="63">
        <v>3294.6</v>
      </c>
      <c r="Z161" s="63">
        <v>1472.3999999999999</v>
      </c>
      <c r="AA161" s="63">
        <v>30.6</v>
      </c>
      <c r="AB161" s="63">
        <v>1441.8</v>
      </c>
      <c r="AC161" s="63">
        <v>3106.7999999999997</v>
      </c>
      <c r="AD161" s="63">
        <v>33.6</v>
      </c>
      <c r="AE161" s="63">
        <v>96.2</v>
      </c>
      <c r="AF161" s="63">
        <v>48.3</v>
      </c>
      <c r="AG161" s="63">
        <v>0</v>
      </c>
      <c r="AH161" s="63">
        <v>0</v>
      </c>
      <c r="AI161" s="63">
        <v>55.2</v>
      </c>
      <c r="AJ161" s="63">
        <v>70</v>
      </c>
      <c r="AK161" s="63">
        <v>2928.7</v>
      </c>
      <c r="AL161" s="63">
        <v>13461.9</v>
      </c>
      <c r="AM161" s="63">
        <v>6143.9</v>
      </c>
    </row>
    <row r="162" spans="1:201" ht="14.25" customHeight="1">
      <c r="A162" s="50"/>
      <c r="B162" s="46" t="s">
        <v>127</v>
      </c>
      <c r="C162" s="63">
        <v>2345778.0999999996</v>
      </c>
      <c r="D162" s="63">
        <v>2104269.7999999998</v>
      </c>
      <c r="E162" s="63">
        <v>0</v>
      </c>
      <c r="F162" s="63">
        <v>2040135.9</v>
      </c>
      <c r="G162" s="63">
        <v>0</v>
      </c>
      <c r="H162" s="63">
        <v>49758.8</v>
      </c>
      <c r="I162" s="63">
        <v>14375.1</v>
      </c>
      <c r="J162" s="63">
        <v>207761.9</v>
      </c>
      <c r="K162" s="63">
        <v>4622</v>
      </c>
      <c r="L162" s="63">
        <v>79.2</v>
      </c>
      <c r="M162" s="63">
        <v>0</v>
      </c>
      <c r="N162" s="63">
        <v>1290.2</v>
      </c>
      <c r="O162" s="63">
        <v>674.7</v>
      </c>
      <c r="P162" s="63">
        <v>615.5</v>
      </c>
      <c r="Q162" s="63">
        <v>0</v>
      </c>
      <c r="R162" s="63">
        <v>0.1</v>
      </c>
      <c r="S162" s="63">
        <v>85.8</v>
      </c>
      <c r="T162" s="63">
        <v>252.6</v>
      </c>
      <c r="U162" s="63">
        <v>180665.9</v>
      </c>
      <c r="V162" s="63">
        <v>4320.2</v>
      </c>
      <c r="W162" s="63">
        <v>0</v>
      </c>
      <c r="X162" s="63">
        <v>2258.5</v>
      </c>
      <c r="Y162" s="63">
        <v>5641.5</v>
      </c>
      <c r="Z162" s="63">
        <v>3173.1</v>
      </c>
      <c r="AA162" s="63">
        <v>63.1</v>
      </c>
      <c r="AB162" s="63">
        <v>3110</v>
      </c>
      <c r="AC162" s="63">
        <v>5160.7</v>
      </c>
      <c r="AD162" s="63">
        <v>42.6</v>
      </c>
      <c r="AE162" s="63">
        <v>89.9</v>
      </c>
      <c r="AF162" s="63">
        <v>82.8</v>
      </c>
      <c r="AG162" s="63">
        <v>0</v>
      </c>
      <c r="AH162" s="63">
        <v>0</v>
      </c>
      <c r="AI162" s="63">
        <v>109.2</v>
      </c>
      <c r="AJ162" s="63">
        <v>102.9</v>
      </c>
      <c r="AK162" s="63">
        <v>4945.3999999999996</v>
      </c>
      <c r="AL162" s="63">
        <v>24247.3</v>
      </c>
      <c r="AM162" s="63">
        <v>9499.1</v>
      </c>
    </row>
    <row r="163" spans="1:201" ht="14.25" customHeight="1">
      <c r="A163" s="50"/>
      <c r="B163" s="46" t="s">
        <v>128</v>
      </c>
      <c r="C163" s="63">
        <v>3236675.7</v>
      </c>
      <c r="D163" s="63">
        <v>2884390.3</v>
      </c>
      <c r="E163" s="63">
        <v>0</v>
      </c>
      <c r="F163" s="63">
        <v>2782559.8</v>
      </c>
      <c r="G163" s="63">
        <v>0</v>
      </c>
      <c r="H163" s="63">
        <v>71880.399999999994</v>
      </c>
      <c r="I163" s="63">
        <v>29950.1</v>
      </c>
      <c r="J163" s="63">
        <v>297604.19999999995</v>
      </c>
      <c r="K163" s="63">
        <v>7850.2</v>
      </c>
      <c r="L163" s="63">
        <v>112.4</v>
      </c>
      <c r="M163" s="63">
        <v>0</v>
      </c>
      <c r="N163" s="63">
        <v>1502</v>
      </c>
      <c r="O163" s="63">
        <v>421.9</v>
      </c>
      <c r="P163" s="63">
        <v>1080.0999999999999</v>
      </c>
      <c r="Q163" s="63">
        <v>0</v>
      </c>
      <c r="R163" s="63">
        <v>0.6</v>
      </c>
      <c r="S163" s="63">
        <v>102.8</v>
      </c>
      <c r="T163" s="63">
        <v>333.2</v>
      </c>
      <c r="U163" s="63">
        <v>251152.7</v>
      </c>
      <c r="V163" s="63">
        <v>8480.2000000000007</v>
      </c>
      <c r="W163" s="63">
        <v>0</v>
      </c>
      <c r="X163" s="63">
        <v>3126.6</v>
      </c>
      <c r="Y163" s="63">
        <v>8980.7999999999993</v>
      </c>
      <c r="Z163" s="63">
        <v>4896</v>
      </c>
      <c r="AA163" s="63">
        <v>147.4</v>
      </c>
      <c r="AB163" s="63">
        <v>4748.6000000000004</v>
      </c>
      <c r="AC163" s="63">
        <v>10696.6</v>
      </c>
      <c r="AD163" s="63">
        <v>48.2</v>
      </c>
      <c r="AE163" s="63">
        <v>177.6</v>
      </c>
      <c r="AF163" s="63">
        <v>182.6</v>
      </c>
      <c r="AG163" s="63">
        <v>0</v>
      </c>
      <c r="AH163" s="63">
        <v>0</v>
      </c>
      <c r="AI163" s="63">
        <v>249</v>
      </c>
      <c r="AJ163" s="63">
        <v>121.1</v>
      </c>
      <c r="AK163" s="63">
        <v>10288.200000000001</v>
      </c>
      <c r="AL163" s="63">
        <v>41385.699999999997</v>
      </c>
      <c r="AM163" s="63">
        <v>13295.5</v>
      </c>
    </row>
    <row r="164" spans="1:201" s="9" customFormat="1" ht="14.25" customHeight="1">
      <c r="A164" s="42"/>
      <c r="B164" s="46" t="s">
        <v>129</v>
      </c>
      <c r="C164" s="63">
        <v>5314100.4999999991</v>
      </c>
      <c r="D164" s="63">
        <v>4670445.0999999996</v>
      </c>
      <c r="E164" s="63">
        <v>0</v>
      </c>
      <c r="F164" s="63">
        <v>4509488.8</v>
      </c>
      <c r="G164" s="63">
        <v>0</v>
      </c>
      <c r="H164" s="63">
        <v>86422.3</v>
      </c>
      <c r="I164" s="63">
        <v>74534</v>
      </c>
      <c r="J164" s="63">
        <v>564147.29999999981</v>
      </c>
      <c r="K164" s="63">
        <v>10981.2</v>
      </c>
      <c r="L164" s="63">
        <v>277.3</v>
      </c>
      <c r="M164" s="63">
        <v>0</v>
      </c>
      <c r="N164" s="63">
        <v>3472.2</v>
      </c>
      <c r="O164" s="63">
        <v>1940.1</v>
      </c>
      <c r="P164" s="63">
        <v>1492.1</v>
      </c>
      <c r="Q164" s="63">
        <v>40</v>
      </c>
      <c r="R164" s="63">
        <v>7.4</v>
      </c>
      <c r="S164" s="63">
        <v>141.1</v>
      </c>
      <c r="T164" s="63">
        <v>271.39999999999998</v>
      </c>
      <c r="U164" s="63">
        <v>483804.2</v>
      </c>
      <c r="V164" s="63">
        <v>20834.599999999999</v>
      </c>
      <c r="W164" s="63">
        <v>0.6</v>
      </c>
      <c r="X164" s="63">
        <v>7484.8</v>
      </c>
      <c r="Y164" s="63">
        <v>13804.9</v>
      </c>
      <c r="Z164" s="63">
        <v>7641.1</v>
      </c>
      <c r="AA164" s="63">
        <v>246.5</v>
      </c>
      <c r="AB164" s="63">
        <v>7394.6</v>
      </c>
      <c r="AC164" s="63">
        <v>14679</v>
      </c>
      <c r="AD164" s="63">
        <v>68.7</v>
      </c>
      <c r="AE164" s="63">
        <v>453.7</v>
      </c>
      <c r="AF164" s="63">
        <v>700.7</v>
      </c>
      <c r="AG164" s="63">
        <v>1</v>
      </c>
      <c r="AH164" s="63">
        <v>0</v>
      </c>
      <c r="AI164" s="63">
        <v>711</v>
      </c>
      <c r="AJ164" s="63">
        <v>36.5</v>
      </c>
      <c r="AK164" s="63">
        <v>13454.9</v>
      </c>
      <c r="AL164" s="63">
        <v>57878.8</v>
      </c>
      <c r="AM164" s="63">
        <v>21629.3</v>
      </c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</row>
    <row r="165" spans="1:201" s="8" customFormat="1" ht="14.25" customHeight="1">
      <c r="A165" s="42"/>
      <c r="B165" s="46" t="s">
        <v>130</v>
      </c>
      <c r="C165" s="63">
        <v>1613442.5</v>
      </c>
      <c r="D165" s="63">
        <v>1488011.2</v>
      </c>
      <c r="E165" s="63">
        <v>0</v>
      </c>
      <c r="F165" s="63">
        <v>1436828.5</v>
      </c>
      <c r="G165" s="63">
        <v>0</v>
      </c>
      <c r="H165" s="63">
        <v>36795.4</v>
      </c>
      <c r="I165" s="63">
        <v>14387.3</v>
      </c>
      <c r="J165" s="63">
        <v>103114.19999999997</v>
      </c>
      <c r="K165" s="63">
        <v>2497.3000000000002</v>
      </c>
      <c r="L165" s="63">
        <v>105.5</v>
      </c>
      <c r="M165" s="63">
        <v>0</v>
      </c>
      <c r="N165" s="63">
        <v>612.90000000000009</v>
      </c>
      <c r="O165" s="63">
        <v>513.6</v>
      </c>
      <c r="P165" s="63">
        <v>78.599999999999994</v>
      </c>
      <c r="Q165" s="63">
        <v>20.7</v>
      </c>
      <c r="R165" s="63">
        <v>2.9</v>
      </c>
      <c r="S165" s="63">
        <v>49</v>
      </c>
      <c r="T165" s="63">
        <v>60.4</v>
      </c>
      <c r="U165" s="63">
        <v>76904.2</v>
      </c>
      <c r="V165" s="63">
        <v>9019.4</v>
      </c>
      <c r="W165" s="63">
        <v>0</v>
      </c>
      <c r="X165" s="63">
        <v>1377.8</v>
      </c>
      <c r="Y165" s="63">
        <v>3635.1</v>
      </c>
      <c r="Z165" s="63">
        <v>1123.9000000000001</v>
      </c>
      <c r="AA165" s="63">
        <v>176</v>
      </c>
      <c r="AB165" s="63">
        <v>947.9</v>
      </c>
      <c r="AC165" s="63">
        <v>7478.7</v>
      </c>
      <c r="AD165" s="63">
        <v>6.2</v>
      </c>
      <c r="AE165" s="63">
        <v>68.400000000000006</v>
      </c>
      <c r="AF165" s="63">
        <v>25.9</v>
      </c>
      <c r="AG165" s="63">
        <v>0</v>
      </c>
      <c r="AH165" s="63">
        <v>0</v>
      </c>
      <c r="AI165" s="63">
        <v>161.69999999999999</v>
      </c>
      <c r="AJ165" s="63">
        <v>85.4</v>
      </c>
      <c r="AK165" s="63">
        <v>7378.2</v>
      </c>
      <c r="AL165" s="63">
        <v>15719.5</v>
      </c>
      <c r="AM165" s="63">
        <v>6597.6</v>
      </c>
    </row>
    <row r="166" spans="1:201" s="8" customFormat="1" ht="14.25" customHeight="1">
      <c r="A166" s="42"/>
      <c r="B166" s="46" t="s">
        <v>131</v>
      </c>
      <c r="C166" s="63">
        <v>3346130.5000000005</v>
      </c>
      <c r="D166" s="63">
        <v>3079203.2</v>
      </c>
      <c r="E166" s="63">
        <v>0</v>
      </c>
      <c r="F166" s="63">
        <v>2944651.1</v>
      </c>
      <c r="G166" s="63">
        <v>0</v>
      </c>
      <c r="H166" s="63">
        <v>105221.1</v>
      </c>
      <c r="I166" s="63">
        <v>29331</v>
      </c>
      <c r="J166" s="63">
        <v>227470.6</v>
      </c>
      <c r="K166" s="63">
        <v>5269.4</v>
      </c>
      <c r="L166" s="63">
        <v>347.8</v>
      </c>
      <c r="M166" s="63">
        <v>0</v>
      </c>
      <c r="N166" s="63">
        <v>1633.3999999999999</v>
      </c>
      <c r="O166" s="63">
        <v>1040.0999999999999</v>
      </c>
      <c r="P166" s="63">
        <v>565</v>
      </c>
      <c r="Q166" s="63">
        <v>28.3</v>
      </c>
      <c r="R166" s="63">
        <v>3.4</v>
      </c>
      <c r="S166" s="63">
        <v>80.099999999999994</v>
      </c>
      <c r="T166" s="63">
        <v>153.19999999999999</v>
      </c>
      <c r="U166" s="63">
        <v>172897.9</v>
      </c>
      <c r="V166" s="63">
        <v>15686.2</v>
      </c>
      <c r="W166" s="63">
        <v>0</v>
      </c>
      <c r="X166" s="63">
        <v>4327.5</v>
      </c>
      <c r="Y166" s="63">
        <v>5703.2</v>
      </c>
      <c r="Z166" s="63">
        <v>2874.4</v>
      </c>
      <c r="AA166" s="63">
        <v>698.4</v>
      </c>
      <c r="AB166" s="63">
        <v>2176</v>
      </c>
      <c r="AC166" s="63">
        <v>18090.8</v>
      </c>
      <c r="AD166" s="63">
        <v>99.3</v>
      </c>
      <c r="AE166" s="63">
        <v>151.4</v>
      </c>
      <c r="AF166" s="63">
        <v>183</v>
      </c>
      <c r="AG166" s="63">
        <v>0.1</v>
      </c>
      <c r="AH166" s="63">
        <v>0</v>
      </c>
      <c r="AI166" s="63">
        <v>259.60000000000002</v>
      </c>
      <c r="AJ166" s="63">
        <v>143.69999999999999</v>
      </c>
      <c r="AK166" s="63">
        <v>17657</v>
      </c>
      <c r="AL166" s="63">
        <v>27818.6</v>
      </c>
      <c r="AM166" s="63">
        <v>11638.1</v>
      </c>
    </row>
    <row r="167" spans="1:201" s="8" customFormat="1" ht="14.25" customHeight="1">
      <c r="A167" s="42"/>
      <c r="B167" s="46" t="s">
        <v>132</v>
      </c>
      <c r="C167" s="63">
        <v>4654706.8999999985</v>
      </c>
      <c r="D167" s="63">
        <v>4244486.6999999993</v>
      </c>
      <c r="E167" s="63">
        <v>0</v>
      </c>
      <c r="F167" s="63">
        <v>4057496.8</v>
      </c>
      <c r="G167" s="63">
        <v>0</v>
      </c>
      <c r="H167" s="63">
        <v>136419.9</v>
      </c>
      <c r="I167" s="63">
        <v>50570</v>
      </c>
      <c r="J167" s="63">
        <v>347527</v>
      </c>
      <c r="K167" s="63">
        <v>8341.2999999999993</v>
      </c>
      <c r="L167" s="63">
        <v>600.1</v>
      </c>
      <c r="M167" s="63">
        <v>0</v>
      </c>
      <c r="N167" s="63">
        <v>2220.5</v>
      </c>
      <c r="O167" s="63">
        <v>1155.3</v>
      </c>
      <c r="P167" s="63">
        <v>1039.9000000000001</v>
      </c>
      <c r="Q167" s="63">
        <v>25.3</v>
      </c>
      <c r="R167" s="63">
        <v>4</v>
      </c>
      <c r="S167" s="63">
        <v>92</v>
      </c>
      <c r="T167" s="63">
        <v>306.89999999999998</v>
      </c>
      <c r="U167" s="63">
        <v>271744.5</v>
      </c>
      <c r="V167" s="63">
        <v>25415.200000000001</v>
      </c>
      <c r="W167" s="63">
        <v>0</v>
      </c>
      <c r="X167" s="63">
        <v>6392.8</v>
      </c>
      <c r="Y167" s="63">
        <v>9128.1</v>
      </c>
      <c r="Z167" s="63">
        <v>6858.9</v>
      </c>
      <c r="AA167" s="63">
        <v>2524</v>
      </c>
      <c r="AB167" s="63">
        <v>4334.8999999999996</v>
      </c>
      <c r="AC167" s="63">
        <v>15797.3</v>
      </c>
      <c r="AD167" s="63">
        <v>152.4</v>
      </c>
      <c r="AE167" s="63">
        <v>349.6</v>
      </c>
      <c r="AF167" s="63">
        <v>599.1</v>
      </c>
      <c r="AG167" s="63">
        <v>0.3</v>
      </c>
      <c r="AH167" s="63">
        <v>0</v>
      </c>
      <c r="AI167" s="63">
        <v>465.5</v>
      </c>
      <c r="AJ167" s="63">
        <v>159.9</v>
      </c>
      <c r="AK167" s="63">
        <v>14695.9</v>
      </c>
      <c r="AL167" s="63">
        <v>46735.1</v>
      </c>
      <c r="AM167" s="63">
        <v>15958.1</v>
      </c>
    </row>
    <row r="168" spans="1:201" ht="14.25" customHeight="1">
      <c r="A168" s="50"/>
      <c r="B168" s="46" t="s">
        <v>133</v>
      </c>
      <c r="C168" s="63">
        <v>7399138</v>
      </c>
      <c r="D168" s="63">
        <v>6719641.7000000002</v>
      </c>
      <c r="E168" s="63">
        <v>0</v>
      </c>
      <c r="F168" s="63">
        <v>6456036</v>
      </c>
      <c r="G168" s="63">
        <v>0</v>
      </c>
      <c r="H168" s="63">
        <v>138575.9</v>
      </c>
      <c r="I168" s="63">
        <v>125029.8</v>
      </c>
      <c r="J168" s="63">
        <v>594766.30000000016</v>
      </c>
      <c r="K168" s="63">
        <v>13021.2</v>
      </c>
      <c r="L168" s="63">
        <v>968.9</v>
      </c>
      <c r="M168" s="63">
        <v>0</v>
      </c>
      <c r="N168" s="63">
        <v>7073.7</v>
      </c>
      <c r="O168" s="63">
        <v>3908.8</v>
      </c>
      <c r="P168" s="63">
        <v>3138.1</v>
      </c>
      <c r="Q168" s="63">
        <v>26.8</v>
      </c>
      <c r="R168" s="63">
        <v>677.7</v>
      </c>
      <c r="S168" s="63">
        <v>105.4</v>
      </c>
      <c r="T168" s="63">
        <v>893.7</v>
      </c>
      <c r="U168" s="63">
        <v>462305.5</v>
      </c>
      <c r="V168" s="63">
        <v>30393.599999999999</v>
      </c>
      <c r="W168" s="63">
        <v>0</v>
      </c>
      <c r="X168" s="63">
        <v>6485.3</v>
      </c>
      <c r="Y168" s="63">
        <v>18808.599999999999</v>
      </c>
      <c r="Z168" s="63">
        <v>9360</v>
      </c>
      <c r="AA168" s="63">
        <v>978.2</v>
      </c>
      <c r="AB168" s="63">
        <v>8381.7999999999993</v>
      </c>
      <c r="AC168" s="63">
        <v>43688</v>
      </c>
      <c r="AD168" s="63">
        <v>81.8</v>
      </c>
      <c r="AE168" s="63">
        <v>604.5</v>
      </c>
      <c r="AF168" s="63">
        <v>1352.8</v>
      </c>
      <c r="AG168" s="63">
        <v>1.1000000000000001</v>
      </c>
      <c r="AH168" s="63">
        <v>0</v>
      </c>
      <c r="AI168" s="63">
        <v>661.8</v>
      </c>
      <c r="AJ168" s="63">
        <v>322.89999999999998</v>
      </c>
      <c r="AK168" s="63">
        <v>41647.800000000003</v>
      </c>
      <c r="AL168" s="63">
        <v>59340.800000000003</v>
      </c>
      <c r="AM168" s="63">
        <v>25389.200000000001</v>
      </c>
    </row>
    <row r="169" spans="1:201" ht="14.25" customHeight="1">
      <c r="A169" s="50"/>
      <c r="B169" s="46" t="s">
        <v>134</v>
      </c>
      <c r="C169" s="63">
        <f>D169+J169+AL169+AM169</f>
        <v>1585372.2999999998</v>
      </c>
      <c r="D169" s="63">
        <f>SUM(E169:I169)</f>
        <v>1457755.7999999998</v>
      </c>
      <c r="E169" s="63">
        <v>0</v>
      </c>
      <c r="F169" s="63">
        <v>1422067.7</v>
      </c>
      <c r="G169" s="63">
        <v>0</v>
      </c>
      <c r="H169" s="63">
        <v>27793.200000000001</v>
      </c>
      <c r="I169" s="63">
        <v>7894.9</v>
      </c>
      <c r="J169" s="63">
        <v>102904</v>
      </c>
      <c r="K169" s="63">
        <v>2560.4</v>
      </c>
      <c r="L169" s="63">
        <v>215.4</v>
      </c>
      <c r="M169" s="63">
        <v>0</v>
      </c>
      <c r="N169" s="63">
        <v>1185.7</v>
      </c>
      <c r="O169" s="63">
        <v>684.6</v>
      </c>
      <c r="P169" s="63">
        <v>485.3</v>
      </c>
      <c r="Q169" s="63">
        <v>15.8</v>
      </c>
      <c r="R169" s="63">
        <v>301.39999999999998</v>
      </c>
      <c r="S169" s="63">
        <v>23.9</v>
      </c>
      <c r="T169" s="63">
        <v>109.7</v>
      </c>
      <c r="U169" s="63">
        <v>74137.600000000006</v>
      </c>
      <c r="V169" s="63">
        <v>4464.8999999999996</v>
      </c>
      <c r="W169" s="63">
        <v>0</v>
      </c>
      <c r="X169" s="63">
        <v>962.7</v>
      </c>
      <c r="Y169" s="63">
        <v>3380.6</v>
      </c>
      <c r="Z169" s="63">
        <v>1734.8</v>
      </c>
      <c r="AA169" s="63">
        <v>370.7</v>
      </c>
      <c r="AB169" s="63">
        <v>1364.1</v>
      </c>
      <c r="AC169" s="63">
        <v>13514.9</v>
      </c>
      <c r="AD169" s="63">
        <v>33.5</v>
      </c>
      <c r="AE169" s="63">
        <v>218.8</v>
      </c>
      <c r="AF169" s="63">
        <v>316.7</v>
      </c>
      <c r="AG169" s="63">
        <v>0.3</v>
      </c>
      <c r="AH169" s="63">
        <v>0</v>
      </c>
      <c r="AI169" s="63">
        <v>218.3</v>
      </c>
      <c r="AJ169" s="63">
        <v>93.7</v>
      </c>
      <c r="AK169" s="63">
        <v>12945.6</v>
      </c>
      <c r="AL169" s="63">
        <v>16557.599999999999</v>
      </c>
      <c r="AM169" s="63">
        <v>8154.9</v>
      </c>
    </row>
    <row r="170" spans="1:201" ht="14.25" customHeight="1">
      <c r="A170" s="50"/>
      <c r="B170" s="46" t="s">
        <v>135</v>
      </c>
      <c r="C170" s="63">
        <v>3381291.5999999996</v>
      </c>
      <c r="D170" s="63">
        <v>3109965.5999999996</v>
      </c>
      <c r="E170" s="63">
        <v>0</v>
      </c>
      <c r="F170" s="63">
        <v>3043292.8</v>
      </c>
      <c r="G170" s="63">
        <v>0</v>
      </c>
      <c r="H170" s="63">
        <v>52470.8</v>
      </c>
      <c r="I170" s="63">
        <v>14202</v>
      </c>
      <c r="J170" s="63">
        <v>225422.19999999998</v>
      </c>
      <c r="K170" s="63">
        <v>5069.7</v>
      </c>
      <c r="L170" s="63">
        <v>537.70000000000005</v>
      </c>
      <c r="M170" s="63">
        <v>0</v>
      </c>
      <c r="N170" s="63">
        <v>2371.5</v>
      </c>
      <c r="O170" s="63">
        <v>1419.1</v>
      </c>
      <c r="P170" s="63">
        <v>951.1</v>
      </c>
      <c r="Q170" s="63">
        <v>1.3</v>
      </c>
      <c r="R170" s="63">
        <v>315.8</v>
      </c>
      <c r="S170" s="63">
        <v>42.6</v>
      </c>
      <c r="T170" s="63">
        <v>189.4</v>
      </c>
      <c r="U170" s="63">
        <v>172658.8</v>
      </c>
      <c r="V170" s="63">
        <v>7752.6</v>
      </c>
      <c r="W170" s="63">
        <v>0</v>
      </c>
      <c r="X170" s="63">
        <v>1468</v>
      </c>
      <c r="Y170" s="63">
        <v>7157.6</v>
      </c>
      <c r="Z170" s="63">
        <v>3612.3</v>
      </c>
      <c r="AA170" s="63">
        <v>707.5</v>
      </c>
      <c r="AB170" s="63">
        <v>2904.8</v>
      </c>
      <c r="AC170" s="63">
        <v>23753.8</v>
      </c>
      <c r="AD170" s="63">
        <v>82.4</v>
      </c>
      <c r="AE170" s="63">
        <v>523.5</v>
      </c>
      <c r="AF170" s="63">
        <v>735.2</v>
      </c>
      <c r="AG170" s="63">
        <v>0.4</v>
      </c>
      <c r="AH170" s="63">
        <v>0</v>
      </c>
      <c r="AI170" s="63">
        <v>357.8</v>
      </c>
      <c r="AJ170" s="63">
        <v>134.6</v>
      </c>
      <c r="AK170" s="63">
        <v>22412.3</v>
      </c>
      <c r="AL170" s="63">
        <v>30140.400000000001</v>
      </c>
      <c r="AM170" s="63">
        <v>15763.4</v>
      </c>
    </row>
    <row r="171" spans="1:201" ht="14.25" customHeight="1">
      <c r="A171" s="50"/>
      <c r="B171" s="46" t="s">
        <v>136</v>
      </c>
      <c r="C171" s="63">
        <v>4786310.8999999994</v>
      </c>
      <c r="D171" s="63">
        <v>4312041.1999999993</v>
      </c>
      <c r="E171" s="63">
        <v>0</v>
      </c>
      <c r="F171" s="63">
        <v>4225244.8</v>
      </c>
      <c r="G171" s="63">
        <v>0</v>
      </c>
      <c r="H171" s="63">
        <v>35842.300000000003</v>
      </c>
      <c r="I171" s="63">
        <v>50954.1</v>
      </c>
      <c r="J171" s="63">
        <v>402882.09999999992</v>
      </c>
      <c r="K171" s="63">
        <v>8747.2000000000007</v>
      </c>
      <c r="L171" s="63">
        <v>787.4</v>
      </c>
      <c r="M171" s="63">
        <v>0</v>
      </c>
      <c r="N171" s="63">
        <v>3314.1</v>
      </c>
      <c r="O171" s="63">
        <v>1301.8</v>
      </c>
      <c r="P171" s="63">
        <v>2009.8</v>
      </c>
      <c r="Q171" s="63">
        <v>2.5</v>
      </c>
      <c r="R171" s="63">
        <v>402.7</v>
      </c>
      <c r="S171" s="63">
        <v>50.2</v>
      </c>
      <c r="T171" s="63">
        <v>206</v>
      </c>
      <c r="U171" s="63">
        <v>324538.2</v>
      </c>
      <c r="V171" s="63">
        <v>12501.8</v>
      </c>
      <c r="W171" s="63">
        <v>0</v>
      </c>
      <c r="X171" s="63">
        <v>745</v>
      </c>
      <c r="Y171" s="63">
        <v>8626</v>
      </c>
      <c r="Z171" s="63">
        <v>5009.5</v>
      </c>
      <c r="AA171" s="63">
        <v>1094.5</v>
      </c>
      <c r="AB171" s="63">
        <v>3915</v>
      </c>
      <c r="AC171" s="63">
        <v>37375.200000000004</v>
      </c>
      <c r="AD171" s="63">
        <v>125.5</v>
      </c>
      <c r="AE171" s="63">
        <v>768.1</v>
      </c>
      <c r="AF171" s="63">
        <v>960.2</v>
      </c>
      <c r="AG171" s="63">
        <v>0.6</v>
      </c>
      <c r="AH171" s="63">
        <v>0</v>
      </c>
      <c r="AI171" s="63">
        <v>496.6</v>
      </c>
      <c r="AJ171" s="63">
        <v>82.2</v>
      </c>
      <c r="AK171" s="63">
        <v>35520.800000000003</v>
      </c>
      <c r="AL171" s="63">
        <v>51056.7</v>
      </c>
      <c r="AM171" s="63">
        <v>20330.900000000001</v>
      </c>
    </row>
    <row r="172" spans="1:201" ht="14.25" customHeight="1">
      <c r="A172" s="50"/>
      <c r="B172" s="46" t="s">
        <v>143</v>
      </c>
      <c r="C172" s="63">
        <v>7323994.2000000002</v>
      </c>
      <c r="D172" s="63">
        <v>6588389.2000000002</v>
      </c>
      <c r="E172" s="63">
        <v>0</v>
      </c>
      <c r="F172" s="63">
        <v>6320276.5999999996</v>
      </c>
      <c r="G172" s="63">
        <v>0</v>
      </c>
      <c r="H172" s="63">
        <v>100616.7</v>
      </c>
      <c r="I172" s="63">
        <v>167495.9</v>
      </c>
      <c r="J172" s="63">
        <v>626273.19999999995</v>
      </c>
      <c r="K172" s="63">
        <v>11430.6</v>
      </c>
      <c r="L172" s="63">
        <v>913.3</v>
      </c>
      <c r="M172" s="63">
        <v>0</v>
      </c>
      <c r="N172" s="63">
        <v>5469.2</v>
      </c>
      <c r="O172" s="63">
        <v>1995.2</v>
      </c>
      <c r="P172" s="63">
        <v>3381.7</v>
      </c>
      <c r="Q172" s="63">
        <v>92.3</v>
      </c>
      <c r="R172" s="63">
        <v>121.4</v>
      </c>
      <c r="S172" s="63">
        <v>21.9</v>
      </c>
      <c r="T172" s="63">
        <v>331.8</v>
      </c>
      <c r="U172" s="63">
        <v>452584.7</v>
      </c>
      <c r="V172" s="63">
        <v>49745.3</v>
      </c>
      <c r="W172" s="63">
        <v>0</v>
      </c>
      <c r="X172" s="63">
        <v>2181.1999999999998</v>
      </c>
      <c r="Y172" s="63">
        <v>20268.3</v>
      </c>
      <c r="Z172" s="63">
        <v>14432.2</v>
      </c>
      <c r="AA172" s="63">
        <v>3723.4</v>
      </c>
      <c r="AB172" s="63">
        <v>10708.8</v>
      </c>
      <c r="AC172" s="63">
        <v>67557.899999999994</v>
      </c>
      <c r="AD172" s="63">
        <v>146.5</v>
      </c>
      <c r="AE172" s="63">
        <v>1119.2</v>
      </c>
      <c r="AF172" s="63">
        <v>1390.9</v>
      </c>
      <c r="AG172" s="63">
        <v>7.2</v>
      </c>
      <c r="AH172" s="63">
        <v>0</v>
      </c>
      <c r="AI172" s="63">
        <v>1084</v>
      </c>
      <c r="AJ172" s="63">
        <v>131.4</v>
      </c>
      <c r="AK172" s="63">
        <v>64894.1</v>
      </c>
      <c r="AL172" s="63">
        <v>68897.2</v>
      </c>
      <c r="AM172" s="63">
        <v>40434.6</v>
      </c>
    </row>
    <row r="173" spans="1:201" ht="14.25" customHeight="1">
      <c r="A173" s="50"/>
      <c r="B173" s="46" t="s">
        <v>140</v>
      </c>
      <c r="C173" s="63">
        <v>1480692.3</v>
      </c>
      <c r="D173" s="63">
        <v>1347113</v>
      </c>
      <c r="E173" s="63">
        <v>0</v>
      </c>
      <c r="F173" s="63">
        <v>1315613.8</v>
      </c>
      <c r="G173" s="63">
        <v>0</v>
      </c>
      <c r="H173" s="63">
        <v>15393.8</v>
      </c>
      <c r="I173" s="63">
        <v>16105.4</v>
      </c>
      <c r="J173" s="63">
        <v>102290.3</v>
      </c>
      <c r="K173" s="63">
        <v>2345.4</v>
      </c>
      <c r="L173" s="63">
        <v>213.2</v>
      </c>
      <c r="M173" s="63">
        <v>0</v>
      </c>
      <c r="N173" s="63">
        <v>769</v>
      </c>
      <c r="O173" s="63">
        <v>196.1</v>
      </c>
      <c r="P173" s="63">
        <v>557.9</v>
      </c>
      <c r="Q173" s="63">
        <v>15</v>
      </c>
      <c r="R173" s="63">
        <v>66.7</v>
      </c>
      <c r="S173" s="63">
        <v>27.1</v>
      </c>
      <c r="T173" s="63">
        <v>77.3</v>
      </c>
      <c r="U173" s="63">
        <v>77951.899999999994</v>
      </c>
      <c r="V173" s="63">
        <v>3468.6</v>
      </c>
      <c r="W173" s="63">
        <v>0</v>
      </c>
      <c r="X173" s="63">
        <v>834.6</v>
      </c>
      <c r="Y173" s="63">
        <v>2656.7</v>
      </c>
      <c r="Z173" s="63">
        <v>1954.4</v>
      </c>
      <c r="AA173" s="63">
        <v>462.6</v>
      </c>
      <c r="AB173" s="63">
        <v>1491.8</v>
      </c>
      <c r="AC173" s="63">
        <v>11626.2</v>
      </c>
      <c r="AD173" s="63">
        <v>112.3</v>
      </c>
      <c r="AE173" s="63">
        <v>486.4</v>
      </c>
      <c r="AF173" s="63">
        <v>545</v>
      </c>
      <c r="AG173" s="63">
        <v>0.3</v>
      </c>
      <c r="AH173" s="63">
        <v>0</v>
      </c>
      <c r="AI173" s="63">
        <v>267.89999999999998</v>
      </c>
      <c r="AJ173" s="63">
        <v>31.3</v>
      </c>
      <c r="AK173" s="63">
        <v>10482.200000000001</v>
      </c>
      <c r="AL173" s="63">
        <v>21671.8</v>
      </c>
      <c r="AM173" s="63">
        <v>9617.2000000000007</v>
      </c>
    </row>
    <row r="174" spans="1:201" ht="14.25" customHeight="1">
      <c r="A174" s="50"/>
      <c r="B174" s="46" t="s">
        <v>141</v>
      </c>
      <c r="C174" s="63">
        <v>3483268.4</v>
      </c>
      <c r="D174" s="63">
        <v>3180335.6</v>
      </c>
      <c r="E174" s="63">
        <v>0</v>
      </c>
      <c r="F174" s="63">
        <v>3130098.2</v>
      </c>
      <c r="G174" s="63">
        <v>0</v>
      </c>
      <c r="H174" s="63">
        <v>36727.4</v>
      </c>
      <c r="I174" s="63">
        <v>13510</v>
      </c>
      <c r="J174" s="63">
        <v>244979.90000000005</v>
      </c>
      <c r="K174" s="63">
        <v>5370.3</v>
      </c>
      <c r="L174" s="63">
        <v>414.8</v>
      </c>
      <c r="M174" s="63">
        <v>0</v>
      </c>
      <c r="N174" s="63">
        <v>1374.1000000000001</v>
      </c>
      <c r="O174" s="63">
        <v>487.3</v>
      </c>
      <c r="P174" s="63">
        <v>852.4</v>
      </c>
      <c r="Q174" s="63">
        <v>34.4</v>
      </c>
      <c r="R174" s="63">
        <v>105.8</v>
      </c>
      <c r="S174" s="63">
        <v>31.1</v>
      </c>
      <c r="T174" s="63">
        <v>124.3</v>
      </c>
      <c r="U174" s="63">
        <v>187134.1</v>
      </c>
      <c r="V174" s="63">
        <v>18703.2</v>
      </c>
      <c r="W174" s="63">
        <v>0</v>
      </c>
      <c r="X174" s="63">
        <v>1795.1</v>
      </c>
      <c r="Y174" s="63">
        <v>5346.2</v>
      </c>
      <c r="Z174" s="63">
        <v>3314.1</v>
      </c>
      <c r="AA174" s="63">
        <v>439.2</v>
      </c>
      <c r="AB174" s="63">
        <v>2874.9</v>
      </c>
      <c r="AC174" s="63">
        <v>20774.300000000003</v>
      </c>
      <c r="AD174" s="63">
        <v>121.7</v>
      </c>
      <c r="AE174" s="63">
        <v>858.7</v>
      </c>
      <c r="AF174" s="63">
        <v>903.4</v>
      </c>
      <c r="AG174" s="63">
        <v>0.6</v>
      </c>
      <c r="AH174" s="63">
        <v>0</v>
      </c>
      <c r="AI174" s="63">
        <v>434</v>
      </c>
      <c r="AJ174" s="63">
        <v>58.5</v>
      </c>
      <c r="AK174" s="63">
        <v>18889.900000000001</v>
      </c>
      <c r="AL174" s="63">
        <v>38761.9</v>
      </c>
      <c r="AM174" s="63">
        <v>19191</v>
      </c>
    </row>
    <row r="175" spans="1:201" ht="14.25" customHeight="1">
      <c r="A175" s="50"/>
      <c r="B175" s="46" t="s">
        <v>142</v>
      </c>
      <c r="C175" s="63">
        <v>5105530.2000000011</v>
      </c>
      <c r="D175" s="63">
        <v>4584592.1000000006</v>
      </c>
      <c r="E175" s="63">
        <v>0</v>
      </c>
      <c r="F175" s="63">
        <v>4498478.4000000004</v>
      </c>
      <c r="G175" s="63">
        <v>0</v>
      </c>
      <c r="H175" s="63">
        <v>45410.2</v>
      </c>
      <c r="I175" s="63">
        <v>40703.5</v>
      </c>
      <c r="J175" s="63">
        <v>429028.89999999997</v>
      </c>
      <c r="K175" s="63">
        <v>8159.3</v>
      </c>
      <c r="L175" s="63">
        <v>619.9</v>
      </c>
      <c r="M175" s="63">
        <v>0</v>
      </c>
      <c r="N175" s="63">
        <v>1670.3</v>
      </c>
      <c r="O175" s="63">
        <v>627.9</v>
      </c>
      <c r="P175" s="63">
        <v>986.6</v>
      </c>
      <c r="Q175" s="63">
        <v>55.8</v>
      </c>
      <c r="R175" s="63">
        <v>218.8</v>
      </c>
      <c r="S175" s="63">
        <v>45.1</v>
      </c>
      <c r="T175" s="63">
        <v>169.6</v>
      </c>
      <c r="U175" s="63">
        <v>334031.09999999998</v>
      </c>
      <c r="V175" s="63">
        <v>37535.800000000003</v>
      </c>
      <c r="W175" s="63">
        <v>0</v>
      </c>
      <c r="X175" s="63">
        <v>2356</v>
      </c>
      <c r="Y175" s="63">
        <v>8550.5</v>
      </c>
      <c r="Z175" s="63">
        <v>7460.4</v>
      </c>
      <c r="AA175" s="63">
        <v>611.70000000000005</v>
      </c>
      <c r="AB175" s="63">
        <v>6848.7</v>
      </c>
      <c r="AC175" s="63">
        <v>27548.6</v>
      </c>
      <c r="AD175" s="63">
        <v>351</v>
      </c>
      <c r="AE175" s="63">
        <v>1265.3</v>
      </c>
      <c r="AF175" s="63">
        <v>1112.5999999999999</v>
      </c>
      <c r="AG175" s="63">
        <v>1.3</v>
      </c>
      <c r="AH175" s="63">
        <v>0</v>
      </c>
      <c r="AI175" s="63">
        <v>603.29999999999995</v>
      </c>
      <c r="AJ175" s="63">
        <v>60.2</v>
      </c>
      <c r="AK175" s="63">
        <v>24818.400000000001</v>
      </c>
      <c r="AL175" s="63">
        <v>63998.400000000001</v>
      </c>
      <c r="AM175" s="63">
        <v>27910.799999999999</v>
      </c>
    </row>
    <row r="176" spans="1:201" ht="14.25" customHeight="1">
      <c r="A176" s="50"/>
      <c r="B176" s="46" t="s">
        <v>144</v>
      </c>
      <c r="C176" s="63">
        <v>7404487.5000000009</v>
      </c>
      <c r="D176" s="63">
        <v>6546078.4000000004</v>
      </c>
      <c r="E176" s="63">
        <v>0</v>
      </c>
      <c r="F176" s="63">
        <v>6313033.5</v>
      </c>
      <c r="G176" s="63">
        <v>0</v>
      </c>
      <c r="H176" s="63">
        <v>95621.9</v>
      </c>
      <c r="I176" s="63">
        <v>137423</v>
      </c>
      <c r="J176" s="63">
        <v>684843.99999999988</v>
      </c>
      <c r="K176" s="63">
        <v>10948.5</v>
      </c>
      <c r="L176" s="63">
        <v>778.3</v>
      </c>
      <c r="M176" s="63">
        <v>0</v>
      </c>
      <c r="N176" s="63">
        <v>3768.3</v>
      </c>
      <c r="O176" s="63">
        <v>758.3</v>
      </c>
      <c r="P176" s="63">
        <v>2903.7</v>
      </c>
      <c r="Q176" s="63">
        <v>106.3</v>
      </c>
      <c r="R176" s="63">
        <v>386.4</v>
      </c>
      <c r="S176" s="63">
        <v>68.8</v>
      </c>
      <c r="T176" s="63">
        <v>330.2</v>
      </c>
      <c r="U176" s="63">
        <v>487205.7</v>
      </c>
      <c r="V176" s="63">
        <v>73120.100000000006</v>
      </c>
      <c r="W176" s="63">
        <v>0</v>
      </c>
      <c r="X176" s="63">
        <v>6039.2</v>
      </c>
      <c r="Y176" s="63">
        <v>14363.8</v>
      </c>
      <c r="Z176" s="63">
        <v>13795.7</v>
      </c>
      <c r="AA176" s="63">
        <v>1607</v>
      </c>
      <c r="AB176" s="63">
        <v>12188.7</v>
      </c>
      <c r="AC176" s="63">
        <v>73025.8</v>
      </c>
      <c r="AD176" s="63">
        <v>505</v>
      </c>
      <c r="AE176" s="63">
        <v>1850.2</v>
      </c>
      <c r="AF176" s="63">
        <v>1925.5</v>
      </c>
      <c r="AG176" s="63">
        <v>6.4</v>
      </c>
      <c r="AH176" s="63">
        <v>0</v>
      </c>
      <c r="AI176" s="63">
        <v>918.1</v>
      </c>
      <c r="AJ176" s="63">
        <v>95.1</v>
      </c>
      <c r="AK176" s="63">
        <v>68738.7</v>
      </c>
      <c r="AL176" s="63">
        <v>104292.4</v>
      </c>
      <c r="AM176" s="63">
        <v>69272.7</v>
      </c>
    </row>
    <row r="177" spans="1:39" ht="14.25" customHeight="1">
      <c r="A177" s="50"/>
      <c r="B177" s="46" t="s">
        <v>145</v>
      </c>
      <c r="C177" s="63">
        <v>1693233.4</v>
      </c>
      <c r="D177" s="63">
        <v>1514813.1</v>
      </c>
      <c r="E177" s="63">
        <v>0</v>
      </c>
      <c r="F177" s="63">
        <v>1467841.5</v>
      </c>
      <c r="G177" s="63">
        <v>0</v>
      </c>
      <c r="H177" s="63">
        <v>30581.7</v>
      </c>
      <c r="I177" s="63">
        <v>16389.900000000001</v>
      </c>
      <c r="J177" s="63">
        <v>142056.6</v>
      </c>
      <c r="K177" s="63">
        <v>2626.3</v>
      </c>
      <c r="L177" s="63">
        <v>112.3</v>
      </c>
      <c r="M177" s="63">
        <v>0</v>
      </c>
      <c r="N177" s="63">
        <v>783</v>
      </c>
      <c r="O177" s="63">
        <v>184.9</v>
      </c>
      <c r="P177" s="63">
        <v>551.79999999999995</v>
      </c>
      <c r="Q177" s="63">
        <v>46.3</v>
      </c>
      <c r="R177" s="63">
        <v>99.4</v>
      </c>
      <c r="S177" s="63">
        <v>28.4</v>
      </c>
      <c r="T177" s="63">
        <v>76.8</v>
      </c>
      <c r="U177" s="63">
        <v>85597.3</v>
      </c>
      <c r="V177" s="63">
        <v>20062</v>
      </c>
      <c r="W177" s="63">
        <v>0</v>
      </c>
      <c r="X177" s="63">
        <v>976.4</v>
      </c>
      <c r="Y177" s="63">
        <v>4946</v>
      </c>
      <c r="Z177" s="63">
        <v>1997.1</v>
      </c>
      <c r="AA177" s="63">
        <v>508.4</v>
      </c>
      <c r="AB177" s="63">
        <v>1488.7</v>
      </c>
      <c r="AC177" s="63">
        <v>24533.200000000001</v>
      </c>
      <c r="AD177" s="63">
        <v>18.7</v>
      </c>
      <c r="AE177" s="63">
        <v>536.9</v>
      </c>
      <c r="AF177" s="63">
        <v>875.6</v>
      </c>
      <c r="AG177" s="63">
        <v>2</v>
      </c>
      <c r="AH177" s="63">
        <v>0</v>
      </c>
      <c r="AI177" s="63">
        <v>184.8</v>
      </c>
      <c r="AJ177" s="63">
        <v>33.6</v>
      </c>
      <c r="AK177" s="63">
        <v>23100</v>
      </c>
      <c r="AL177" s="63">
        <v>26388.2</v>
      </c>
      <c r="AM177" s="63">
        <v>9975.5</v>
      </c>
    </row>
    <row r="178" spans="1:39" ht="14.25" customHeight="1">
      <c r="A178" s="50"/>
      <c r="B178" s="46" t="s">
        <v>188</v>
      </c>
      <c r="C178" s="63">
        <v>4136908.7</v>
      </c>
      <c r="D178" s="63">
        <v>3768274</v>
      </c>
      <c r="E178" s="63">
        <v>0</v>
      </c>
      <c r="F178" s="63">
        <v>3684471.9</v>
      </c>
      <c r="G178" s="63">
        <v>0</v>
      </c>
      <c r="H178" s="63">
        <v>65729.5</v>
      </c>
      <c r="I178" s="63">
        <v>18072.599999999999</v>
      </c>
      <c r="J178" s="63">
        <v>302249.90000000002</v>
      </c>
      <c r="K178" s="63">
        <v>6347.4</v>
      </c>
      <c r="L178" s="63">
        <v>225.8</v>
      </c>
      <c r="M178" s="63">
        <v>0</v>
      </c>
      <c r="N178" s="63">
        <v>2069.6</v>
      </c>
      <c r="O178" s="63">
        <v>1120</v>
      </c>
      <c r="P178" s="63">
        <v>902.5</v>
      </c>
      <c r="Q178" s="63">
        <v>47.1</v>
      </c>
      <c r="R178" s="63">
        <v>166.6</v>
      </c>
      <c r="S178" s="63">
        <v>41.6</v>
      </c>
      <c r="T178" s="63">
        <v>128</v>
      </c>
      <c r="U178" s="63">
        <v>201686.2</v>
      </c>
      <c r="V178" s="63">
        <v>39520.9</v>
      </c>
      <c r="W178" s="63">
        <v>0</v>
      </c>
      <c r="X178" s="63">
        <v>1481.5</v>
      </c>
      <c r="Y178" s="63">
        <v>9418.1</v>
      </c>
      <c r="Z178" s="63">
        <v>2879.5</v>
      </c>
      <c r="AA178" s="63">
        <v>568.4</v>
      </c>
      <c r="AB178" s="63">
        <v>2311.1</v>
      </c>
      <c r="AC178" s="63">
        <v>37772.699999999997</v>
      </c>
      <c r="AD178" s="63">
        <v>107</v>
      </c>
      <c r="AE178" s="63">
        <v>738.5</v>
      </c>
      <c r="AF178" s="63">
        <v>1338.2</v>
      </c>
      <c r="AG178" s="63">
        <v>2.8</v>
      </c>
      <c r="AH178" s="63">
        <v>548.70000000000005</v>
      </c>
      <c r="AI178" s="63">
        <v>449.9</v>
      </c>
      <c r="AJ178" s="63">
        <v>62.1</v>
      </c>
      <c r="AK178" s="63">
        <v>35037.5</v>
      </c>
      <c r="AL178" s="63">
        <v>50149.3</v>
      </c>
      <c r="AM178" s="63">
        <v>16235.5</v>
      </c>
    </row>
    <row r="179" spans="1:39" ht="14.25" customHeight="1">
      <c r="A179" s="50"/>
      <c r="B179" s="46" t="s">
        <v>198</v>
      </c>
      <c r="C179" s="63">
        <v>6216798.5999999996</v>
      </c>
      <c r="D179" s="63">
        <v>5659099.2999999998</v>
      </c>
      <c r="E179" s="63">
        <v>0</v>
      </c>
      <c r="F179" s="63">
        <v>5539786.5999999996</v>
      </c>
      <c r="G179" s="63">
        <v>0</v>
      </c>
      <c r="H179" s="63">
        <v>78273.8</v>
      </c>
      <c r="I179" s="63">
        <v>41038.9</v>
      </c>
      <c r="J179" s="63">
        <v>448130.8</v>
      </c>
      <c r="K179" s="63">
        <v>9028.6</v>
      </c>
      <c r="L179" s="63">
        <v>398.9</v>
      </c>
      <c r="M179" s="63">
        <v>0</v>
      </c>
      <c r="N179" s="63">
        <v>3016.4</v>
      </c>
      <c r="O179" s="63">
        <v>1777.7</v>
      </c>
      <c r="P179" s="63">
        <v>1174.9000000000001</v>
      </c>
      <c r="Q179" s="63">
        <v>63.8</v>
      </c>
      <c r="R179" s="63">
        <v>378.6</v>
      </c>
      <c r="S179" s="63">
        <v>94</v>
      </c>
      <c r="T179" s="63">
        <v>234.9</v>
      </c>
      <c r="U179" s="63">
        <v>299690.09999999998</v>
      </c>
      <c r="V179" s="63">
        <v>69056.5</v>
      </c>
      <c r="W179" s="63">
        <v>0</v>
      </c>
      <c r="X179" s="63">
        <v>1926.4</v>
      </c>
      <c r="Y179" s="63">
        <v>13416.2</v>
      </c>
      <c r="Z179" s="63">
        <v>5678.7</v>
      </c>
      <c r="AA179" s="63">
        <v>736.2</v>
      </c>
      <c r="AB179" s="63">
        <v>4942.5</v>
      </c>
      <c r="AC179" s="63">
        <v>44389</v>
      </c>
      <c r="AD179" s="63">
        <v>283.89999999999998</v>
      </c>
      <c r="AE179" s="63">
        <v>1143.4000000000001</v>
      </c>
      <c r="AF179" s="63">
        <v>1592.6</v>
      </c>
      <c r="AG179" s="63">
        <v>3.4</v>
      </c>
      <c r="AH179" s="63">
        <v>2950.7</v>
      </c>
      <c r="AI179" s="63">
        <v>750.2</v>
      </c>
      <c r="AJ179" s="63">
        <v>72.3</v>
      </c>
      <c r="AK179" s="63">
        <v>38415</v>
      </c>
      <c r="AL179" s="63">
        <v>88766.5</v>
      </c>
      <c r="AM179" s="63">
        <v>20802</v>
      </c>
    </row>
    <row r="180" spans="1:39" ht="14.25" customHeight="1">
      <c r="A180" s="50"/>
      <c r="B180" s="46" t="s">
        <v>199</v>
      </c>
      <c r="C180" s="63">
        <f>D180+J180+AL180+AM180</f>
        <v>8757049.2000000011</v>
      </c>
      <c r="D180" s="63">
        <f>E180+F180+G180+H180+I180</f>
        <v>7872783.9000000004</v>
      </c>
      <c r="E180" s="63">
        <v>0</v>
      </c>
      <c r="F180" s="63">
        <v>7555722.9000000004</v>
      </c>
      <c r="G180" s="63">
        <v>0</v>
      </c>
      <c r="H180" s="63">
        <v>188969.2</v>
      </c>
      <c r="I180" s="63">
        <v>128091.8</v>
      </c>
      <c r="J180" s="63">
        <f>K180+L180+M180+O180+P180+Q180+R180+S180+T180+U180+V180+W180+X180+Y180+AA180+AB180+AD180+AE180+AF180+AG180+AH180+AI180+AJ180+AK180</f>
        <v>721832.00000000012</v>
      </c>
      <c r="K180" s="63">
        <v>11474.9</v>
      </c>
      <c r="L180" s="63">
        <v>456</v>
      </c>
      <c r="M180" s="63">
        <v>0</v>
      </c>
      <c r="N180" s="63">
        <f>O180+P180+Q180</f>
        <v>4075.5</v>
      </c>
      <c r="O180" s="63">
        <v>2116.3000000000002</v>
      </c>
      <c r="P180" s="63">
        <v>1863.5</v>
      </c>
      <c r="Q180" s="63">
        <v>95.7</v>
      </c>
      <c r="R180" s="63">
        <v>484.8</v>
      </c>
      <c r="S180" s="63">
        <v>151.4</v>
      </c>
      <c r="T180" s="63">
        <v>275.10000000000002</v>
      </c>
      <c r="U180" s="63">
        <v>493133.4</v>
      </c>
      <c r="V180" s="63">
        <v>103866</v>
      </c>
      <c r="W180" s="63">
        <v>0</v>
      </c>
      <c r="X180" s="63">
        <v>3194.9</v>
      </c>
      <c r="Y180" s="63">
        <v>23936.9</v>
      </c>
      <c r="Z180" s="63">
        <f>AA180+AB180</f>
        <v>12838.8</v>
      </c>
      <c r="AA180" s="63">
        <v>1423.9</v>
      </c>
      <c r="AB180" s="63">
        <v>11414.9</v>
      </c>
      <c r="AC180" s="63">
        <f>AD180+AE180+AF180+AG180+AH180+AK180</f>
        <v>66778.100000000006</v>
      </c>
      <c r="AD180" s="63">
        <v>533.70000000000005</v>
      </c>
      <c r="AE180" s="63">
        <v>2108.9</v>
      </c>
      <c r="AF180" s="63">
        <v>3152.4</v>
      </c>
      <c r="AG180" s="63">
        <v>208.6</v>
      </c>
      <c r="AH180" s="63">
        <v>3911.8</v>
      </c>
      <c r="AI180" s="63">
        <v>1054.5</v>
      </c>
      <c r="AJ180" s="63">
        <v>111.7</v>
      </c>
      <c r="AK180" s="63">
        <v>56862.7</v>
      </c>
      <c r="AL180" s="63">
        <v>132638.9</v>
      </c>
      <c r="AM180" s="63">
        <v>29794.400000000001</v>
      </c>
    </row>
    <row r="181" spans="1:39" ht="14.25" customHeight="1">
      <c r="A181" s="50">
        <v>27</v>
      </c>
      <c r="B181" s="48" t="s">
        <v>71</v>
      </c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</row>
    <row r="182" spans="1:39" ht="14.25" customHeight="1">
      <c r="A182" s="50"/>
      <c r="B182" s="46" t="s">
        <v>115</v>
      </c>
      <c r="C182" s="63">
        <v>683314.20000000007</v>
      </c>
      <c r="D182" s="63">
        <v>617564.70000000007</v>
      </c>
      <c r="E182" s="63">
        <v>0</v>
      </c>
      <c r="F182" s="63">
        <v>607017</v>
      </c>
      <c r="G182" s="63">
        <v>0</v>
      </c>
      <c r="H182" s="63">
        <v>313.39999999999998</v>
      </c>
      <c r="I182" s="63">
        <v>10234.299999999999</v>
      </c>
      <c r="J182" s="63">
        <v>49911</v>
      </c>
      <c r="K182" s="63">
        <v>16558.7</v>
      </c>
      <c r="L182" s="63">
        <v>643.6</v>
      </c>
      <c r="M182" s="63">
        <v>0</v>
      </c>
      <c r="N182" s="63">
        <v>374.40000000000003</v>
      </c>
      <c r="O182" s="63">
        <v>73.900000000000006</v>
      </c>
      <c r="P182" s="63">
        <v>254.7</v>
      </c>
      <c r="Q182" s="63">
        <v>45.8</v>
      </c>
      <c r="R182" s="63">
        <v>58.5</v>
      </c>
      <c r="S182" s="63">
        <v>116.3</v>
      </c>
      <c r="T182" s="63">
        <v>124.6</v>
      </c>
      <c r="U182" s="63">
        <v>5895.8</v>
      </c>
      <c r="V182" s="63">
        <v>423.8</v>
      </c>
      <c r="W182" s="63">
        <v>0</v>
      </c>
      <c r="X182" s="63">
        <v>737.7</v>
      </c>
      <c r="Y182" s="63">
        <v>4893.3</v>
      </c>
      <c r="Z182" s="63">
        <v>8720.2999999999993</v>
      </c>
      <c r="AA182" s="63">
        <v>3478.4</v>
      </c>
      <c r="AB182" s="63">
        <v>5241.8999999999996</v>
      </c>
      <c r="AC182" s="63">
        <v>11025.7</v>
      </c>
      <c r="AD182" s="63">
        <v>95.8</v>
      </c>
      <c r="AE182" s="63">
        <v>2124.4</v>
      </c>
      <c r="AF182" s="63">
        <v>1079.5999999999999</v>
      </c>
      <c r="AG182" s="63">
        <v>43.3</v>
      </c>
      <c r="AH182" s="63">
        <v>738.4</v>
      </c>
      <c r="AI182" s="63">
        <v>238.2</v>
      </c>
      <c r="AJ182" s="63">
        <v>100.1</v>
      </c>
      <c r="AK182" s="63">
        <v>6944.2</v>
      </c>
      <c r="AL182" s="63">
        <v>14216.7</v>
      </c>
      <c r="AM182" s="63">
        <v>1621.8</v>
      </c>
    </row>
    <row r="183" spans="1:39" ht="14.25" customHeight="1">
      <c r="A183" s="50"/>
      <c r="B183" s="46" t="s">
        <v>116</v>
      </c>
      <c r="C183" s="63">
        <v>1081102.0999999999</v>
      </c>
      <c r="D183" s="63">
        <v>982049.39999999991</v>
      </c>
      <c r="E183" s="63">
        <v>0</v>
      </c>
      <c r="F183" s="63">
        <v>970998.5</v>
      </c>
      <c r="G183" s="63">
        <v>0</v>
      </c>
      <c r="H183" s="63">
        <v>329.2</v>
      </c>
      <c r="I183" s="63">
        <v>10721.7</v>
      </c>
      <c r="J183" s="63">
        <v>75053.60000000002</v>
      </c>
      <c r="K183" s="63">
        <v>23406.9</v>
      </c>
      <c r="L183" s="63">
        <v>1237.7</v>
      </c>
      <c r="M183" s="63">
        <v>0</v>
      </c>
      <c r="N183" s="63">
        <v>634.09999999999991</v>
      </c>
      <c r="O183" s="63">
        <v>94.1</v>
      </c>
      <c r="P183" s="63">
        <v>373.2</v>
      </c>
      <c r="Q183" s="63">
        <v>166.8</v>
      </c>
      <c r="R183" s="63">
        <v>81.2</v>
      </c>
      <c r="S183" s="63">
        <v>197.9</v>
      </c>
      <c r="T183" s="63">
        <v>183.2</v>
      </c>
      <c r="U183" s="63">
        <v>12194.2</v>
      </c>
      <c r="V183" s="63">
        <v>623</v>
      </c>
      <c r="W183" s="63">
        <v>0</v>
      </c>
      <c r="X183" s="63">
        <v>1703.1</v>
      </c>
      <c r="Y183" s="63">
        <v>7906.9</v>
      </c>
      <c r="Z183" s="63">
        <v>11618.6</v>
      </c>
      <c r="AA183" s="63">
        <v>3942.8</v>
      </c>
      <c r="AB183" s="63">
        <v>7675.8</v>
      </c>
      <c r="AC183" s="63">
        <v>14445.8</v>
      </c>
      <c r="AD183" s="63">
        <v>201.8</v>
      </c>
      <c r="AE183" s="63">
        <v>2792.6</v>
      </c>
      <c r="AF183" s="63">
        <v>1993.4</v>
      </c>
      <c r="AG183" s="63">
        <v>60.2</v>
      </c>
      <c r="AH183" s="63">
        <v>1419.7</v>
      </c>
      <c r="AI183" s="63">
        <v>678.4</v>
      </c>
      <c r="AJ183" s="63">
        <v>142.6</v>
      </c>
      <c r="AK183" s="63">
        <v>7978.1</v>
      </c>
      <c r="AL183" s="63">
        <v>21101.200000000001</v>
      </c>
      <c r="AM183" s="63">
        <v>2897.9</v>
      </c>
    </row>
    <row r="184" spans="1:39" ht="14.25" customHeight="1">
      <c r="A184" s="50"/>
      <c r="B184" s="46" t="s">
        <v>117</v>
      </c>
      <c r="C184" s="63">
        <v>1439735.4</v>
      </c>
      <c r="D184" s="63">
        <v>1272486.5999999999</v>
      </c>
      <c r="E184" s="63">
        <v>0</v>
      </c>
      <c r="F184" s="63">
        <v>1250742.2</v>
      </c>
      <c r="G184" s="63">
        <v>0</v>
      </c>
      <c r="H184" s="63">
        <v>384.7</v>
      </c>
      <c r="I184" s="63">
        <v>21359.7</v>
      </c>
      <c r="J184" s="63">
        <v>126825.50000000001</v>
      </c>
      <c r="K184" s="63">
        <v>43079.9</v>
      </c>
      <c r="L184" s="63">
        <v>1480.4</v>
      </c>
      <c r="M184" s="63">
        <v>0</v>
      </c>
      <c r="N184" s="63">
        <v>874.8</v>
      </c>
      <c r="O184" s="63">
        <v>148.30000000000001</v>
      </c>
      <c r="P184" s="63">
        <v>380.5</v>
      </c>
      <c r="Q184" s="63">
        <v>346</v>
      </c>
      <c r="R184" s="63">
        <v>211.9</v>
      </c>
      <c r="S184" s="63">
        <v>281.3</v>
      </c>
      <c r="T184" s="63">
        <v>266.3</v>
      </c>
      <c r="U184" s="63">
        <v>25211.4</v>
      </c>
      <c r="V184" s="63">
        <v>1869.3</v>
      </c>
      <c r="W184" s="63">
        <v>0</v>
      </c>
      <c r="X184" s="63">
        <v>2684.7</v>
      </c>
      <c r="Y184" s="63">
        <v>14152.3</v>
      </c>
      <c r="Z184" s="63">
        <v>14919</v>
      </c>
      <c r="AA184" s="63">
        <v>4779.3</v>
      </c>
      <c r="AB184" s="63">
        <v>10139.700000000001</v>
      </c>
      <c r="AC184" s="63">
        <v>19865.900000000001</v>
      </c>
      <c r="AD184" s="63">
        <v>600.4</v>
      </c>
      <c r="AE184" s="63">
        <v>2868.2</v>
      </c>
      <c r="AF184" s="63">
        <v>2402.4</v>
      </c>
      <c r="AG184" s="63">
        <v>325.3</v>
      </c>
      <c r="AH184" s="63">
        <v>2201.5</v>
      </c>
      <c r="AI184" s="63">
        <v>1785.2</v>
      </c>
      <c r="AJ184" s="63">
        <v>143.1</v>
      </c>
      <c r="AK184" s="63">
        <v>11468.1</v>
      </c>
      <c r="AL184" s="63">
        <v>35427.599999999999</v>
      </c>
      <c r="AM184" s="63">
        <v>4995.7</v>
      </c>
    </row>
    <row r="185" spans="1:39" ht="14.25" customHeight="1">
      <c r="A185" s="50"/>
      <c r="B185" s="46" t="s">
        <v>118</v>
      </c>
      <c r="C185" s="63">
        <v>268677.90000000002</v>
      </c>
      <c r="D185" s="63">
        <v>236298.2</v>
      </c>
      <c r="E185" s="63">
        <v>0</v>
      </c>
      <c r="F185" s="63">
        <v>232580.3</v>
      </c>
      <c r="G185" s="63">
        <v>0</v>
      </c>
      <c r="H185" s="63">
        <v>62.2</v>
      </c>
      <c r="I185" s="63">
        <v>3655.7</v>
      </c>
      <c r="J185" s="63">
        <v>23685.300000000003</v>
      </c>
      <c r="K185" s="63">
        <v>8359.9</v>
      </c>
      <c r="L185" s="63">
        <v>262.5</v>
      </c>
      <c r="M185" s="63">
        <v>0</v>
      </c>
      <c r="N185" s="63">
        <v>259.89999999999998</v>
      </c>
      <c r="O185" s="63">
        <v>24.7</v>
      </c>
      <c r="P185" s="63">
        <v>165.3</v>
      </c>
      <c r="Q185" s="63">
        <v>69.900000000000006</v>
      </c>
      <c r="R185" s="63">
        <v>46.9</v>
      </c>
      <c r="S185" s="63">
        <v>66.7</v>
      </c>
      <c r="T185" s="63">
        <v>72</v>
      </c>
      <c r="U185" s="63">
        <v>986</v>
      </c>
      <c r="V185" s="63">
        <v>582.9</v>
      </c>
      <c r="W185" s="63">
        <v>0</v>
      </c>
      <c r="X185" s="63">
        <v>688.8</v>
      </c>
      <c r="Y185" s="63">
        <v>2881.6</v>
      </c>
      <c r="Z185" s="63">
        <v>4016.3999999999996</v>
      </c>
      <c r="AA185" s="63">
        <v>1262.2</v>
      </c>
      <c r="AB185" s="63">
        <v>2754.2</v>
      </c>
      <c r="AC185" s="63">
        <v>5016.6000000000004</v>
      </c>
      <c r="AD185" s="63">
        <v>163.30000000000001</v>
      </c>
      <c r="AE185" s="63">
        <v>981.2</v>
      </c>
      <c r="AF185" s="63">
        <v>539.9</v>
      </c>
      <c r="AG185" s="63">
        <v>16.5</v>
      </c>
      <c r="AH185" s="63">
        <v>635.5</v>
      </c>
      <c r="AI185" s="63">
        <v>414.4</v>
      </c>
      <c r="AJ185" s="63">
        <v>30.7</v>
      </c>
      <c r="AK185" s="63">
        <v>2680.2</v>
      </c>
      <c r="AL185" s="63">
        <v>7617.9</v>
      </c>
      <c r="AM185" s="63">
        <v>1076.5</v>
      </c>
    </row>
    <row r="186" spans="1:39" ht="14.25" customHeight="1">
      <c r="A186" s="50"/>
      <c r="B186" s="46" t="s">
        <v>119</v>
      </c>
      <c r="C186" s="63">
        <v>743154.70000000019</v>
      </c>
      <c r="D186" s="63">
        <v>674242.00000000012</v>
      </c>
      <c r="E186" s="63">
        <v>0</v>
      </c>
      <c r="F186" s="63">
        <v>660558.80000000005</v>
      </c>
      <c r="G186" s="63">
        <v>0</v>
      </c>
      <c r="H186" s="63">
        <v>129.80000000000001</v>
      </c>
      <c r="I186" s="63">
        <v>13553.4</v>
      </c>
      <c r="J186" s="63">
        <v>52683.8</v>
      </c>
      <c r="K186" s="63">
        <v>18318.099999999999</v>
      </c>
      <c r="L186" s="63">
        <v>833</v>
      </c>
      <c r="M186" s="63">
        <v>0</v>
      </c>
      <c r="N186" s="63">
        <v>426.70000000000005</v>
      </c>
      <c r="O186" s="63">
        <v>102.7</v>
      </c>
      <c r="P186" s="63">
        <v>249.6</v>
      </c>
      <c r="Q186" s="63">
        <v>74.400000000000006</v>
      </c>
      <c r="R186" s="63">
        <v>65.5</v>
      </c>
      <c r="S186" s="63">
        <v>83</v>
      </c>
      <c r="T186" s="63">
        <v>180.1</v>
      </c>
      <c r="U186" s="63">
        <v>4135.3</v>
      </c>
      <c r="V186" s="63">
        <v>915.3</v>
      </c>
      <c r="W186" s="63">
        <v>0</v>
      </c>
      <c r="X186" s="63">
        <v>931.3</v>
      </c>
      <c r="Y186" s="63">
        <v>5328.7</v>
      </c>
      <c r="Z186" s="63">
        <v>9140.1</v>
      </c>
      <c r="AA186" s="63">
        <v>4719.1000000000004</v>
      </c>
      <c r="AB186" s="63">
        <v>4421</v>
      </c>
      <c r="AC186" s="63">
        <v>11490.599999999999</v>
      </c>
      <c r="AD186" s="63">
        <v>240.2</v>
      </c>
      <c r="AE186" s="63">
        <v>2502</v>
      </c>
      <c r="AF186" s="63">
        <v>1610</v>
      </c>
      <c r="AG186" s="63">
        <v>94.8</v>
      </c>
      <c r="AH186" s="63">
        <v>1064.4000000000001</v>
      </c>
      <c r="AI186" s="63">
        <v>787.8</v>
      </c>
      <c r="AJ186" s="63">
        <v>48.3</v>
      </c>
      <c r="AK186" s="63">
        <v>5979.2</v>
      </c>
      <c r="AL186" s="63">
        <v>14167.9</v>
      </c>
      <c r="AM186" s="63">
        <v>2061</v>
      </c>
    </row>
    <row r="187" spans="1:39" ht="14.25" customHeight="1">
      <c r="A187" s="50"/>
      <c r="B187" s="46" t="s">
        <v>120</v>
      </c>
      <c r="C187" s="63">
        <v>1074071.0000000002</v>
      </c>
      <c r="D187" s="63">
        <v>967269.00000000012</v>
      </c>
      <c r="E187" s="63">
        <v>0</v>
      </c>
      <c r="F187" s="63">
        <v>949008.8</v>
      </c>
      <c r="G187" s="63">
        <v>0</v>
      </c>
      <c r="H187" s="63">
        <v>254.3</v>
      </c>
      <c r="I187" s="63">
        <v>18005.900000000001</v>
      </c>
      <c r="J187" s="63">
        <v>82598.299999999988</v>
      </c>
      <c r="K187" s="63">
        <v>27286.400000000001</v>
      </c>
      <c r="L187" s="63">
        <v>1738.2</v>
      </c>
      <c r="M187" s="63">
        <v>0</v>
      </c>
      <c r="N187" s="63">
        <v>601.79999999999995</v>
      </c>
      <c r="O187" s="63">
        <v>110.9</v>
      </c>
      <c r="P187" s="63">
        <v>382</v>
      </c>
      <c r="Q187" s="63">
        <v>108.9</v>
      </c>
      <c r="R187" s="63">
        <v>154.1</v>
      </c>
      <c r="S187" s="63">
        <v>92.2</v>
      </c>
      <c r="T187" s="63">
        <v>287.8</v>
      </c>
      <c r="U187" s="63">
        <v>8529.6</v>
      </c>
      <c r="V187" s="63">
        <v>1289.4000000000001</v>
      </c>
      <c r="W187" s="63">
        <v>0</v>
      </c>
      <c r="X187" s="63">
        <v>1270.4000000000001</v>
      </c>
      <c r="Y187" s="63">
        <v>7611.5</v>
      </c>
      <c r="Z187" s="63">
        <v>15037.7</v>
      </c>
      <c r="AA187" s="63">
        <v>7620.5</v>
      </c>
      <c r="AB187" s="63">
        <v>7417.2</v>
      </c>
      <c r="AC187" s="63">
        <v>17272.199999999997</v>
      </c>
      <c r="AD187" s="63">
        <v>307.8</v>
      </c>
      <c r="AE187" s="63">
        <v>3622.4</v>
      </c>
      <c r="AF187" s="63">
        <v>3343.8</v>
      </c>
      <c r="AG187" s="63">
        <v>332.4</v>
      </c>
      <c r="AH187" s="63">
        <v>1431.9</v>
      </c>
      <c r="AI187" s="63">
        <v>1351.9</v>
      </c>
      <c r="AJ187" s="63">
        <v>75.099999999999994</v>
      </c>
      <c r="AK187" s="63">
        <v>8233.9</v>
      </c>
      <c r="AL187" s="63">
        <v>20907.099999999999</v>
      </c>
      <c r="AM187" s="63">
        <v>3296.6</v>
      </c>
    </row>
    <row r="188" spans="1:39" ht="14.25" customHeight="1">
      <c r="A188" s="50"/>
      <c r="B188" s="46" t="s">
        <v>121</v>
      </c>
      <c r="C188" s="63">
        <v>1400340.7</v>
      </c>
      <c r="D188" s="63">
        <v>1226780.8999999999</v>
      </c>
      <c r="E188" s="63">
        <v>0</v>
      </c>
      <c r="F188" s="63">
        <v>1192690.3999999999</v>
      </c>
      <c r="G188" s="63">
        <v>0</v>
      </c>
      <c r="H188" s="63">
        <v>663.7</v>
      </c>
      <c r="I188" s="63">
        <v>33426.800000000003</v>
      </c>
      <c r="J188" s="63">
        <v>134400.79999999999</v>
      </c>
      <c r="K188" s="63">
        <v>47794.6</v>
      </c>
      <c r="L188" s="63">
        <v>2621.5</v>
      </c>
      <c r="M188" s="63">
        <v>0</v>
      </c>
      <c r="N188" s="63">
        <v>598.70000000000005</v>
      </c>
      <c r="O188" s="63">
        <v>84.7</v>
      </c>
      <c r="P188" s="63">
        <v>486.1</v>
      </c>
      <c r="Q188" s="63">
        <v>27.9</v>
      </c>
      <c r="R188" s="63">
        <v>461.7</v>
      </c>
      <c r="S188" s="63">
        <v>85.7</v>
      </c>
      <c r="T188" s="63">
        <v>683.1</v>
      </c>
      <c r="U188" s="63">
        <v>17748.599999999999</v>
      </c>
      <c r="V188" s="63">
        <v>2708.9</v>
      </c>
      <c r="W188" s="63">
        <v>0</v>
      </c>
      <c r="X188" s="63">
        <v>3103.3</v>
      </c>
      <c r="Y188" s="63">
        <v>11042.3</v>
      </c>
      <c r="Z188" s="63">
        <v>17894</v>
      </c>
      <c r="AA188" s="63">
        <v>7497.4</v>
      </c>
      <c r="AB188" s="63">
        <v>10396.6</v>
      </c>
      <c r="AC188" s="63">
        <v>28914.1</v>
      </c>
      <c r="AD188" s="63">
        <v>1448</v>
      </c>
      <c r="AE188" s="63">
        <v>4785.8999999999996</v>
      </c>
      <c r="AF188" s="63">
        <v>9475.2999999999993</v>
      </c>
      <c r="AG188" s="63">
        <v>87.6</v>
      </c>
      <c r="AH188" s="63">
        <v>1953.9</v>
      </c>
      <c r="AI188" s="63">
        <v>675.7</v>
      </c>
      <c r="AJ188" s="63">
        <v>68.599999999999994</v>
      </c>
      <c r="AK188" s="63">
        <v>11163.4</v>
      </c>
      <c r="AL188" s="63">
        <v>34154.6</v>
      </c>
      <c r="AM188" s="63">
        <v>5004.3999999999996</v>
      </c>
    </row>
    <row r="189" spans="1:39" ht="14.25" customHeight="1">
      <c r="A189" s="50"/>
      <c r="B189" s="46" t="s">
        <v>122</v>
      </c>
      <c r="C189" s="63">
        <v>280320.99999999994</v>
      </c>
      <c r="D189" s="63">
        <v>244705.2</v>
      </c>
      <c r="E189" s="63">
        <v>0</v>
      </c>
      <c r="F189" s="63">
        <v>236353.5</v>
      </c>
      <c r="G189" s="63">
        <v>0</v>
      </c>
      <c r="H189" s="63">
        <v>134.5</v>
      </c>
      <c r="I189" s="63">
        <v>8217.2000000000007</v>
      </c>
      <c r="J189" s="63">
        <v>26775.1</v>
      </c>
      <c r="K189" s="63">
        <v>11011.3</v>
      </c>
      <c r="L189" s="63">
        <v>350.4</v>
      </c>
      <c r="M189" s="63">
        <v>0</v>
      </c>
      <c r="N189" s="63">
        <v>248.3</v>
      </c>
      <c r="O189" s="63">
        <v>20.5</v>
      </c>
      <c r="P189" s="63">
        <v>210.8</v>
      </c>
      <c r="Q189" s="63">
        <v>17</v>
      </c>
      <c r="R189" s="63">
        <v>91.2</v>
      </c>
      <c r="S189" s="63">
        <v>14.9</v>
      </c>
      <c r="T189" s="63">
        <v>223.4</v>
      </c>
      <c r="U189" s="63">
        <v>1817.8</v>
      </c>
      <c r="V189" s="63">
        <v>728.6</v>
      </c>
      <c r="W189" s="63">
        <v>0</v>
      </c>
      <c r="X189" s="63">
        <v>935.6</v>
      </c>
      <c r="Y189" s="63">
        <v>2779.2</v>
      </c>
      <c r="Z189" s="63">
        <v>2669.5</v>
      </c>
      <c r="AA189" s="63">
        <v>709.9</v>
      </c>
      <c r="AB189" s="63">
        <v>1959.6</v>
      </c>
      <c r="AC189" s="63">
        <v>5440.2</v>
      </c>
      <c r="AD189" s="63">
        <v>217.3</v>
      </c>
      <c r="AE189" s="63">
        <v>1239.9000000000001</v>
      </c>
      <c r="AF189" s="63">
        <v>1710.9</v>
      </c>
      <c r="AG189" s="63">
        <v>6.7</v>
      </c>
      <c r="AH189" s="63">
        <v>632.6</v>
      </c>
      <c r="AI189" s="63">
        <v>450.7</v>
      </c>
      <c r="AJ189" s="63">
        <v>14</v>
      </c>
      <c r="AK189" s="63">
        <v>1632.8</v>
      </c>
      <c r="AL189" s="63">
        <v>7754.1</v>
      </c>
      <c r="AM189" s="63">
        <v>1086.5999999999999</v>
      </c>
    </row>
    <row r="190" spans="1:39" ht="14.25" customHeight="1">
      <c r="A190" s="50"/>
      <c r="B190" s="46" t="s">
        <v>123</v>
      </c>
      <c r="C190" s="63">
        <v>617186.1</v>
      </c>
      <c r="D190" s="63">
        <v>542018.5</v>
      </c>
      <c r="E190" s="63">
        <v>0</v>
      </c>
      <c r="F190" s="63">
        <v>529311.1</v>
      </c>
      <c r="G190" s="63">
        <v>0</v>
      </c>
      <c r="H190" s="63">
        <v>344.4</v>
      </c>
      <c r="I190" s="63">
        <v>12363</v>
      </c>
      <c r="J190" s="63">
        <v>56159.4</v>
      </c>
      <c r="K190" s="63">
        <v>23731.3</v>
      </c>
      <c r="L190" s="63">
        <v>681.9</v>
      </c>
      <c r="M190" s="63">
        <v>0</v>
      </c>
      <c r="N190" s="63">
        <v>360.00000000000006</v>
      </c>
      <c r="O190" s="63">
        <v>36.1</v>
      </c>
      <c r="P190" s="63">
        <v>298.60000000000002</v>
      </c>
      <c r="Q190" s="63">
        <v>25.3</v>
      </c>
      <c r="R190" s="63">
        <v>66.5</v>
      </c>
      <c r="S190" s="63">
        <v>19</v>
      </c>
      <c r="T190" s="63">
        <v>364.9</v>
      </c>
      <c r="U190" s="63">
        <v>3284.6</v>
      </c>
      <c r="V190" s="63">
        <v>901.9</v>
      </c>
      <c r="W190" s="63">
        <v>0</v>
      </c>
      <c r="X190" s="63">
        <v>1642.5</v>
      </c>
      <c r="Y190" s="63">
        <v>4662.6000000000004</v>
      </c>
      <c r="Z190" s="63">
        <v>7040</v>
      </c>
      <c r="AA190" s="63">
        <v>3103.6</v>
      </c>
      <c r="AB190" s="63">
        <v>3936.4</v>
      </c>
      <c r="AC190" s="63">
        <v>12681.5</v>
      </c>
      <c r="AD190" s="63">
        <v>303.5</v>
      </c>
      <c r="AE190" s="63">
        <v>2964.5</v>
      </c>
      <c r="AF190" s="63">
        <v>2889.9</v>
      </c>
      <c r="AG190" s="63">
        <v>8.4</v>
      </c>
      <c r="AH190" s="63">
        <v>724</v>
      </c>
      <c r="AI190" s="63">
        <v>698.8</v>
      </c>
      <c r="AJ190" s="63">
        <v>23.9</v>
      </c>
      <c r="AK190" s="63">
        <v>5791.2</v>
      </c>
      <c r="AL190" s="63">
        <v>16702</v>
      </c>
      <c r="AM190" s="63">
        <v>2306.1999999999998</v>
      </c>
    </row>
    <row r="191" spans="1:39" ht="14.25" customHeight="1">
      <c r="A191" s="50"/>
      <c r="B191" s="46" t="s">
        <v>124</v>
      </c>
      <c r="C191" s="63">
        <v>953354.49999999988</v>
      </c>
      <c r="D191" s="63">
        <v>833204.29999999993</v>
      </c>
      <c r="E191" s="63">
        <v>0</v>
      </c>
      <c r="F191" s="63">
        <v>808894.1</v>
      </c>
      <c r="G191" s="63">
        <v>0</v>
      </c>
      <c r="H191" s="63">
        <v>382.7</v>
      </c>
      <c r="I191" s="63">
        <v>23927.5</v>
      </c>
      <c r="J191" s="63">
        <v>89327.800000000017</v>
      </c>
      <c r="K191" s="63">
        <v>35286.400000000001</v>
      </c>
      <c r="L191" s="63">
        <v>1849.1</v>
      </c>
      <c r="M191" s="63">
        <v>0</v>
      </c>
      <c r="N191" s="63">
        <v>547.70000000000005</v>
      </c>
      <c r="O191" s="63">
        <v>55.3</v>
      </c>
      <c r="P191" s="63">
        <v>432.1</v>
      </c>
      <c r="Q191" s="63">
        <v>60.3</v>
      </c>
      <c r="R191" s="63">
        <v>161.80000000000001</v>
      </c>
      <c r="S191" s="63">
        <v>26.8</v>
      </c>
      <c r="T191" s="63">
        <v>497</v>
      </c>
      <c r="U191" s="63">
        <v>7992.8</v>
      </c>
      <c r="V191" s="63">
        <v>1474.6</v>
      </c>
      <c r="W191" s="63">
        <v>0</v>
      </c>
      <c r="X191" s="63">
        <v>1922.2</v>
      </c>
      <c r="Y191" s="63">
        <v>7204.1</v>
      </c>
      <c r="Z191" s="63">
        <v>11254.5</v>
      </c>
      <c r="AA191" s="63">
        <v>3854</v>
      </c>
      <c r="AB191" s="63">
        <v>7400.5</v>
      </c>
      <c r="AC191" s="63">
        <v>20058.300000000003</v>
      </c>
      <c r="AD191" s="63">
        <v>342</v>
      </c>
      <c r="AE191" s="63">
        <v>4067.6</v>
      </c>
      <c r="AF191" s="63">
        <v>5576.3</v>
      </c>
      <c r="AG191" s="63">
        <v>31.1</v>
      </c>
      <c r="AH191" s="63">
        <v>1150.7</v>
      </c>
      <c r="AI191" s="63">
        <v>1035.0999999999999</v>
      </c>
      <c r="AJ191" s="63">
        <v>17.399999999999999</v>
      </c>
      <c r="AK191" s="63">
        <v>8890.6</v>
      </c>
      <c r="AL191" s="63">
        <v>26697.200000000001</v>
      </c>
      <c r="AM191" s="63">
        <v>4125.2</v>
      </c>
    </row>
    <row r="192" spans="1:39" ht="14.25" customHeight="1">
      <c r="A192" s="50"/>
      <c r="B192" s="46" t="s">
        <v>125</v>
      </c>
      <c r="C192" s="63">
        <v>1233608.2</v>
      </c>
      <c r="D192" s="63">
        <v>1059924.3</v>
      </c>
      <c r="E192" s="63">
        <v>0</v>
      </c>
      <c r="F192" s="63">
        <v>1026751.7</v>
      </c>
      <c r="G192" s="63">
        <v>0</v>
      </c>
      <c r="H192" s="63">
        <v>558</v>
      </c>
      <c r="I192" s="63">
        <v>32614.6</v>
      </c>
      <c r="J192" s="63">
        <v>132961.29999999999</v>
      </c>
      <c r="K192" s="63">
        <v>49326.3</v>
      </c>
      <c r="L192" s="63">
        <v>2167.8000000000002</v>
      </c>
      <c r="M192" s="63">
        <v>0</v>
      </c>
      <c r="N192" s="63">
        <v>711.7</v>
      </c>
      <c r="O192" s="63">
        <v>120.6</v>
      </c>
      <c r="P192" s="63">
        <v>547.6</v>
      </c>
      <c r="Q192" s="63">
        <v>43.5</v>
      </c>
      <c r="R192" s="63">
        <v>347</v>
      </c>
      <c r="S192" s="63">
        <v>97.4</v>
      </c>
      <c r="T192" s="63">
        <v>372.2</v>
      </c>
      <c r="U192" s="63">
        <v>14056.8</v>
      </c>
      <c r="V192" s="63">
        <v>1738.1</v>
      </c>
      <c r="W192" s="63">
        <v>0</v>
      </c>
      <c r="X192" s="63">
        <v>4517.8999999999996</v>
      </c>
      <c r="Y192" s="63">
        <v>13442</v>
      </c>
      <c r="Z192" s="63">
        <v>16688.699999999997</v>
      </c>
      <c r="AA192" s="63">
        <v>5117.8999999999996</v>
      </c>
      <c r="AB192" s="63">
        <v>11570.8</v>
      </c>
      <c r="AC192" s="63">
        <v>26462.5</v>
      </c>
      <c r="AD192" s="63">
        <v>181.3</v>
      </c>
      <c r="AE192" s="63">
        <v>4882.7</v>
      </c>
      <c r="AF192" s="63">
        <v>7889.7</v>
      </c>
      <c r="AG192" s="63">
        <v>300.60000000000002</v>
      </c>
      <c r="AH192" s="63">
        <v>1407.9</v>
      </c>
      <c r="AI192" s="63">
        <v>2603.4</v>
      </c>
      <c r="AJ192" s="63">
        <v>429.5</v>
      </c>
      <c r="AK192" s="63">
        <v>11800.3</v>
      </c>
      <c r="AL192" s="63">
        <v>35508.699999999997</v>
      </c>
      <c r="AM192" s="63">
        <v>5213.8999999999996</v>
      </c>
    </row>
    <row r="193" spans="1:201" ht="14.25" customHeight="1">
      <c r="A193" s="50"/>
      <c r="B193" s="46" t="s">
        <v>126</v>
      </c>
      <c r="C193" s="63">
        <v>324779.89999999997</v>
      </c>
      <c r="D193" s="63">
        <v>290100.59999999998</v>
      </c>
      <c r="E193" s="63">
        <v>0</v>
      </c>
      <c r="F193" s="63">
        <v>286484.8</v>
      </c>
      <c r="G193" s="63">
        <v>0</v>
      </c>
      <c r="H193" s="63">
        <v>108.2</v>
      </c>
      <c r="I193" s="63">
        <v>3507.6</v>
      </c>
      <c r="J193" s="63">
        <v>24798.500000000004</v>
      </c>
      <c r="K193" s="63">
        <v>9617.9</v>
      </c>
      <c r="L193" s="63">
        <v>342</v>
      </c>
      <c r="M193" s="63">
        <v>0</v>
      </c>
      <c r="N193" s="63">
        <v>260.79999999999995</v>
      </c>
      <c r="O193" s="63">
        <v>40.1</v>
      </c>
      <c r="P193" s="63">
        <v>215.2</v>
      </c>
      <c r="Q193" s="63">
        <v>5.5</v>
      </c>
      <c r="R193" s="63">
        <v>79</v>
      </c>
      <c r="S193" s="63">
        <v>39.5</v>
      </c>
      <c r="T193" s="63">
        <v>118.4</v>
      </c>
      <c r="U193" s="63">
        <v>198.1</v>
      </c>
      <c r="V193" s="63">
        <v>724.2</v>
      </c>
      <c r="W193" s="63">
        <v>0</v>
      </c>
      <c r="X193" s="63">
        <v>1237.5</v>
      </c>
      <c r="Y193" s="63">
        <v>3512</v>
      </c>
      <c r="Z193" s="63">
        <v>1959.9</v>
      </c>
      <c r="AA193" s="63">
        <v>358.2</v>
      </c>
      <c r="AB193" s="63">
        <v>1601.7</v>
      </c>
      <c r="AC193" s="63">
        <v>6143.4</v>
      </c>
      <c r="AD193" s="63">
        <v>49.5</v>
      </c>
      <c r="AE193" s="63">
        <v>1470.2</v>
      </c>
      <c r="AF193" s="63">
        <v>1455</v>
      </c>
      <c r="AG193" s="63">
        <v>20.7</v>
      </c>
      <c r="AH193" s="63">
        <v>596.1</v>
      </c>
      <c r="AI193" s="63">
        <v>219.7</v>
      </c>
      <c r="AJ193" s="63">
        <v>346.1</v>
      </c>
      <c r="AK193" s="63">
        <v>2551.9</v>
      </c>
      <c r="AL193" s="63">
        <v>8974.1</v>
      </c>
      <c r="AM193" s="63">
        <v>906.7</v>
      </c>
    </row>
    <row r="194" spans="1:201" ht="14.25" customHeight="1">
      <c r="A194" s="50"/>
      <c r="B194" s="46" t="s">
        <v>127</v>
      </c>
      <c r="C194" s="63">
        <v>739247.5</v>
      </c>
      <c r="D194" s="63">
        <v>674499.79999999993</v>
      </c>
      <c r="E194" s="63">
        <v>0</v>
      </c>
      <c r="F194" s="63">
        <v>670121.6</v>
      </c>
      <c r="G194" s="63">
        <v>0</v>
      </c>
      <c r="H194" s="63">
        <v>204.1</v>
      </c>
      <c r="I194" s="63">
        <v>4174.1000000000004</v>
      </c>
      <c r="J194" s="63">
        <v>44178.30000000001</v>
      </c>
      <c r="K194" s="63">
        <v>18976.8</v>
      </c>
      <c r="L194" s="63">
        <v>777.3</v>
      </c>
      <c r="M194" s="63">
        <v>0</v>
      </c>
      <c r="N194" s="63">
        <v>422.4</v>
      </c>
      <c r="O194" s="63">
        <v>81.900000000000006</v>
      </c>
      <c r="P194" s="63">
        <v>328.6</v>
      </c>
      <c r="Q194" s="63">
        <v>11.9</v>
      </c>
      <c r="R194" s="63">
        <v>105.2</v>
      </c>
      <c r="S194" s="63">
        <v>58.2</v>
      </c>
      <c r="T194" s="63">
        <v>213</v>
      </c>
      <c r="U194" s="63">
        <v>186.1</v>
      </c>
      <c r="V194" s="63">
        <v>1201.9000000000001</v>
      </c>
      <c r="W194" s="63">
        <v>0</v>
      </c>
      <c r="X194" s="63">
        <v>1891.2</v>
      </c>
      <c r="Y194" s="63">
        <v>5853.8</v>
      </c>
      <c r="Z194" s="63">
        <v>3616.7</v>
      </c>
      <c r="AA194" s="63">
        <v>640.20000000000005</v>
      </c>
      <c r="AB194" s="63">
        <v>2976.5</v>
      </c>
      <c r="AC194" s="63">
        <v>10109.5</v>
      </c>
      <c r="AD194" s="63">
        <v>45.5</v>
      </c>
      <c r="AE194" s="63">
        <v>2528</v>
      </c>
      <c r="AF194" s="63">
        <v>2145.4</v>
      </c>
      <c r="AG194" s="63">
        <v>38.299999999999997</v>
      </c>
      <c r="AH194" s="63">
        <v>1297.5</v>
      </c>
      <c r="AI194" s="63">
        <v>410.2</v>
      </c>
      <c r="AJ194" s="63">
        <v>356</v>
      </c>
      <c r="AK194" s="63">
        <v>4054.8</v>
      </c>
      <c r="AL194" s="63">
        <v>18443.400000000001</v>
      </c>
      <c r="AM194" s="63">
        <v>2126</v>
      </c>
    </row>
    <row r="195" spans="1:201" ht="14.25" customHeight="1">
      <c r="A195" s="50"/>
      <c r="B195" s="46" t="s">
        <v>128</v>
      </c>
      <c r="C195" s="63">
        <v>1145568.2000000002</v>
      </c>
      <c r="D195" s="63">
        <v>1037589.6000000001</v>
      </c>
      <c r="E195" s="63">
        <v>0</v>
      </c>
      <c r="F195" s="63">
        <v>1022599.5</v>
      </c>
      <c r="G195" s="63">
        <v>0</v>
      </c>
      <c r="H195" s="63">
        <v>310.8</v>
      </c>
      <c r="I195" s="63">
        <v>14679.3</v>
      </c>
      <c r="J195" s="63">
        <v>75475.900000000023</v>
      </c>
      <c r="K195" s="63">
        <v>30874.400000000001</v>
      </c>
      <c r="L195" s="63">
        <v>1502</v>
      </c>
      <c r="M195" s="63">
        <v>0</v>
      </c>
      <c r="N195" s="63">
        <v>552.9</v>
      </c>
      <c r="O195" s="63">
        <v>125.1</v>
      </c>
      <c r="P195" s="63">
        <v>412</v>
      </c>
      <c r="Q195" s="63">
        <v>15.8</v>
      </c>
      <c r="R195" s="63">
        <v>252.3</v>
      </c>
      <c r="S195" s="63">
        <v>78.599999999999994</v>
      </c>
      <c r="T195" s="63">
        <v>341.1</v>
      </c>
      <c r="U195" s="63">
        <v>77.7</v>
      </c>
      <c r="V195" s="63">
        <v>3092.2</v>
      </c>
      <c r="W195" s="63">
        <v>0</v>
      </c>
      <c r="X195" s="63">
        <v>2910.3</v>
      </c>
      <c r="Y195" s="63">
        <v>8093</v>
      </c>
      <c r="Z195" s="63">
        <v>8374.2000000000007</v>
      </c>
      <c r="AA195" s="63">
        <v>1665.9</v>
      </c>
      <c r="AB195" s="63">
        <v>6708.3</v>
      </c>
      <c r="AC195" s="63">
        <v>18029.800000000003</v>
      </c>
      <c r="AD195" s="63">
        <v>74.900000000000006</v>
      </c>
      <c r="AE195" s="63">
        <v>4386.8</v>
      </c>
      <c r="AF195" s="63">
        <v>3337.4</v>
      </c>
      <c r="AG195" s="63">
        <v>165.6</v>
      </c>
      <c r="AH195" s="63">
        <v>1549.6</v>
      </c>
      <c r="AI195" s="63">
        <v>985.3</v>
      </c>
      <c r="AJ195" s="63">
        <v>312.10000000000002</v>
      </c>
      <c r="AK195" s="63">
        <v>8515.5</v>
      </c>
      <c r="AL195" s="63">
        <v>28635.1</v>
      </c>
      <c r="AM195" s="63">
        <v>3867.6</v>
      </c>
    </row>
    <row r="196" spans="1:201" s="9" customFormat="1" ht="14.25" customHeight="1">
      <c r="A196" s="42"/>
      <c r="B196" s="46" t="s">
        <v>129</v>
      </c>
      <c r="C196" s="63">
        <v>1805338.3</v>
      </c>
      <c r="D196" s="63">
        <v>1615343.3</v>
      </c>
      <c r="E196" s="63">
        <v>0</v>
      </c>
      <c r="F196" s="63">
        <v>1585131.9</v>
      </c>
      <c r="G196" s="63">
        <v>0</v>
      </c>
      <c r="H196" s="63">
        <v>582.79999999999995</v>
      </c>
      <c r="I196" s="63">
        <v>29628.6</v>
      </c>
      <c r="J196" s="63">
        <v>139774.70000000001</v>
      </c>
      <c r="K196" s="63">
        <v>48003.8</v>
      </c>
      <c r="L196" s="63">
        <v>2692</v>
      </c>
      <c r="M196" s="63">
        <v>0</v>
      </c>
      <c r="N196" s="63">
        <v>1057.4000000000001</v>
      </c>
      <c r="O196" s="63">
        <v>296.5</v>
      </c>
      <c r="P196" s="63">
        <v>687.9</v>
      </c>
      <c r="Q196" s="63">
        <v>73</v>
      </c>
      <c r="R196" s="63">
        <v>569.5</v>
      </c>
      <c r="S196" s="63">
        <v>159.30000000000001</v>
      </c>
      <c r="T196" s="63">
        <v>410.9</v>
      </c>
      <c r="U196" s="63">
        <v>7213.9</v>
      </c>
      <c r="V196" s="63">
        <v>5245.2</v>
      </c>
      <c r="W196" s="63">
        <v>0</v>
      </c>
      <c r="X196" s="63">
        <v>11118.4</v>
      </c>
      <c r="Y196" s="63">
        <v>12018.6</v>
      </c>
      <c r="Z196" s="63">
        <v>14345.3</v>
      </c>
      <c r="AA196" s="63">
        <v>3375.9</v>
      </c>
      <c r="AB196" s="63">
        <v>10969.4</v>
      </c>
      <c r="AC196" s="63">
        <v>32902.699999999997</v>
      </c>
      <c r="AD196" s="63">
        <v>475.8</v>
      </c>
      <c r="AE196" s="63">
        <v>6030.5</v>
      </c>
      <c r="AF196" s="63">
        <v>2562.5</v>
      </c>
      <c r="AG196" s="63">
        <v>2100</v>
      </c>
      <c r="AH196" s="63">
        <v>2553.6999999999998</v>
      </c>
      <c r="AI196" s="63">
        <v>3580.7</v>
      </c>
      <c r="AJ196" s="63">
        <v>457</v>
      </c>
      <c r="AK196" s="63">
        <v>19180.2</v>
      </c>
      <c r="AL196" s="63">
        <v>44412.3</v>
      </c>
      <c r="AM196" s="63">
        <v>5808</v>
      </c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</row>
    <row r="197" spans="1:201" s="8" customFormat="1" ht="14.25" customHeight="1">
      <c r="A197" s="42"/>
      <c r="B197" s="46" t="s">
        <v>130</v>
      </c>
      <c r="C197" s="63">
        <v>441963.79999999993</v>
      </c>
      <c r="D197" s="63">
        <v>402603.99999999994</v>
      </c>
      <c r="E197" s="63">
        <v>0</v>
      </c>
      <c r="F197" s="63">
        <v>396183.3</v>
      </c>
      <c r="G197" s="63">
        <v>0</v>
      </c>
      <c r="H197" s="63">
        <v>153.1</v>
      </c>
      <c r="I197" s="63">
        <v>6267.6</v>
      </c>
      <c r="J197" s="63">
        <v>28290.499999999996</v>
      </c>
      <c r="K197" s="63">
        <v>11678.7</v>
      </c>
      <c r="L197" s="63">
        <v>174</v>
      </c>
      <c r="M197" s="63">
        <v>0</v>
      </c>
      <c r="N197" s="63">
        <v>79.599999999999994</v>
      </c>
      <c r="O197" s="63">
        <v>22.9</v>
      </c>
      <c r="P197" s="63">
        <v>46.2</v>
      </c>
      <c r="Q197" s="63">
        <v>10.5</v>
      </c>
      <c r="R197" s="63">
        <v>150.4</v>
      </c>
      <c r="S197" s="63">
        <v>34.799999999999997</v>
      </c>
      <c r="T197" s="63">
        <v>101.3</v>
      </c>
      <c r="U197" s="63">
        <v>880.4</v>
      </c>
      <c r="V197" s="63">
        <v>289.3</v>
      </c>
      <c r="W197" s="63">
        <v>0</v>
      </c>
      <c r="X197" s="63">
        <v>1892.2</v>
      </c>
      <c r="Y197" s="63">
        <v>2717.4</v>
      </c>
      <c r="Z197" s="63">
        <v>3228.1000000000004</v>
      </c>
      <c r="AA197" s="63">
        <v>787.8</v>
      </c>
      <c r="AB197" s="63">
        <v>2440.3000000000002</v>
      </c>
      <c r="AC197" s="63">
        <v>6308.9</v>
      </c>
      <c r="AD197" s="63">
        <v>279.2</v>
      </c>
      <c r="AE197" s="63">
        <v>1865.6</v>
      </c>
      <c r="AF197" s="63">
        <v>838.8</v>
      </c>
      <c r="AG197" s="63">
        <v>615.1</v>
      </c>
      <c r="AH197" s="63">
        <v>360.5</v>
      </c>
      <c r="AI197" s="63">
        <v>729.5</v>
      </c>
      <c r="AJ197" s="63">
        <v>25.9</v>
      </c>
      <c r="AK197" s="63">
        <v>2349.6999999999998</v>
      </c>
      <c r="AL197" s="63">
        <v>10047</v>
      </c>
      <c r="AM197" s="63">
        <v>1022.3</v>
      </c>
    </row>
    <row r="198" spans="1:201" s="8" customFormat="1" ht="14.25" customHeight="1">
      <c r="A198" s="42"/>
      <c r="B198" s="46" t="s">
        <v>131</v>
      </c>
      <c r="C198" s="63">
        <v>1042850.6</v>
      </c>
      <c r="D198" s="63">
        <v>963158.7</v>
      </c>
      <c r="E198" s="63">
        <v>0</v>
      </c>
      <c r="F198" s="63">
        <v>953358</v>
      </c>
      <c r="G198" s="63">
        <v>0</v>
      </c>
      <c r="H198" s="63">
        <v>310.5</v>
      </c>
      <c r="I198" s="63">
        <v>9490.2000000000007</v>
      </c>
      <c r="J198" s="63">
        <v>56699.299999999996</v>
      </c>
      <c r="K198" s="63">
        <v>24249.1</v>
      </c>
      <c r="L198" s="63">
        <v>410.7</v>
      </c>
      <c r="M198" s="63">
        <v>0</v>
      </c>
      <c r="N198" s="63">
        <v>257.8</v>
      </c>
      <c r="O198" s="63">
        <v>59.5</v>
      </c>
      <c r="P198" s="63">
        <v>170.7</v>
      </c>
      <c r="Q198" s="63">
        <v>27.6</v>
      </c>
      <c r="R198" s="63">
        <v>152.80000000000001</v>
      </c>
      <c r="S198" s="63">
        <v>57</v>
      </c>
      <c r="T198" s="63">
        <v>236.2</v>
      </c>
      <c r="U198" s="63">
        <v>300</v>
      </c>
      <c r="V198" s="63">
        <v>273.7</v>
      </c>
      <c r="W198" s="63">
        <v>0</v>
      </c>
      <c r="X198" s="63">
        <v>2282.1999999999998</v>
      </c>
      <c r="Y198" s="63">
        <v>5996.6</v>
      </c>
      <c r="Z198" s="63">
        <v>7099.7000000000007</v>
      </c>
      <c r="AA198" s="63">
        <v>2331.6</v>
      </c>
      <c r="AB198" s="63">
        <v>4768.1000000000004</v>
      </c>
      <c r="AC198" s="63">
        <v>13922</v>
      </c>
      <c r="AD198" s="63">
        <v>266.3</v>
      </c>
      <c r="AE198" s="63">
        <v>3241.7</v>
      </c>
      <c r="AF198" s="63">
        <v>1711.9</v>
      </c>
      <c r="AG198" s="63">
        <v>635.70000000000005</v>
      </c>
      <c r="AH198" s="63">
        <v>454</v>
      </c>
      <c r="AI198" s="63">
        <v>1416.7</v>
      </c>
      <c r="AJ198" s="63">
        <v>44.8</v>
      </c>
      <c r="AK198" s="63">
        <v>7612.4</v>
      </c>
      <c r="AL198" s="63">
        <v>20419.5</v>
      </c>
      <c r="AM198" s="63">
        <v>2573.1</v>
      </c>
    </row>
    <row r="199" spans="1:201" s="8" customFormat="1" ht="14.25" customHeight="1">
      <c r="A199" s="42"/>
      <c r="B199" s="46" t="s">
        <v>132</v>
      </c>
      <c r="C199" s="63">
        <v>1569240.1</v>
      </c>
      <c r="D199" s="63">
        <v>1441669</v>
      </c>
      <c r="E199" s="63">
        <v>0</v>
      </c>
      <c r="F199" s="63">
        <v>1415589.9</v>
      </c>
      <c r="G199" s="63">
        <v>0</v>
      </c>
      <c r="H199" s="63">
        <v>430</v>
      </c>
      <c r="I199" s="63">
        <v>25649.1</v>
      </c>
      <c r="J199" s="63">
        <v>93298.099999999991</v>
      </c>
      <c r="K199" s="63">
        <v>42996.800000000003</v>
      </c>
      <c r="L199" s="63">
        <v>782.9</v>
      </c>
      <c r="M199" s="63">
        <v>0</v>
      </c>
      <c r="N199" s="63">
        <v>427.5</v>
      </c>
      <c r="O199" s="63">
        <v>113.2</v>
      </c>
      <c r="P199" s="63">
        <v>293.2</v>
      </c>
      <c r="Q199" s="63">
        <v>21.1</v>
      </c>
      <c r="R199" s="63">
        <v>518.79999999999995</v>
      </c>
      <c r="S199" s="63">
        <v>104</v>
      </c>
      <c r="T199" s="63">
        <v>373.8</v>
      </c>
      <c r="U199" s="63">
        <v>852.4</v>
      </c>
      <c r="V199" s="63">
        <v>3139.2</v>
      </c>
      <c r="W199" s="63">
        <v>0</v>
      </c>
      <c r="X199" s="63">
        <v>2443.3000000000002</v>
      </c>
      <c r="Y199" s="63">
        <v>9251.7999999999993</v>
      </c>
      <c r="Z199" s="63">
        <v>13362.6</v>
      </c>
      <c r="AA199" s="63">
        <v>4701.1000000000004</v>
      </c>
      <c r="AB199" s="63">
        <v>8661.5</v>
      </c>
      <c r="AC199" s="63">
        <v>16848.400000000001</v>
      </c>
      <c r="AD199" s="63">
        <v>618.9</v>
      </c>
      <c r="AE199" s="63">
        <v>5194.1000000000004</v>
      </c>
      <c r="AF199" s="63">
        <v>2725</v>
      </c>
      <c r="AG199" s="63">
        <v>862.8</v>
      </c>
      <c r="AH199" s="63">
        <v>451.7</v>
      </c>
      <c r="AI199" s="63">
        <v>2147.9</v>
      </c>
      <c r="AJ199" s="63">
        <v>48.7</v>
      </c>
      <c r="AK199" s="63">
        <v>6995.9</v>
      </c>
      <c r="AL199" s="63">
        <v>29883.3</v>
      </c>
      <c r="AM199" s="63">
        <v>4389.7</v>
      </c>
    </row>
    <row r="200" spans="1:201" ht="14.25" customHeight="1">
      <c r="A200" s="50"/>
      <c r="B200" s="46" t="s">
        <v>133</v>
      </c>
      <c r="C200" s="63">
        <v>2327118.6999999997</v>
      </c>
      <c r="D200" s="63">
        <v>2098379.2999999998</v>
      </c>
      <c r="E200" s="63">
        <v>0</v>
      </c>
      <c r="F200" s="63">
        <v>2045067.3</v>
      </c>
      <c r="G200" s="63">
        <v>0</v>
      </c>
      <c r="H200" s="63">
        <v>822.7</v>
      </c>
      <c r="I200" s="63">
        <v>52489.3</v>
      </c>
      <c r="J200" s="63">
        <v>177109.30000000002</v>
      </c>
      <c r="K200" s="63">
        <v>72222.2</v>
      </c>
      <c r="L200" s="63">
        <v>1218.3</v>
      </c>
      <c r="M200" s="63">
        <v>0</v>
      </c>
      <c r="N200" s="63">
        <v>904</v>
      </c>
      <c r="O200" s="63">
        <v>172</v>
      </c>
      <c r="P200" s="63">
        <v>674</v>
      </c>
      <c r="Q200" s="63">
        <v>58</v>
      </c>
      <c r="R200" s="63">
        <v>2255.4</v>
      </c>
      <c r="S200" s="63">
        <v>278.2</v>
      </c>
      <c r="T200" s="63">
        <v>598.20000000000005</v>
      </c>
      <c r="U200" s="63">
        <v>17178</v>
      </c>
      <c r="V200" s="63">
        <v>6373.9</v>
      </c>
      <c r="W200" s="63">
        <v>0</v>
      </c>
      <c r="X200" s="63">
        <v>5704.2</v>
      </c>
      <c r="Y200" s="63">
        <v>12339</v>
      </c>
      <c r="Z200" s="63">
        <v>19634.400000000001</v>
      </c>
      <c r="AA200" s="63">
        <v>8495.6</v>
      </c>
      <c r="AB200" s="63">
        <v>11138.8</v>
      </c>
      <c r="AC200" s="63">
        <v>34935.4</v>
      </c>
      <c r="AD200" s="63">
        <v>463.2</v>
      </c>
      <c r="AE200" s="63">
        <v>6561.7</v>
      </c>
      <c r="AF200" s="63">
        <v>8037.8</v>
      </c>
      <c r="AG200" s="63">
        <v>3030.9</v>
      </c>
      <c r="AH200" s="63">
        <v>2231.6999999999998</v>
      </c>
      <c r="AI200" s="63">
        <v>2975.1</v>
      </c>
      <c r="AJ200" s="63">
        <v>493</v>
      </c>
      <c r="AK200" s="63">
        <v>14610.1</v>
      </c>
      <c r="AL200" s="63">
        <v>44822.1</v>
      </c>
      <c r="AM200" s="63">
        <v>6808</v>
      </c>
    </row>
    <row r="201" spans="1:201" ht="14.25" customHeight="1">
      <c r="A201" s="50"/>
      <c r="B201" s="46" t="s">
        <v>134</v>
      </c>
      <c r="C201" s="63">
        <f>D201+J201+AL201+AM201</f>
        <v>437612.2</v>
      </c>
      <c r="D201" s="63">
        <f>SUM(E201:I201)</f>
        <v>381325.00000000006</v>
      </c>
      <c r="E201" s="63">
        <v>0</v>
      </c>
      <c r="F201" s="63">
        <v>373462.7</v>
      </c>
      <c r="G201" s="63">
        <v>0</v>
      </c>
      <c r="H201" s="63">
        <v>216.9</v>
      </c>
      <c r="I201" s="63">
        <v>7645.4</v>
      </c>
      <c r="J201" s="63">
        <v>45092.800000000003</v>
      </c>
      <c r="K201" s="63">
        <v>16119.2</v>
      </c>
      <c r="L201" s="63">
        <v>279.39999999999998</v>
      </c>
      <c r="M201" s="63">
        <v>0</v>
      </c>
      <c r="N201" s="63">
        <v>357.2</v>
      </c>
      <c r="O201" s="63">
        <v>34.6</v>
      </c>
      <c r="P201" s="63">
        <v>279.39999999999998</v>
      </c>
      <c r="Q201" s="63">
        <v>43.2</v>
      </c>
      <c r="R201" s="63">
        <v>904.5</v>
      </c>
      <c r="S201" s="63">
        <v>94.2</v>
      </c>
      <c r="T201" s="63">
        <v>155.80000000000001</v>
      </c>
      <c r="U201" s="63">
        <v>3269.9</v>
      </c>
      <c r="V201" s="63">
        <v>1671.1</v>
      </c>
      <c r="W201" s="63">
        <v>0</v>
      </c>
      <c r="X201" s="63">
        <v>1215.9000000000001</v>
      </c>
      <c r="Y201" s="63">
        <v>3265</v>
      </c>
      <c r="Z201" s="63">
        <v>5982.3</v>
      </c>
      <c r="AA201" s="63">
        <v>4260.2</v>
      </c>
      <c r="AB201" s="63">
        <v>1722.1</v>
      </c>
      <c r="AC201" s="63">
        <v>10686.6</v>
      </c>
      <c r="AD201" s="63">
        <v>247.4</v>
      </c>
      <c r="AE201" s="63">
        <v>1539.8</v>
      </c>
      <c r="AF201" s="63">
        <v>2117.6</v>
      </c>
      <c r="AG201" s="63">
        <v>613.20000000000005</v>
      </c>
      <c r="AH201" s="63">
        <v>143.80000000000001</v>
      </c>
      <c r="AI201" s="63">
        <v>951.4</v>
      </c>
      <c r="AJ201" s="63">
        <v>140.30000000000001</v>
      </c>
      <c r="AK201" s="63">
        <v>6024.8</v>
      </c>
      <c r="AL201" s="63">
        <v>9923.6</v>
      </c>
      <c r="AM201" s="63">
        <v>1270.8</v>
      </c>
    </row>
    <row r="202" spans="1:201" ht="14.25" customHeight="1">
      <c r="A202" s="50"/>
      <c r="B202" s="46" t="s">
        <v>135</v>
      </c>
      <c r="C202" s="63">
        <v>938331.29999999993</v>
      </c>
      <c r="D202" s="63">
        <v>845214.5</v>
      </c>
      <c r="E202" s="63">
        <v>0</v>
      </c>
      <c r="F202" s="63">
        <v>839778.8</v>
      </c>
      <c r="G202" s="63">
        <v>0</v>
      </c>
      <c r="H202" s="63">
        <v>446.7</v>
      </c>
      <c r="I202" s="63">
        <v>4989</v>
      </c>
      <c r="J202" s="63">
        <v>70437.100000000006</v>
      </c>
      <c r="K202" s="63">
        <v>26443.4</v>
      </c>
      <c r="L202" s="63">
        <v>837.9</v>
      </c>
      <c r="M202" s="63">
        <v>0</v>
      </c>
      <c r="N202" s="63">
        <v>615.5</v>
      </c>
      <c r="O202" s="63">
        <v>91.1</v>
      </c>
      <c r="P202" s="63">
        <v>476.5</v>
      </c>
      <c r="Q202" s="63">
        <v>47.9</v>
      </c>
      <c r="R202" s="63">
        <v>1726.8</v>
      </c>
      <c r="S202" s="63">
        <v>157.19999999999999</v>
      </c>
      <c r="T202" s="63">
        <v>326</v>
      </c>
      <c r="U202" s="63">
        <v>488.3</v>
      </c>
      <c r="V202" s="63">
        <v>3776.4</v>
      </c>
      <c r="W202" s="63">
        <v>0</v>
      </c>
      <c r="X202" s="63">
        <v>2338.3000000000002</v>
      </c>
      <c r="Y202" s="63">
        <v>7664.4</v>
      </c>
      <c r="Z202" s="63">
        <v>7328.2000000000007</v>
      </c>
      <c r="AA202" s="63">
        <v>4467.3</v>
      </c>
      <c r="AB202" s="63">
        <v>2860.9</v>
      </c>
      <c r="AC202" s="63">
        <v>16890.199999999997</v>
      </c>
      <c r="AD202" s="63">
        <v>301</v>
      </c>
      <c r="AE202" s="63">
        <v>3326.9</v>
      </c>
      <c r="AF202" s="63">
        <v>1727.5</v>
      </c>
      <c r="AG202" s="63">
        <v>501.9</v>
      </c>
      <c r="AH202" s="63">
        <v>759.9</v>
      </c>
      <c r="AI202" s="63">
        <v>1598.1</v>
      </c>
      <c r="AJ202" s="63">
        <v>246.4</v>
      </c>
      <c r="AK202" s="63">
        <v>10273</v>
      </c>
      <c r="AL202" s="63">
        <v>19553.099999999999</v>
      </c>
      <c r="AM202" s="63">
        <v>3126.6</v>
      </c>
    </row>
    <row r="203" spans="1:201" ht="14.25" customHeight="1">
      <c r="A203" s="50"/>
      <c r="B203" s="46" t="s">
        <v>136</v>
      </c>
      <c r="C203" s="63">
        <v>1484042.3</v>
      </c>
      <c r="D203" s="63">
        <v>1330869.3999999999</v>
      </c>
      <c r="E203" s="63">
        <v>0</v>
      </c>
      <c r="F203" s="63">
        <v>1304541.2</v>
      </c>
      <c r="G203" s="63">
        <v>0</v>
      </c>
      <c r="H203" s="63">
        <v>481.4</v>
      </c>
      <c r="I203" s="63">
        <v>25846.799999999999</v>
      </c>
      <c r="J203" s="63">
        <v>118571.09999999999</v>
      </c>
      <c r="K203" s="63">
        <v>41238.800000000003</v>
      </c>
      <c r="L203" s="63">
        <v>1178.4000000000001</v>
      </c>
      <c r="M203" s="63">
        <v>0</v>
      </c>
      <c r="N203" s="63">
        <v>798.8</v>
      </c>
      <c r="O203" s="63">
        <v>121</v>
      </c>
      <c r="P203" s="63">
        <v>615.5</v>
      </c>
      <c r="Q203" s="63">
        <v>62.3</v>
      </c>
      <c r="R203" s="63">
        <v>3230.6</v>
      </c>
      <c r="S203" s="63">
        <v>152.5</v>
      </c>
      <c r="T203" s="63">
        <v>415.8</v>
      </c>
      <c r="U203" s="63">
        <v>5264.1</v>
      </c>
      <c r="V203" s="63">
        <v>8483.2999999999993</v>
      </c>
      <c r="W203" s="63">
        <v>0</v>
      </c>
      <c r="X203" s="63">
        <v>3474.3</v>
      </c>
      <c r="Y203" s="63">
        <v>11404</v>
      </c>
      <c r="Z203" s="63">
        <v>17671.400000000001</v>
      </c>
      <c r="AA203" s="63">
        <v>12417.2</v>
      </c>
      <c r="AB203" s="63">
        <v>5254.2</v>
      </c>
      <c r="AC203" s="63">
        <v>21478.9</v>
      </c>
      <c r="AD203" s="63">
        <v>453.8</v>
      </c>
      <c r="AE203" s="63">
        <v>5756.9</v>
      </c>
      <c r="AF203" s="63">
        <v>4714.2</v>
      </c>
      <c r="AG203" s="63">
        <v>897.2</v>
      </c>
      <c r="AH203" s="63">
        <v>1023.6</v>
      </c>
      <c r="AI203" s="63">
        <v>3261.3</v>
      </c>
      <c r="AJ203" s="63">
        <v>518.9</v>
      </c>
      <c r="AK203" s="63">
        <v>8633.2000000000007</v>
      </c>
      <c r="AL203" s="63">
        <v>29352.7</v>
      </c>
      <c r="AM203" s="63">
        <v>5249.1</v>
      </c>
    </row>
    <row r="204" spans="1:201" ht="14.25" customHeight="1">
      <c r="A204" s="50"/>
      <c r="B204" s="46" t="s">
        <v>143</v>
      </c>
      <c r="C204" s="63">
        <v>2250620.1000000006</v>
      </c>
      <c r="D204" s="63">
        <v>2006817.2000000002</v>
      </c>
      <c r="E204" s="63">
        <v>0</v>
      </c>
      <c r="F204" s="63">
        <v>1934403.6</v>
      </c>
      <c r="G204" s="63">
        <v>0</v>
      </c>
      <c r="H204" s="63">
        <v>1368.1</v>
      </c>
      <c r="I204" s="63">
        <v>71045.5</v>
      </c>
      <c r="J204" s="63">
        <v>187569</v>
      </c>
      <c r="K204" s="63">
        <v>58850.2</v>
      </c>
      <c r="L204" s="63">
        <v>868.4</v>
      </c>
      <c r="M204" s="63">
        <v>0</v>
      </c>
      <c r="N204" s="63">
        <v>1518.8</v>
      </c>
      <c r="O204" s="63">
        <v>438.1</v>
      </c>
      <c r="P204" s="63">
        <v>1009.1</v>
      </c>
      <c r="Q204" s="63">
        <v>71.599999999999994</v>
      </c>
      <c r="R204" s="63">
        <v>8186.7</v>
      </c>
      <c r="S204" s="63">
        <v>375.2</v>
      </c>
      <c r="T204" s="63">
        <v>591.5</v>
      </c>
      <c r="U204" s="63">
        <v>21637.599999999999</v>
      </c>
      <c r="V204" s="63">
        <v>833.6</v>
      </c>
      <c r="W204" s="63">
        <v>0</v>
      </c>
      <c r="X204" s="63">
        <v>4114.5</v>
      </c>
      <c r="Y204" s="63">
        <v>16140.3</v>
      </c>
      <c r="Z204" s="63">
        <v>18377.900000000001</v>
      </c>
      <c r="AA204" s="63">
        <v>8879.5</v>
      </c>
      <c r="AB204" s="63">
        <v>9498.4</v>
      </c>
      <c r="AC204" s="63">
        <v>53758</v>
      </c>
      <c r="AD204" s="63">
        <v>434.8</v>
      </c>
      <c r="AE204" s="63">
        <v>8803.6</v>
      </c>
      <c r="AF204" s="63">
        <v>10361.200000000001</v>
      </c>
      <c r="AG204" s="63">
        <v>8354.9</v>
      </c>
      <c r="AH204" s="63">
        <v>890.6</v>
      </c>
      <c r="AI204" s="63">
        <v>1405.6</v>
      </c>
      <c r="AJ204" s="63">
        <v>910.7</v>
      </c>
      <c r="AK204" s="63">
        <v>24912.9</v>
      </c>
      <c r="AL204" s="63">
        <v>48656.7</v>
      </c>
      <c r="AM204" s="63">
        <v>7577.2</v>
      </c>
    </row>
    <row r="205" spans="1:201" ht="14.25" customHeight="1">
      <c r="A205" s="50"/>
      <c r="B205" s="46" t="s">
        <v>140</v>
      </c>
      <c r="C205" s="63">
        <v>686047.60000000009</v>
      </c>
      <c r="D205" s="63">
        <v>623697.30000000005</v>
      </c>
      <c r="E205" s="63">
        <v>0</v>
      </c>
      <c r="F205" s="63">
        <v>607374.9</v>
      </c>
      <c r="G205" s="63">
        <v>0</v>
      </c>
      <c r="H205" s="63">
        <v>288.3</v>
      </c>
      <c r="I205" s="63">
        <v>16034.1</v>
      </c>
      <c r="J205" s="63">
        <v>48309.3</v>
      </c>
      <c r="K205" s="63">
        <v>16519.900000000001</v>
      </c>
      <c r="L205" s="63">
        <v>405.8</v>
      </c>
      <c r="M205" s="63">
        <v>0</v>
      </c>
      <c r="N205" s="63">
        <v>392.8</v>
      </c>
      <c r="O205" s="63">
        <v>92</v>
      </c>
      <c r="P205" s="63">
        <v>300.7</v>
      </c>
      <c r="Q205" s="63">
        <v>0.1</v>
      </c>
      <c r="R205" s="63">
        <v>2487.8000000000002</v>
      </c>
      <c r="S205" s="63">
        <v>136.19999999999999</v>
      </c>
      <c r="T205" s="63">
        <v>157.1</v>
      </c>
      <c r="U205" s="63">
        <v>4012.8</v>
      </c>
      <c r="V205" s="63">
        <v>1679.5</v>
      </c>
      <c r="W205" s="63">
        <v>0</v>
      </c>
      <c r="X205" s="63">
        <v>1629.5</v>
      </c>
      <c r="Y205" s="63">
        <v>4168.6000000000004</v>
      </c>
      <c r="Z205" s="63">
        <v>4656.2999999999993</v>
      </c>
      <c r="AA205" s="63">
        <v>1449.6</v>
      </c>
      <c r="AB205" s="63">
        <v>3206.7</v>
      </c>
      <c r="AC205" s="63">
        <v>10740.5</v>
      </c>
      <c r="AD205" s="63">
        <v>255.3</v>
      </c>
      <c r="AE205" s="63">
        <v>1946</v>
      </c>
      <c r="AF205" s="63">
        <v>2952.4</v>
      </c>
      <c r="AG205" s="63">
        <v>810.3</v>
      </c>
      <c r="AH205" s="63">
        <v>844.5</v>
      </c>
      <c r="AI205" s="63">
        <v>1080.5999999999999</v>
      </c>
      <c r="AJ205" s="63">
        <v>241.9</v>
      </c>
      <c r="AK205" s="63">
        <v>3932</v>
      </c>
      <c r="AL205" s="63">
        <v>12212.8</v>
      </c>
      <c r="AM205" s="63">
        <v>1828.2</v>
      </c>
    </row>
    <row r="206" spans="1:201" ht="14.25" customHeight="1">
      <c r="A206" s="50"/>
      <c r="B206" s="46" t="s">
        <v>141</v>
      </c>
      <c r="C206" s="63">
        <v>1086574.3</v>
      </c>
      <c r="D206" s="63">
        <v>987881.8</v>
      </c>
      <c r="E206" s="63">
        <v>0</v>
      </c>
      <c r="F206" s="63">
        <v>967759.8</v>
      </c>
      <c r="G206" s="63">
        <v>0</v>
      </c>
      <c r="H206" s="63">
        <v>580.79999999999995</v>
      </c>
      <c r="I206" s="63">
        <v>19541.2</v>
      </c>
      <c r="J206" s="63">
        <v>69617.799999999988</v>
      </c>
      <c r="K206" s="63">
        <v>24079.599999999999</v>
      </c>
      <c r="L206" s="63">
        <v>985.2</v>
      </c>
      <c r="M206" s="63">
        <v>0</v>
      </c>
      <c r="N206" s="63">
        <v>631.5</v>
      </c>
      <c r="O206" s="63">
        <v>281.5</v>
      </c>
      <c r="P206" s="63">
        <v>349.9</v>
      </c>
      <c r="Q206" s="63">
        <v>0.1</v>
      </c>
      <c r="R206" s="63">
        <v>3175.4</v>
      </c>
      <c r="S206" s="63">
        <v>168.8</v>
      </c>
      <c r="T206" s="63">
        <v>253.6</v>
      </c>
      <c r="U206" s="63">
        <v>2063</v>
      </c>
      <c r="V206" s="63">
        <v>2050</v>
      </c>
      <c r="W206" s="63">
        <v>0</v>
      </c>
      <c r="X206" s="63">
        <v>1165.2</v>
      </c>
      <c r="Y206" s="63">
        <v>6567.1</v>
      </c>
      <c r="Z206" s="63">
        <v>7581.7</v>
      </c>
      <c r="AA206" s="63">
        <v>3219.5</v>
      </c>
      <c r="AB206" s="63">
        <v>4362.2</v>
      </c>
      <c r="AC206" s="63">
        <v>18748.2</v>
      </c>
      <c r="AD206" s="63">
        <v>449.5</v>
      </c>
      <c r="AE206" s="63">
        <v>4222.2</v>
      </c>
      <c r="AF206" s="63">
        <v>3794.3</v>
      </c>
      <c r="AG206" s="63">
        <v>1331.3</v>
      </c>
      <c r="AH206" s="63">
        <v>920.6</v>
      </c>
      <c r="AI206" s="63">
        <v>1765.1</v>
      </c>
      <c r="AJ206" s="63">
        <v>383.4</v>
      </c>
      <c r="AK206" s="63">
        <v>8030.3</v>
      </c>
      <c r="AL206" s="63">
        <v>24151.4</v>
      </c>
      <c r="AM206" s="63">
        <v>4923.3</v>
      </c>
    </row>
    <row r="207" spans="1:201" ht="14.25" customHeight="1">
      <c r="A207" s="50"/>
      <c r="B207" s="46" t="s">
        <v>142</v>
      </c>
      <c r="C207" s="63">
        <v>1619159.5999999999</v>
      </c>
      <c r="D207" s="63">
        <v>1456033.4</v>
      </c>
      <c r="E207" s="63">
        <v>0</v>
      </c>
      <c r="F207" s="63">
        <v>1420122</v>
      </c>
      <c r="G207" s="63">
        <v>0</v>
      </c>
      <c r="H207" s="63">
        <v>677.2</v>
      </c>
      <c r="I207" s="63">
        <v>35234.199999999997</v>
      </c>
      <c r="J207" s="63">
        <v>119351</v>
      </c>
      <c r="K207" s="63">
        <v>39572.800000000003</v>
      </c>
      <c r="L207" s="63">
        <v>1425.3</v>
      </c>
      <c r="M207" s="63">
        <v>0</v>
      </c>
      <c r="N207" s="63">
        <v>1031.4000000000001</v>
      </c>
      <c r="O207" s="63">
        <v>461.4</v>
      </c>
      <c r="P207" s="63">
        <v>569.79999999999995</v>
      </c>
      <c r="Q207" s="63">
        <v>0.2</v>
      </c>
      <c r="R207" s="63">
        <v>5165</v>
      </c>
      <c r="S207" s="63">
        <v>288.7</v>
      </c>
      <c r="T207" s="63">
        <v>394.3</v>
      </c>
      <c r="U207" s="63">
        <v>13881.4</v>
      </c>
      <c r="V207" s="63">
        <v>4809.8999999999996</v>
      </c>
      <c r="W207" s="63">
        <v>0</v>
      </c>
      <c r="X207" s="63">
        <v>1451.2</v>
      </c>
      <c r="Y207" s="63">
        <v>9295.6</v>
      </c>
      <c r="Z207" s="63">
        <v>12644.8</v>
      </c>
      <c r="AA207" s="63">
        <v>7247.9</v>
      </c>
      <c r="AB207" s="63">
        <v>5396.9</v>
      </c>
      <c r="AC207" s="63">
        <v>26511.200000000001</v>
      </c>
      <c r="AD207" s="63">
        <v>845.9</v>
      </c>
      <c r="AE207" s="63">
        <v>6817.8</v>
      </c>
      <c r="AF207" s="63">
        <v>4721.8</v>
      </c>
      <c r="AG207" s="63">
        <v>1615.1</v>
      </c>
      <c r="AH207" s="63">
        <v>2900.3</v>
      </c>
      <c r="AI207" s="63">
        <v>2422</v>
      </c>
      <c r="AJ207" s="63">
        <v>457.4</v>
      </c>
      <c r="AK207" s="63">
        <v>9610.2999999999993</v>
      </c>
      <c r="AL207" s="63">
        <v>36053.300000000003</v>
      </c>
      <c r="AM207" s="63">
        <v>7721.9</v>
      </c>
    </row>
    <row r="208" spans="1:201" ht="14.25" customHeight="1">
      <c r="A208" s="50"/>
      <c r="B208" s="46" t="s">
        <v>144</v>
      </c>
      <c r="C208" s="63">
        <v>2297041.9</v>
      </c>
      <c r="D208" s="63">
        <v>2008193.8</v>
      </c>
      <c r="E208" s="63">
        <v>0</v>
      </c>
      <c r="F208" s="63">
        <v>1917734.7</v>
      </c>
      <c r="G208" s="63">
        <v>0</v>
      </c>
      <c r="H208" s="63">
        <v>1572.1</v>
      </c>
      <c r="I208" s="63">
        <v>88887</v>
      </c>
      <c r="J208" s="63">
        <v>222103.3</v>
      </c>
      <c r="K208" s="63">
        <v>74910.8</v>
      </c>
      <c r="L208" s="63">
        <v>2205.4</v>
      </c>
      <c r="M208" s="63">
        <v>0</v>
      </c>
      <c r="N208" s="63">
        <v>1449.9</v>
      </c>
      <c r="O208" s="63">
        <v>558</v>
      </c>
      <c r="P208" s="63">
        <v>891.1</v>
      </c>
      <c r="Q208" s="63">
        <v>0.8</v>
      </c>
      <c r="R208" s="63">
        <v>7543.1</v>
      </c>
      <c r="S208" s="63">
        <v>607.20000000000005</v>
      </c>
      <c r="T208" s="63">
        <v>396.2</v>
      </c>
      <c r="U208" s="63">
        <v>28588.400000000001</v>
      </c>
      <c r="V208" s="63">
        <v>10742.1</v>
      </c>
      <c r="W208" s="63">
        <v>0</v>
      </c>
      <c r="X208" s="63">
        <v>4596.7</v>
      </c>
      <c r="Y208" s="63">
        <v>15284.1</v>
      </c>
      <c r="Z208" s="63">
        <v>25047.5</v>
      </c>
      <c r="AA208" s="63">
        <v>12488.4</v>
      </c>
      <c r="AB208" s="63">
        <v>12559.1</v>
      </c>
      <c r="AC208" s="63">
        <v>46903.9</v>
      </c>
      <c r="AD208" s="63">
        <v>2248.1999999999998</v>
      </c>
      <c r="AE208" s="63">
        <v>10335.6</v>
      </c>
      <c r="AF208" s="63">
        <v>7852.5</v>
      </c>
      <c r="AG208" s="63">
        <v>8105.5</v>
      </c>
      <c r="AH208" s="63">
        <v>4753.3</v>
      </c>
      <c r="AI208" s="63">
        <v>3275.8</v>
      </c>
      <c r="AJ208" s="63">
        <v>552.20000000000005</v>
      </c>
      <c r="AK208" s="63">
        <v>13608.8</v>
      </c>
      <c r="AL208" s="63">
        <v>56493.8</v>
      </c>
      <c r="AM208" s="63">
        <v>10251</v>
      </c>
    </row>
    <row r="209" spans="1:39" ht="14.25" customHeight="1">
      <c r="A209" s="50"/>
      <c r="B209" s="46" t="s">
        <v>145</v>
      </c>
      <c r="C209" s="63">
        <v>764071</v>
      </c>
      <c r="D209" s="63">
        <v>694597.7</v>
      </c>
      <c r="E209" s="63">
        <v>0</v>
      </c>
      <c r="F209" s="63">
        <v>675368.8</v>
      </c>
      <c r="G209" s="63">
        <v>0</v>
      </c>
      <c r="H209" s="63">
        <v>334.9</v>
      </c>
      <c r="I209" s="63">
        <v>18894</v>
      </c>
      <c r="J209" s="63">
        <v>57594.7</v>
      </c>
      <c r="K209" s="63">
        <v>19463.8</v>
      </c>
      <c r="L209" s="63">
        <v>459.1</v>
      </c>
      <c r="M209" s="63">
        <v>0</v>
      </c>
      <c r="N209" s="63">
        <v>392.5</v>
      </c>
      <c r="O209" s="63">
        <v>133.80000000000001</v>
      </c>
      <c r="P209" s="63">
        <v>258.5</v>
      </c>
      <c r="Q209" s="63">
        <v>0.2</v>
      </c>
      <c r="R209" s="63">
        <v>1699.8</v>
      </c>
      <c r="S209" s="63">
        <v>203.7</v>
      </c>
      <c r="T209" s="63">
        <v>105.4</v>
      </c>
      <c r="U209" s="63">
        <v>9300.6</v>
      </c>
      <c r="V209" s="63">
        <v>2368.8000000000002</v>
      </c>
      <c r="W209" s="63">
        <v>0</v>
      </c>
      <c r="X209" s="63">
        <v>690.2</v>
      </c>
      <c r="Y209" s="63">
        <v>4274.3</v>
      </c>
      <c r="Z209" s="63">
        <v>5320</v>
      </c>
      <c r="AA209" s="63">
        <v>1885.8</v>
      </c>
      <c r="AB209" s="63">
        <v>3434.2</v>
      </c>
      <c r="AC209" s="63">
        <v>12403.1</v>
      </c>
      <c r="AD209" s="63">
        <v>2083.5</v>
      </c>
      <c r="AE209" s="63">
        <v>2415</v>
      </c>
      <c r="AF209" s="63">
        <v>2036.7</v>
      </c>
      <c r="AG209" s="63">
        <v>2321</v>
      </c>
      <c r="AH209" s="63">
        <v>1046.5999999999999</v>
      </c>
      <c r="AI209" s="63">
        <v>757.2</v>
      </c>
      <c r="AJ209" s="63">
        <v>156.19999999999999</v>
      </c>
      <c r="AK209" s="63">
        <v>2500.3000000000002</v>
      </c>
      <c r="AL209" s="63">
        <v>9922.1</v>
      </c>
      <c r="AM209" s="63">
        <v>1956.5</v>
      </c>
    </row>
    <row r="210" spans="1:39" ht="14.25" customHeight="1">
      <c r="A210" s="50"/>
      <c r="B210" s="46" t="s">
        <v>188</v>
      </c>
      <c r="C210" s="63">
        <v>1147257.7</v>
      </c>
      <c r="D210" s="63">
        <v>1020642.1</v>
      </c>
      <c r="E210" s="63">
        <v>0</v>
      </c>
      <c r="F210" s="63">
        <v>996914.3</v>
      </c>
      <c r="G210" s="63">
        <v>0</v>
      </c>
      <c r="H210" s="63">
        <v>807.9</v>
      </c>
      <c r="I210" s="63">
        <v>22919.9</v>
      </c>
      <c r="J210" s="63">
        <v>97701.6</v>
      </c>
      <c r="K210" s="63">
        <v>34527</v>
      </c>
      <c r="L210" s="63">
        <v>1018.9</v>
      </c>
      <c r="M210" s="63">
        <v>0</v>
      </c>
      <c r="N210" s="63">
        <v>1035.9000000000001</v>
      </c>
      <c r="O210" s="63">
        <v>731.5</v>
      </c>
      <c r="P210" s="63">
        <v>304.10000000000002</v>
      </c>
      <c r="Q210" s="63">
        <v>0.3</v>
      </c>
      <c r="R210" s="63">
        <v>2914.7</v>
      </c>
      <c r="S210" s="63">
        <v>226.8</v>
      </c>
      <c r="T210" s="63">
        <v>142.9</v>
      </c>
      <c r="U210" s="63">
        <v>12316.4</v>
      </c>
      <c r="V210" s="63">
        <v>5170.6000000000004</v>
      </c>
      <c r="W210" s="63">
        <v>0</v>
      </c>
      <c r="X210" s="63">
        <v>1124.7</v>
      </c>
      <c r="Y210" s="63">
        <v>7999.8</v>
      </c>
      <c r="Z210" s="63">
        <v>9221.7999999999993</v>
      </c>
      <c r="AA210" s="63">
        <v>4556.3</v>
      </c>
      <c r="AB210" s="63">
        <v>4665.5</v>
      </c>
      <c r="AC210" s="63">
        <v>20170.8</v>
      </c>
      <c r="AD210" s="63">
        <v>2554.1</v>
      </c>
      <c r="AE210" s="63">
        <v>4336.7</v>
      </c>
      <c r="AF210" s="63">
        <v>4213.8999999999996</v>
      </c>
      <c r="AG210" s="63">
        <v>2916</v>
      </c>
      <c r="AH210" s="63">
        <v>1270.0999999999999</v>
      </c>
      <c r="AI210" s="63">
        <v>1411.2</v>
      </c>
      <c r="AJ210" s="63">
        <v>420.1</v>
      </c>
      <c r="AK210" s="63">
        <v>4880</v>
      </c>
      <c r="AL210" s="63">
        <v>23618.799999999999</v>
      </c>
      <c r="AM210" s="63">
        <v>5295.2</v>
      </c>
    </row>
    <row r="211" spans="1:39" ht="14.25" customHeight="1">
      <c r="A211" s="50"/>
      <c r="B211" s="46" t="s">
        <v>198</v>
      </c>
      <c r="C211" s="63">
        <v>1718856.9</v>
      </c>
      <c r="D211" s="63">
        <v>1524016.1</v>
      </c>
      <c r="E211" s="63">
        <v>0</v>
      </c>
      <c r="F211" s="63">
        <v>1487622.9</v>
      </c>
      <c r="G211" s="63">
        <v>0</v>
      </c>
      <c r="H211" s="63">
        <v>870</v>
      </c>
      <c r="I211" s="63">
        <v>35523.199999999997</v>
      </c>
      <c r="J211" s="63">
        <v>150377.79999999999</v>
      </c>
      <c r="K211" s="63">
        <v>44354.7</v>
      </c>
      <c r="L211" s="63">
        <v>1308.5999999999999</v>
      </c>
      <c r="M211" s="63">
        <v>0</v>
      </c>
      <c r="N211" s="63">
        <v>2329.6999999999998</v>
      </c>
      <c r="O211" s="63">
        <v>1943.7</v>
      </c>
      <c r="P211" s="63">
        <v>371.1</v>
      </c>
      <c r="Q211" s="63">
        <v>14.9</v>
      </c>
      <c r="R211" s="63">
        <v>3465.5</v>
      </c>
      <c r="S211" s="63">
        <v>376.8</v>
      </c>
      <c r="T211" s="63">
        <v>263.39999999999998</v>
      </c>
      <c r="U211" s="63">
        <v>34971.5</v>
      </c>
      <c r="V211" s="63">
        <v>6115.6</v>
      </c>
      <c r="W211" s="63">
        <v>0</v>
      </c>
      <c r="X211" s="63">
        <v>1449.7</v>
      </c>
      <c r="Y211" s="63">
        <v>11346.4</v>
      </c>
      <c r="Z211" s="63">
        <v>12949.2</v>
      </c>
      <c r="AA211" s="63">
        <v>6938.3</v>
      </c>
      <c r="AB211" s="63">
        <v>6010.9</v>
      </c>
      <c r="AC211" s="63">
        <v>28749.7</v>
      </c>
      <c r="AD211" s="63">
        <v>3212.5</v>
      </c>
      <c r="AE211" s="63">
        <v>6389.1</v>
      </c>
      <c r="AF211" s="63">
        <v>7068.2</v>
      </c>
      <c r="AG211" s="63">
        <v>3544.8</v>
      </c>
      <c r="AH211" s="63">
        <v>1906.1</v>
      </c>
      <c r="AI211" s="63">
        <v>2175.6999999999998</v>
      </c>
      <c r="AJ211" s="63">
        <v>521.29999999999995</v>
      </c>
      <c r="AK211" s="63">
        <v>6629</v>
      </c>
      <c r="AL211" s="63">
        <v>36464.300000000003</v>
      </c>
      <c r="AM211" s="63">
        <v>7998.7</v>
      </c>
    </row>
    <row r="212" spans="1:39" ht="14.25" customHeight="1">
      <c r="A212" s="50"/>
      <c r="B212" s="46" t="s">
        <v>199</v>
      </c>
      <c r="C212" s="63">
        <f>D212+J212+AL212+AM212</f>
        <v>2260435.5999999996</v>
      </c>
      <c r="D212" s="63">
        <f>E212+F212+G212+H212+I212</f>
        <v>1936558.2</v>
      </c>
      <c r="E212" s="63">
        <v>0</v>
      </c>
      <c r="F212" s="63">
        <v>1850822.8</v>
      </c>
      <c r="G212" s="63">
        <v>0</v>
      </c>
      <c r="H212" s="63">
        <v>2598.1999999999998</v>
      </c>
      <c r="I212" s="63">
        <v>83137.2</v>
      </c>
      <c r="J212" s="63">
        <f>K212+L212+M212+O212+P212+Q212+R212+S212+T212+U212+V212+W212+X212+Y212+AA212+AB212+AD212+AE212+AF212+AG212+AH212+AI212+AJ212+AK212</f>
        <v>257885.69999999995</v>
      </c>
      <c r="K212" s="63">
        <v>75316.399999999994</v>
      </c>
      <c r="L212" s="63">
        <v>1423.5</v>
      </c>
      <c r="M212" s="63">
        <v>0</v>
      </c>
      <c r="N212" s="63">
        <f>O212+P212+Q212</f>
        <v>4091.7</v>
      </c>
      <c r="O212" s="63">
        <v>3392.7</v>
      </c>
      <c r="P212" s="63">
        <v>641</v>
      </c>
      <c r="Q212" s="63">
        <v>58</v>
      </c>
      <c r="R212" s="63">
        <v>6504.5</v>
      </c>
      <c r="S212" s="63">
        <v>698.5</v>
      </c>
      <c r="T212" s="63">
        <v>367.9</v>
      </c>
      <c r="U212" s="63">
        <v>72638.100000000006</v>
      </c>
      <c r="V212" s="63">
        <v>7160</v>
      </c>
      <c r="W212" s="63">
        <v>0</v>
      </c>
      <c r="X212" s="63">
        <v>3067.8</v>
      </c>
      <c r="Y212" s="63">
        <v>19931.5</v>
      </c>
      <c r="Z212" s="63">
        <f>AA212+AB212</f>
        <v>20965.400000000001</v>
      </c>
      <c r="AA212" s="63">
        <v>8773.5</v>
      </c>
      <c r="AB212" s="63">
        <v>12191.9</v>
      </c>
      <c r="AC212" s="63">
        <f>AD212+AE212+AF212+AG212+AH212+AK212</f>
        <v>41966.400000000001</v>
      </c>
      <c r="AD212" s="63">
        <v>3675</v>
      </c>
      <c r="AE212" s="63">
        <v>7613.3</v>
      </c>
      <c r="AF212" s="63">
        <v>10650.6</v>
      </c>
      <c r="AG212" s="63">
        <v>5148.2</v>
      </c>
      <c r="AH212" s="63">
        <v>3781</v>
      </c>
      <c r="AI212" s="63">
        <v>3176.5</v>
      </c>
      <c r="AJ212" s="63">
        <v>577.5</v>
      </c>
      <c r="AK212" s="63">
        <v>11098.3</v>
      </c>
      <c r="AL212" s="63">
        <v>55326.400000000001</v>
      </c>
      <c r="AM212" s="63">
        <v>10665.3</v>
      </c>
    </row>
    <row r="213" spans="1:39" ht="14.25" customHeight="1">
      <c r="A213" s="50">
        <v>31</v>
      </c>
      <c r="B213" s="48" t="s">
        <v>70</v>
      </c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</row>
    <row r="214" spans="1:39" ht="14.25" customHeight="1">
      <c r="A214" s="50"/>
      <c r="B214" s="46" t="s">
        <v>115</v>
      </c>
      <c r="C214" s="63">
        <v>116838.99999999997</v>
      </c>
      <c r="D214" s="63">
        <v>17907.199999999997</v>
      </c>
      <c r="E214" s="63">
        <v>23.6</v>
      </c>
      <c r="F214" s="63">
        <v>2855.1</v>
      </c>
      <c r="G214" s="63">
        <v>4983.6000000000004</v>
      </c>
      <c r="H214" s="63">
        <v>9545.2999999999993</v>
      </c>
      <c r="I214" s="63">
        <v>499.6</v>
      </c>
      <c r="J214" s="63">
        <v>78450.499999999985</v>
      </c>
      <c r="K214" s="63">
        <v>22348.3</v>
      </c>
      <c r="L214" s="63">
        <v>76.7</v>
      </c>
      <c r="M214" s="63">
        <v>0</v>
      </c>
      <c r="N214" s="63">
        <v>763.7</v>
      </c>
      <c r="O214" s="63">
        <v>87</v>
      </c>
      <c r="P214" s="63">
        <v>198</v>
      </c>
      <c r="Q214" s="63">
        <v>478.7</v>
      </c>
      <c r="R214" s="63">
        <v>16.600000000000001</v>
      </c>
      <c r="S214" s="63">
        <v>68.599999999999994</v>
      </c>
      <c r="T214" s="63">
        <v>76.7</v>
      </c>
      <c r="U214" s="63">
        <v>1230.2</v>
      </c>
      <c r="V214" s="63">
        <v>25425.599999999999</v>
      </c>
      <c r="W214" s="63">
        <v>35.200000000000003</v>
      </c>
      <c r="X214" s="63">
        <v>123.7</v>
      </c>
      <c r="Y214" s="63">
        <v>11556.8</v>
      </c>
      <c r="Z214" s="63">
        <v>13414.4</v>
      </c>
      <c r="AA214" s="63">
        <v>12450.4</v>
      </c>
      <c r="AB214" s="63">
        <v>964</v>
      </c>
      <c r="AC214" s="63">
        <v>3051.2</v>
      </c>
      <c r="AD214" s="63">
        <v>9.6</v>
      </c>
      <c r="AE214" s="63">
        <v>126.1</v>
      </c>
      <c r="AF214" s="63">
        <v>21.2</v>
      </c>
      <c r="AG214" s="63">
        <v>79.8</v>
      </c>
      <c r="AH214" s="63">
        <v>0</v>
      </c>
      <c r="AI214" s="63">
        <v>191.4</v>
      </c>
      <c r="AJ214" s="63">
        <v>71.400000000000006</v>
      </c>
      <c r="AK214" s="63">
        <v>2814.5</v>
      </c>
      <c r="AL214" s="63">
        <v>19461.900000000001</v>
      </c>
      <c r="AM214" s="63">
        <v>1019.4</v>
      </c>
    </row>
    <row r="215" spans="1:39" ht="14.25" customHeight="1">
      <c r="A215" s="50"/>
      <c r="B215" s="46" t="s">
        <v>116</v>
      </c>
      <c r="C215" s="63">
        <v>173675.2</v>
      </c>
      <c r="D215" s="63">
        <v>24102.3</v>
      </c>
      <c r="E215" s="63">
        <v>24.2</v>
      </c>
      <c r="F215" s="63">
        <v>3477.3</v>
      </c>
      <c r="G215" s="63">
        <v>5063.3</v>
      </c>
      <c r="H215" s="63">
        <v>14915.3</v>
      </c>
      <c r="I215" s="63">
        <v>622.20000000000005</v>
      </c>
      <c r="J215" s="63">
        <v>127840.30000000002</v>
      </c>
      <c r="K215" s="63">
        <v>24543.7</v>
      </c>
      <c r="L215" s="63">
        <v>219.1</v>
      </c>
      <c r="M215" s="63">
        <v>0</v>
      </c>
      <c r="N215" s="63">
        <v>1493.3000000000002</v>
      </c>
      <c r="O215" s="63">
        <v>126.6</v>
      </c>
      <c r="P215" s="63">
        <v>222</v>
      </c>
      <c r="Q215" s="63">
        <v>1144.7</v>
      </c>
      <c r="R215" s="63">
        <v>20.9</v>
      </c>
      <c r="S215" s="63">
        <v>72.400000000000006</v>
      </c>
      <c r="T215" s="63">
        <v>98.2</v>
      </c>
      <c r="U215" s="63">
        <v>2298.8000000000002</v>
      </c>
      <c r="V215" s="63">
        <v>52157.2</v>
      </c>
      <c r="W215" s="63">
        <v>324.60000000000002</v>
      </c>
      <c r="X215" s="63">
        <v>313.39999999999998</v>
      </c>
      <c r="Y215" s="63">
        <v>23151.4</v>
      </c>
      <c r="Z215" s="63">
        <v>19593.900000000001</v>
      </c>
      <c r="AA215" s="63">
        <v>17977.2</v>
      </c>
      <c r="AB215" s="63">
        <v>1616.7</v>
      </c>
      <c r="AC215" s="63">
        <v>3144.1000000000004</v>
      </c>
      <c r="AD215" s="63">
        <v>33.1</v>
      </c>
      <c r="AE215" s="63">
        <v>132</v>
      </c>
      <c r="AF215" s="63">
        <v>50.1</v>
      </c>
      <c r="AG215" s="63">
        <v>89.1</v>
      </c>
      <c r="AH215" s="63">
        <v>0</v>
      </c>
      <c r="AI215" s="63">
        <v>265.8</v>
      </c>
      <c r="AJ215" s="63">
        <v>143.5</v>
      </c>
      <c r="AK215" s="63">
        <v>2839.8</v>
      </c>
      <c r="AL215" s="63">
        <v>20070.2</v>
      </c>
      <c r="AM215" s="63">
        <v>1662.4</v>
      </c>
    </row>
    <row r="216" spans="1:39" ht="14.25" customHeight="1">
      <c r="A216" s="50"/>
      <c r="B216" s="46" t="s">
        <v>117</v>
      </c>
      <c r="C216" s="63">
        <v>280115.20000000001</v>
      </c>
      <c r="D216" s="63">
        <v>41196.800000000003</v>
      </c>
      <c r="E216" s="63">
        <v>296.39999999999998</v>
      </c>
      <c r="F216" s="63">
        <v>5580.2</v>
      </c>
      <c r="G216" s="63">
        <v>13340.1</v>
      </c>
      <c r="H216" s="63">
        <v>20365.900000000001</v>
      </c>
      <c r="I216" s="63">
        <v>1614.2</v>
      </c>
      <c r="J216" s="63">
        <v>200238.19999999998</v>
      </c>
      <c r="K216" s="63">
        <v>38291.1</v>
      </c>
      <c r="L216" s="63">
        <v>674.4</v>
      </c>
      <c r="M216" s="63">
        <v>0</v>
      </c>
      <c r="N216" s="63">
        <v>2846.7</v>
      </c>
      <c r="O216" s="63">
        <v>318</v>
      </c>
      <c r="P216" s="63">
        <v>309.5</v>
      </c>
      <c r="Q216" s="63">
        <v>2219.1999999999998</v>
      </c>
      <c r="R216" s="63">
        <v>13</v>
      </c>
      <c r="S216" s="63">
        <v>180.2</v>
      </c>
      <c r="T216" s="63">
        <v>124.4</v>
      </c>
      <c r="U216" s="63">
        <v>8051.1</v>
      </c>
      <c r="V216" s="63">
        <v>86661.4</v>
      </c>
      <c r="W216" s="63">
        <v>325.8</v>
      </c>
      <c r="X216" s="63">
        <v>853.1</v>
      </c>
      <c r="Y216" s="63">
        <v>26572.799999999999</v>
      </c>
      <c r="Z216" s="63">
        <v>30728.1</v>
      </c>
      <c r="AA216" s="63">
        <v>28054.1</v>
      </c>
      <c r="AB216" s="63">
        <v>2674</v>
      </c>
      <c r="AC216" s="63">
        <v>4171.6000000000004</v>
      </c>
      <c r="AD216" s="63">
        <v>203.5</v>
      </c>
      <c r="AE216" s="63">
        <v>39.5</v>
      </c>
      <c r="AF216" s="63">
        <v>96.8</v>
      </c>
      <c r="AG216" s="63">
        <v>7.2</v>
      </c>
      <c r="AH216" s="63">
        <v>0</v>
      </c>
      <c r="AI216" s="63">
        <v>471.9</v>
      </c>
      <c r="AJ216" s="63">
        <v>272.60000000000002</v>
      </c>
      <c r="AK216" s="63">
        <v>3824.6</v>
      </c>
      <c r="AL216" s="63">
        <v>36421.800000000003</v>
      </c>
      <c r="AM216" s="63">
        <v>2258.4</v>
      </c>
    </row>
    <row r="217" spans="1:39" ht="14.25" customHeight="1">
      <c r="A217" s="50"/>
      <c r="B217" s="46" t="s">
        <v>118</v>
      </c>
      <c r="C217" s="63">
        <v>69904.099999999991</v>
      </c>
      <c r="D217" s="63">
        <v>8268</v>
      </c>
      <c r="E217" s="63">
        <v>67.599999999999994</v>
      </c>
      <c r="F217" s="63">
        <v>1314.6</v>
      </c>
      <c r="G217" s="63">
        <v>2256.4</v>
      </c>
      <c r="H217" s="63">
        <v>4173.1000000000004</v>
      </c>
      <c r="I217" s="63">
        <v>456.3</v>
      </c>
      <c r="J217" s="63">
        <v>50702.399999999994</v>
      </c>
      <c r="K217" s="63">
        <v>8167.6</v>
      </c>
      <c r="L217" s="63">
        <v>213.6</v>
      </c>
      <c r="M217" s="63">
        <v>0</v>
      </c>
      <c r="N217" s="63">
        <v>449.4</v>
      </c>
      <c r="O217" s="63">
        <v>14.6</v>
      </c>
      <c r="P217" s="63">
        <v>145.80000000000001</v>
      </c>
      <c r="Q217" s="63">
        <v>289</v>
      </c>
      <c r="R217" s="63">
        <v>3.7</v>
      </c>
      <c r="S217" s="63">
        <v>46.6</v>
      </c>
      <c r="T217" s="63">
        <v>31.9</v>
      </c>
      <c r="U217" s="63">
        <v>987.2</v>
      </c>
      <c r="V217" s="63">
        <v>29014.400000000001</v>
      </c>
      <c r="W217" s="63">
        <v>0.7</v>
      </c>
      <c r="X217" s="63">
        <v>260.10000000000002</v>
      </c>
      <c r="Y217" s="63">
        <v>4137</v>
      </c>
      <c r="Z217" s="63">
        <v>5825.2</v>
      </c>
      <c r="AA217" s="63">
        <v>5058.5</v>
      </c>
      <c r="AB217" s="63">
        <v>766.7</v>
      </c>
      <c r="AC217" s="63">
        <v>1455.5</v>
      </c>
      <c r="AD217" s="63">
        <v>89</v>
      </c>
      <c r="AE217" s="63">
        <v>7.1</v>
      </c>
      <c r="AF217" s="63">
        <v>17.899999999999999</v>
      </c>
      <c r="AG217" s="63">
        <v>0</v>
      </c>
      <c r="AH217" s="63">
        <v>0</v>
      </c>
      <c r="AI217" s="63">
        <v>95</v>
      </c>
      <c r="AJ217" s="63">
        <v>14.5</v>
      </c>
      <c r="AK217" s="63">
        <v>1341.5</v>
      </c>
      <c r="AL217" s="63">
        <v>10380</v>
      </c>
      <c r="AM217" s="63">
        <v>553.70000000000005</v>
      </c>
    </row>
    <row r="218" spans="1:39" ht="14.25" customHeight="1">
      <c r="A218" s="50"/>
      <c r="B218" s="46" t="s">
        <v>119</v>
      </c>
      <c r="C218" s="63">
        <v>139330.5</v>
      </c>
      <c r="D218" s="63">
        <v>21106.100000000002</v>
      </c>
      <c r="E218" s="63">
        <v>170.5</v>
      </c>
      <c r="F218" s="63">
        <v>2689.9</v>
      </c>
      <c r="G218" s="63">
        <v>5185.6000000000004</v>
      </c>
      <c r="H218" s="63">
        <v>11658.9</v>
      </c>
      <c r="I218" s="63">
        <v>1401.2</v>
      </c>
      <c r="J218" s="63">
        <v>97796.4</v>
      </c>
      <c r="K218" s="63">
        <v>21617.1</v>
      </c>
      <c r="L218" s="63">
        <v>609.79999999999995</v>
      </c>
      <c r="M218" s="63">
        <v>0</v>
      </c>
      <c r="N218" s="63">
        <v>644.70000000000005</v>
      </c>
      <c r="O218" s="63">
        <v>56.2</v>
      </c>
      <c r="P218" s="63">
        <v>261</v>
      </c>
      <c r="Q218" s="63">
        <v>327.5</v>
      </c>
      <c r="R218" s="63">
        <v>3.8</v>
      </c>
      <c r="S218" s="63">
        <v>75.5</v>
      </c>
      <c r="T218" s="63">
        <v>62.3</v>
      </c>
      <c r="U218" s="63">
        <v>3337.8</v>
      </c>
      <c r="V218" s="63">
        <v>38268.6</v>
      </c>
      <c r="W218" s="63">
        <v>92.3</v>
      </c>
      <c r="X218" s="63">
        <v>419.7</v>
      </c>
      <c r="Y218" s="63">
        <v>12813.9</v>
      </c>
      <c r="Z218" s="63">
        <v>16665.599999999999</v>
      </c>
      <c r="AA218" s="63">
        <v>15295.1</v>
      </c>
      <c r="AB218" s="63">
        <v>1370.5</v>
      </c>
      <c r="AC218" s="63">
        <v>2950.2999999999997</v>
      </c>
      <c r="AD218" s="63">
        <v>123.3</v>
      </c>
      <c r="AE218" s="63">
        <v>11.9</v>
      </c>
      <c r="AF218" s="63">
        <v>29.6</v>
      </c>
      <c r="AG218" s="63">
        <v>3.9</v>
      </c>
      <c r="AH218" s="63">
        <v>0</v>
      </c>
      <c r="AI218" s="63">
        <v>173.6</v>
      </c>
      <c r="AJ218" s="63">
        <v>61.4</v>
      </c>
      <c r="AK218" s="63">
        <v>2781.6</v>
      </c>
      <c r="AL218" s="63">
        <v>19162</v>
      </c>
      <c r="AM218" s="63">
        <v>1266</v>
      </c>
    </row>
    <row r="219" spans="1:39" ht="14.25" customHeight="1">
      <c r="A219" s="50"/>
      <c r="B219" s="46" t="s">
        <v>120</v>
      </c>
      <c r="C219" s="63">
        <v>216344.90000000002</v>
      </c>
      <c r="D219" s="63">
        <v>28261.200000000001</v>
      </c>
      <c r="E219" s="63">
        <v>181</v>
      </c>
      <c r="F219" s="63">
        <v>3194.6</v>
      </c>
      <c r="G219" s="63">
        <v>5285.3</v>
      </c>
      <c r="H219" s="63">
        <v>17892.099999999999</v>
      </c>
      <c r="I219" s="63">
        <v>1708.2</v>
      </c>
      <c r="J219" s="63">
        <v>166196.1</v>
      </c>
      <c r="K219" s="63">
        <v>29682.2</v>
      </c>
      <c r="L219" s="63">
        <v>1492</v>
      </c>
      <c r="M219" s="63">
        <v>0</v>
      </c>
      <c r="N219" s="63">
        <v>1059.3</v>
      </c>
      <c r="O219" s="63">
        <v>64.400000000000006</v>
      </c>
      <c r="P219" s="63">
        <v>323</v>
      </c>
      <c r="Q219" s="63">
        <v>671.9</v>
      </c>
      <c r="R219" s="63">
        <v>4.4000000000000004</v>
      </c>
      <c r="S219" s="63">
        <v>91</v>
      </c>
      <c r="T219" s="63">
        <v>89.8</v>
      </c>
      <c r="U219" s="63">
        <v>5225.8</v>
      </c>
      <c r="V219" s="63">
        <v>74607.199999999997</v>
      </c>
      <c r="W219" s="63">
        <v>118.3</v>
      </c>
      <c r="X219" s="63">
        <v>572.4</v>
      </c>
      <c r="Y219" s="63">
        <v>25784.7</v>
      </c>
      <c r="Z219" s="63">
        <v>23995.800000000003</v>
      </c>
      <c r="AA219" s="63">
        <v>21732.400000000001</v>
      </c>
      <c r="AB219" s="63">
        <v>2263.4</v>
      </c>
      <c r="AC219" s="63">
        <v>3153.6</v>
      </c>
      <c r="AD219" s="63">
        <v>174.8</v>
      </c>
      <c r="AE219" s="63">
        <v>13.6</v>
      </c>
      <c r="AF219" s="63">
        <v>62.6</v>
      </c>
      <c r="AG219" s="63">
        <v>8.4</v>
      </c>
      <c r="AH219" s="63">
        <v>0</v>
      </c>
      <c r="AI219" s="63">
        <v>217.4</v>
      </c>
      <c r="AJ219" s="63">
        <v>102.2</v>
      </c>
      <c r="AK219" s="63">
        <v>2894.2</v>
      </c>
      <c r="AL219" s="63">
        <v>19988.599999999999</v>
      </c>
      <c r="AM219" s="63">
        <v>1899</v>
      </c>
    </row>
    <row r="220" spans="1:39" ht="14.25" customHeight="1">
      <c r="A220" s="50"/>
      <c r="B220" s="46" t="s">
        <v>121</v>
      </c>
      <c r="C220" s="63">
        <v>328116.49999999994</v>
      </c>
      <c r="D220" s="63">
        <v>48300.299999999996</v>
      </c>
      <c r="E220" s="63">
        <v>440.5</v>
      </c>
      <c r="F220" s="63">
        <v>5643.6</v>
      </c>
      <c r="G220" s="63">
        <v>14425.4</v>
      </c>
      <c r="H220" s="63">
        <v>23176.2</v>
      </c>
      <c r="I220" s="63">
        <v>4614.6000000000004</v>
      </c>
      <c r="J220" s="63">
        <v>241219.89999999997</v>
      </c>
      <c r="K220" s="63">
        <v>39468.400000000001</v>
      </c>
      <c r="L220" s="63">
        <v>2791.2</v>
      </c>
      <c r="M220" s="63">
        <v>0</v>
      </c>
      <c r="N220" s="63">
        <v>3033.4</v>
      </c>
      <c r="O220" s="63">
        <v>114.6</v>
      </c>
      <c r="P220" s="63">
        <v>865.2</v>
      </c>
      <c r="Q220" s="63">
        <v>2053.6</v>
      </c>
      <c r="R220" s="63">
        <v>125.1</v>
      </c>
      <c r="S220" s="63">
        <v>244.8</v>
      </c>
      <c r="T220" s="63">
        <v>157</v>
      </c>
      <c r="U220" s="63">
        <v>8085.8</v>
      </c>
      <c r="V220" s="63">
        <v>114838.7</v>
      </c>
      <c r="W220" s="63">
        <v>3949.3</v>
      </c>
      <c r="X220" s="63">
        <v>1222.3</v>
      </c>
      <c r="Y220" s="63">
        <v>30690.5</v>
      </c>
      <c r="Z220" s="63">
        <v>31764.2</v>
      </c>
      <c r="AA220" s="63">
        <v>27231.7</v>
      </c>
      <c r="AB220" s="63">
        <v>4532.5</v>
      </c>
      <c r="AC220" s="63">
        <v>4237</v>
      </c>
      <c r="AD220" s="63">
        <v>133.9</v>
      </c>
      <c r="AE220" s="63">
        <v>23.9</v>
      </c>
      <c r="AF220" s="63">
        <v>147.69999999999999</v>
      </c>
      <c r="AG220" s="63">
        <v>13.1</v>
      </c>
      <c r="AH220" s="63">
        <v>0</v>
      </c>
      <c r="AI220" s="63">
        <v>504.9</v>
      </c>
      <c r="AJ220" s="63">
        <v>107.3</v>
      </c>
      <c r="AK220" s="63">
        <v>3918.4</v>
      </c>
      <c r="AL220" s="63">
        <v>36269.1</v>
      </c>
      <c r="AM220" s="63">
        <v>2327.1999999999998</v>
      </c>
    </row>
    <row r="221" spans="1:39" ht="14.25" customHeight="1">
      <c r="A221" s="50"/>
      <c r="B221" s="46" t="s">
        <v>122</v>
      </c>
      <c r="C221" s="63">
        <v>76694.100000000006</v>
      </c>
      <c r="D221" s="63">
        <v>10587.5</v>
      </c>
      <c r="E221" s="63">
        <v>26.1</v>
      </c>
      <c r="F221" s="63">
        <v>1327</v>
      </c>
      <c r="G221" s="63">
        <v>3141.4</v>
      </c>
      <c r="H221" s="63">
        <v>4836.8</v>
      </c>
      <c r="I221" s="63">
        <v>1256.2</v>
      </c>
      <c r="J221" s="63">
        <v>55035.900000000009</v>
      </c>
      <c r="K221" s="63">
        <v>5269.6</v>
      </c>
      <c r="L221" s="63">
        <v>457.7</v>
      </c>
      <c r="M221" s="63">
        <v>0</v>
      </c>
      <c r="N221" s="63">
        <v>545.5</v>
      </c>
      <c r="O221" s="63">
        <v>14.4</v>
      </c>
      <c r="P221" s="63">
        <v>229.6</v>
      </c>
      <c r="Q221" s="63">
        <v>301.5</v>
      </c>
      <c r="R221" s="63">
        <v>2.1</v>
      </c>
      <c r="S221" s="63">
        <v>70.400000000000006</v>
      </c>
      <c r="T221" s="63">
        <v>41.3</v>
      </c>
      <c r="U221" s="63">
        <v>3965.3</v>
      </c>
      <c r="V221" s="63">
        <v>30407.4</v>
      </c>
      <c r="W221" s="63">
        <v>675.2</v>
      </c>
      <c r="X221" s="63">
        <v>484.4</v>
      </c>
      <c r="Y221" s="63">
        <v>3601.3</v>
      </c>
      <c r="Z221" s="63">
        <v>7987</v>
      </c>
      <c r="AA221" s="63">
        <v>7122.8</v>
      </c>
      <c r="AB221" s="63">
        <v>864.2</v>
      </c>
      <c r="AC221" s="63">
        <v>1307.4000000000001</v>
      </c>
      <c r="AD221" s="63">
        <v>81.900000000000006</v>
      </c>
      <c r="AE221" s="63">
        <v>10</v>
      </c>
      <c r="AF221" s="63">
        <v>26.2</v>
      </c>
      <c r="AG221" s="63">
        <v>2.9</v>
      </c>
      <c r="AH221" s="63">
        <v>0</v>
      </c>
      <c r="AI221" s="63">
        <v>115.3</v>
      </c>
      <c r="AJ221" s="63">
        <v>106</v>
      </c>
      <c r="AK221" s="63">
        <v>1186.4000000000001</v>
      </c>
      <c r="AL221" s="63">
        <v>10395.4</v>
      </c>
      <c r="AM221" s="63">
        <v>675.3</v>
      </c>
    </row>
    <row r="222" spans="1:39" ht="14.25" customHeight="1">
      <c r="A222" s="50"/>
      <c r="B222" s="46" t="s">
        <v>123</v>
      </c>
      <c r="C222" s="63">
        <v>150829.20000000001</v>
      </c>
      <c r="D222" s="63">
        <v>28085.7</v>
      </c>
      <c r="E222" s="63">
        <v>59.8</v>
      </c>
      <c r="F222" s="63">
        <v>3726.1</v>
      </c>
      <c r="G222" s="63">
        <v>7037.7</v>
      </c>
      <c r="H222" s="63">
        <v>14632.6</v>
      </c>
      <c r="I222" s="63">
        <v>2629.5</v>
      </c>
      <c r="J222" s="63">
        <v>101659.00000000001</v>
      </c>
      <c r="K222" s="63">
        <v>16085.5</v>
      </c>
      <c r="L222" s="63">
        <v>1018</v>
      </c>
      <c r="M222" s="63">
        <v>0</v>
      </c>
      <c r="N222" s="63">
        <v>1036.0999999999999</v>
      </c>
      <c r="O222" s="63">
        <v>37.700000000000003</v>
      </c>
      <c r="P222" s="63">
        <v>401.5</v>
      </c>
      <c r="Q222" s="63">
        <v>596.9</v>
      </c>
      <c r="R222" s="63">
        <v>22.9</v>
      </c>
      <c r="S222" s="63">
        <v>124.7</v>
      </c>
      <c r="T222" s="63">
        <v>81</v>
      </c>
      <c r="U222" s="63">
        <v>3256.3</v>
      </c>
      <c r="V222" s="63">
        <v>45531.5</v>
      </c>
      <c r="W222" s="63">
        <v>1371.2</v>
      </c>
      <c r="X222" s="63">
        <v>881.1</v>
      </c>
      <c r="Y222" s="63">
        <v>13192</v>
      </c>
      <c r="Z222" s="63">
        <v>16368.2</v>
      </c>
      <c r="AA222" s="63">
        <v>15171.6</v>
      </c>
      <c r="AB222" s="63">
        <v>1196.5999999999999</v>
      </c>
      <c r="AC222" s="63">
        <v>2471.7999999999997</v>
      </c>
      <c r="AD222" s="63">
        <v>13.2</v>
      </c>
      <c r="AE222" s="63">
        <v>14.8</v>
      </c>
      <c r="AF222" s="63">
        <v>46.8</v>
      </c>
      <c r="AG222" s="63">
        <v>3.3</v>
      </c>
      <c r="AH222" s="63">
        <v>0</v>
      </c>
      <c r="AI222" s="63">
        <v>137.9</v>
      </c>
      <c r="AJ222" s="63">
        <v>80.8</v>
      </c>
      <c r="AK222" s="63">
        <v>2393.6999999999998</v>
      </c>
      <c r="AL222" s="63">
        <v>19626</v>
      </c>
      <c r="AM222" s="63">
        <v>1458.5</v>
      </c>
    </row>
    <row r="223" spans="1:39" ht="14.25" customHeight="1">
      <c r="A223" s="50"/>
      <c r="B223" s="46" t="s">
        <v>124</v>
      </c>
      <c r="C223" s="63">
        <v>254957.4</v>
      </c>
      <c r="D223" s="63">
        <v>35967.5</v>
      </c>
      <c r="E223" s="63">
        <v>74.8</v>
      </c>
      <c r="F223" s="63">
        <v>6517.7</v>
      </c>
      <c r="G223" s="63">
        <v>7999.8</v>
      </c>
      <c r="H223" s="63">
        <v>18194</v>
      </c>
      <c r="I223" s="63">
        <v>3181.2</v>
      </c>
      <c r="J223" s="63">
        <v>196610.4</v>
      </c>
      <c r="K223" s="63">
        <v>29942</v>
      </c>
      <c r="L223" s="63">
        <v>2832.8</v>
      </c>
      <c r="M223" s="63">
        <v>0</v>
      </c>
      <c r="N223" s="63">
        <v>1374</v>
      </c>
      <c r="O223" s="63">
        <v>65.900000000000006</v>
      </c>
      <c r="P223" s="63">
        <v>495.1</v>
      </c>
      <c r="Q223" s="63">
        <v>813</v>
      </c>
      <c r="R223" s="63">
        <v>86.4</v>
      </c>
      <c r="S223" s="63">
        <v>144.69999999999999</v>
      </c>
      <c r="T223" s="63">
        <v>119.1</v>
      </c>
      <c r="U223" s="63">
        <v>6722.9</v>
      </c>
      <c r="V223" s="63">
        <v>89029.4</v>
      </c>
      <c r="W223" s="63">
        <v>1859.5</v>
      </c>
      <c r="X223" s="63">
        <v>817.3</v>
      </c>
      <c r="Y223" s="63">
        <v>27900.5</v>
      </c>
      <c r="Z223" s="63">
        <v>31825.399999999998</v>
      </c>
      <c r="AA223" s="63">
        <v>29591.1</v>
      </c>
      <c r="AB223" s="63">
        <v>2234.3000000000002</v>
      </c>
      <c r="AC223" s="63">
        <v>3570.2999999999997</v>
      </c>
      <c r="AD223" s="63">
        <v>170.8</v>
      </c>
      <c r="AE223" s="63">
        <v>14.2</v>
      </c>
      <c r="AF223" s="63">
        <v>83.5</v>
      </c>
      <c r="AG223" s="63">
        <v>3.7</v>
      </c>
      <c r="AH223" s="63">
        <v>0</v>
      </c>
      <c r="AI223" s="63">
        <v>280</v>
      </c>
      <c r="AJ223" s="63">
        <v>106.1</v>
      </c>
      <c r="AK223" s="63">
        <v>3298.1</v>
      </c>
      <c r="AL223" s="63">
        <v>20401.400000000001</v>
      </c>
      <c r="AM223" s="63">
        <v>1978.1</v>
      </c>
    </row>
    <row r="224" spans="1:39" ht="14.25" customHeight="1">
      <c r="A224" s="50"/>
      <c r="B224" s="46" t="s">
        <v>125</v>
      </c>
      <c r="C224" s="63">
        <v>387195.60000000003</v>
      </c>
      <c r="D224" s="63">
        <v>56172.4</v>
      </c>
      <c r="E224" s="63">
        <v>75.900000000000006</v>
      </c>
      <c r="F224" s="63">
        <v>6941.2</v>
      </c>
      <c r="G224" s="63">
        <v>18804.3</v>
      </c>
      <c r="H224" s="63">
        <v>25800.1</v>
      </c>
      <c r="I224" s="63">
        <v>4550.8999999999996</v>
      </c>
      <c r="J224" s="63">
        <v>283813.7</v>
      </c>
      <c r="K224" s="63">
        <v>39415</v>
      </c>
      <c r="L224" s="63">
        <v>7176.3</v>
      </c>
      <c r="M224" s="63">
        <v>0</v>
      </c>
      <c r="N224" s="63">
        <v>2441.1999999999998</v>
      </c>
      <c r="O224" s="63">
        <v>227.5</v>
      </c>
      <c r="P224" s="63">
        <v>803.1</v>
      </c>
      <c r="Q224" s="63">
        <v>1410.6</v>
      </c>
      <c r="R224" s="63">
        <v>177.9</v>
      </c>
      <c r="S224" s="63">
        <v>246.8</v>
      </c>
      <c r="T224" s="63">
        <v>148.69999999999999</v>
      </c>
      <c r="U224" s="63">
        <v>12768.1</v>
      </c>
      <c r="V224" s="63">
        <v>121137.60000000001</v>
      </c>
      <c r="W224" s="63">
        <v>1577.7</v>
      </c>
      <c r="X224" s="63">
        <v>1320.6</v>
      </c>
      <c r="Y224" s="63">
        <v>40498.1</v>
      </c>
      <c r="Z224" s="63">
        <v>52503.9</v>
      </c>
      <c r="AA224" s="63">
        <v>49056.5</v>
      </c>
      <c r="AB224" s="63">
        <v>3447.4</v>
      </c>
      <c r="AC224" s="63">
        <v>3844.4</v>
      </c>
      <c r="AD224" s="63">
        <v>628.5</v>
      </c>
      <c r="AE224" s="63">
        <v>11.3</v>
      </c>
      <c r="AF224" s="63">
        <v>259.39999999999998</v>
      </c>
      <c r="AG224" s="63">
        <v>44.3</v>
      </c>
      <c r="AH224" s="63">
        <v>0</v>
      </c>
      <c r="AI224" s="63">
        <v>410.3</v>
      </c>
      <c r="AJ224" s="63">
        <v>147.1</v>
      </c>
      <c r="AK224" s="63">
        <v>2900.9</v>
      </c>
      <c r="AL224" s="63">
        <v>44327.3</v>
      </c>
      <c r="AM224" s="63">
        <v>2882.2</v>
      </c>
    </row>
    <row r="225" spans="1:201" ht="14.25" customHeight="1">
      <c r="A225" s="50"/>
      <c r="B225" s="46" t="s">
        <v>126</v>
      </c>
      <c r="C225" s="63">
        <v>91206.3</v>
      </c>
      <c r="D225" s="63">
        <v>11350</v>
      </c>
      <c r="E225" s="63">
        <v>14.5</v>
      </c>
      <c r="F225" s="63">
        <v>613.79999999999995</v>
      </c>
      <c r="G225" s="63">
        <v>3864.7</v>
      </c>
      <c r="H225" s="63">
        <v>5859.1</v>
      </c>
      <c r="I225" s="63">
        <v>997.9</v>
      </c>
      <c r="J225" s="63">
        <v>66138.3</v>
      </c>
      <c r="K225" s="63">
        <v>12853.1</v>
      </c>
      <c r="L225" s="63">
        <v>1827</v>
      </c>
      <c r="M225" s="63">
        <v>0</v>
      </c>
      <c r="N225" s="63">
        <v>705.2</v>
      </c>
      <c r="O225" s="63">
        <v>34.1</v>
      </c>
      <c r="P225" s="63">
        <v>397.8</v>
      </c>
      <c r="Q225" s="63">
        <v>273.3</v>
      </c>
      <c r="R225" s="63">
        <v>26.9</v>
      </c>
      <c r="S225" s="63">
        <v>85</v>
      </c>
      <c r="T225" s="63">
        <v>31</v>
      </c>
      <c r="U225" s="63">
        <v>1589.4</v>
      </c>
      <c r="V225" s="63">
        <v>30393.8</v>
      </c>
      <c r="W225" s="63">
        <v>675.7</v>
      </c>
      <c r="X225" s="63">
        <v>361</v>
      </c>
      <c r="Y225" s="63">
        <v>5927</v>
      </c>
      <c r="Z225" s="63">
        <v>9639.5999999999985</v>
      </c>
      <c r="AA225" s="63">
        <v>8623.7999999999993</v>
      </c>
      <c r="AB225" s="63">
        <v>1015.8</v>
      </c>
      <c r="AC225" s="63">
        <v>1884.4</v>
      </c>
      <c r="AD225" s="63">
        <v>355.3</v>
      </c>
      <c r="AE225" s="63">
        <v>6</v>
      </c>
      <c r="AF225" s="63">
        <v>127.9</v>
      </c>
      <c r="AG225" s="63">
        <v>0.8</v>
      </c>
      <c r="AH225" s="63">
        <v>0</v>
      </c>
      <c r="AI225" s="63">
        <v>101.2</v>
      </c>
      <c r="AJ225" s="63">
        <v>38</v>
      </c>
      <c r="AK225" s="63">
        <v>1394.4</v>
      </c>
      <c r="AL225" s="63">
        <v>12874.3</v>
      </c>
      <c r="AM225" s="63">
        <v>843.7</v>
      </c>
    </row>
    <row r="226" spans="1:201" ht="14.25" customHeight="1">
      <c r="A226" s="50"/>
      <c r="B226" s="46" t="s">
        <v>127</v>
      </c>
      <c r="C226" s="63">
        <v>168425.1</v>
      </c>
      <c r="D226" s="63">
        <v>29223.299999999996</v>
      </c>
      <c r="E226" s="63">
        <v>41</v>
      </c>
      <c r="F226" s="63">
        <v>1019.8</v>
      </c>
      <c r="G226" s="63">
        <v>8182.6</v>
      </c>
      <c r="H226" s="63">
        <v>18247.3</v>
      </c>
      <c r="I226" s="63">
        <v>1732.6</v>
      </c>
      <c r="J226" s="63">
        <v>114117.2</v>
      </c>
      <c r="K226" s="63">
        <v>25744.1</v>
      </c>
      <c r="L226" s="63">
        <v>3739.8</v>
      </c>
      <c r="M226" s="63">
        <v>0</v>
      </c>
      <c r="N226" s="63">
        <v>1182</v>
      </c>
      <c r="O226" s="63">
        <v>74.900000000000006</v>
      </c>
      <c r="P226" s="63">
        <v>550.1</v>
      </c>
      <c r="Q226" s="63">
        <v>557</v>
      </c>
      <c r="R226" s="63">
        <v>36.799999999999997</v>
      </c>
      <c r="S226" s="63">
        <v>117.2</v>
      </c>
      <c r="T226" s="63">
        <v>58.7</v>
      </c>
      <c r="U226" s="63">
        <v>3012.2</v>
      </c>
      <c r="V226" s="63">
        <v>37300.1</v>
      </c>
      <c r="W226" s="63">
        <v>1959.6</v>
      </c>
      <c r="X226" s="63">
        <v>647</v>
      </c>
      <c r="Y226" s="63">
        <v>16352.6</v>
      </c>
      <c r="Z226" s="63">
        <v>20895</v>
      </c>
      <c r="AA226" s="63">
        <v>19275.5</v>
      </c>
      <c r="AB226" s="63">
        <v>1619.5</v>
      </c>
      <c r="AC226" s="63">
        <v>2870.9</v>
      </c>
      <c r="AD226" s="63">
        <v>393.7</v>
      </c>
      <c r="AE226" s="63">
        <v>10.3</v>
      </c>
      <c r="AF226" s="63">
        <v>208.2</v>
      </c>
      <c r="AG226" s="63">
        <v>2.8</v>
      </c>
      <c r="AH226" s="63">
        <v>0</v>
      </c>
      <c r="AI226" s="63">
        <v>160.5</v>
      </c>
      <c r="AJ226" s="63">
        <v>40.700000000000003</v>
      </c>
      <c r="AK226" s="63">
        <v>2255.9</v>
      </c>
      <c r="AL226" s="63">
        <v>23429</v>
      </c>
      <c r="AM226" s="63">
        <v>1655.6</v>
      </c>
    </row>
    <row r="227" spans="1:201" ht="14.25" customHeight="1">
      <c r="A227" s="50"/>
      <c r="B227" s="46" t="s">
        <v>128</v>
      </c>
      <c r="C227" s="63">
        <v>277062.09999999998</v>
      </c>
      <c r="D227" s="63">
        <v>48517.4</v>
      </c>
      <c r="E227" s="63">
        <v>61.5</v>
      </c>
      <c r="F227" s="63">
        <v>5139.7</v>
      </c>
      <c r="G227" s="63">
        <v>14807.3</v>
      </c>
      <c r="H227" s="63">
        <v>25242.799999999999</v>
      </c>
      <c r="I227" s="63">
        <v>3266.1</v>
      </c>
      <c r="J227" s="63">
        <v>203054.7</v>
      </c>
      <c r="K227" s="63">
        <v>35945.300000000003</v>
      </c>
      <c r="L227" s="63">
        <v>5342.3</v>
      </c>
      <c r="M227" s="63">
        <v>0</v>
      </c>
      <c r="N227" s="63">
        <v>1889.5</v>
      </c>
      <c r="O227" s="63">
        <v>102.9</v>
      </c>
      <c r="P227" s="63">
        <v>728</v>
      </c>
      <c r="Q227" s="63">
        <v>1058.5999999999999</v>
      </c>
      <c r="R227" s="63">
        <v>61.6</v>
      </c>
      <c r="S227" s="63">
        <v>123.5</v>
      </c>
      <c r="T227" s="63">
        <v>91.4</v>
      </c>
      <c r="U227" s="63">
        <v>3707.3</v>
      </c>
      <c r="V227" s="63">
        <v>85591.2</v>
      </c>
      <c r="W227" s="63">
        <v>2840.9</v>
      </c>
      <c r="X227" s="63">
        <v>745.7</v>
      </c>
      <c r="Y227" s="63">
        <v>28802.6</v>
      </c>
      <c r="Z227" s="63">
        <v>32591.9</v>
      </c>
      <c r="AA227" s="63">
        <v>29726.400000000001</v>
      </c>
      <c r="AB227" s="63">
        <v>2865.5</v>
      </c>
      <c r="AC227" s="63">
        <v>4989</v>
      </c>
      <c r="AD227" s="63">
        <v>459</v>
      </c>
      <c r="AE227" s="63">
        <v>14.3</v>
      </c>
      <c r="AF227" s="63">
        <v>228.1</v>
      </c>
      <c r="AG227" s="63">
        <v>13.7</v>
      </c>
      <c r="AH227" s="63">
        <v>0</v>
      </c>
      <c r="AI227" s="63">
        <v>281.2</v>
      </c>
      <c r="AJ227" s="63">
        <v>51.3</v>
      </c>
      <c r="AK227" s="63">
        <v>4273.8999999999996</v>
      </c>
      <c r="AL227" s="63">
        <v>23348.400000000001</v>
      </c>
      <c r="AM227" s="63">
        <v>2141.6</v>
      </c>
    </row>
    <row r="228" spans="1:201" s="9" customFormat="1" ht="14.25" customHeight="1">
      <c r="A228" s="42"/>
      <c r="B228" s="46" t="s">
        <v>129</v>
      </c>
      <c r="C228" s="63">
        <v>431318.8</v>
      </c>
      <c r="D228" s="63">
        <v>60276.3</v>
      </c>
      <c r="E228" s="63">
        <v>177.4</v>
      </c>
      <c r="F228" s="63">
        <v>7317.5</v>
      </c>
      <c r="G228" s="63">
        <v>18157.5</v>
      </c>
      <c r="H228" s="63">
        <v>30326</v>
      </c>
      <c r="I228" s="63">
        <v>4297.8999999999996</v>
      </c>
      <c r="J228" s="63">
        <v>301975.59999999998</v>
      </c>
      <c r="K228" s="63">
        <v>47083.3</v>
      </c>
      <c r="L228" s="63">
        <v>3948.2</v>
      </c>
      <c r="M228" s="63">
        <v>0</v>
      </c>
      <c r="N228" s="63">
        <v>3008.1</v>
      </c>
      <c r="O228" s="63">
        <v>395.8</v>
      </c>
      <c r="P228" s="63">
        <v>927</v>
      </c>
      <c r="Q228" s="63">
        <v>1685.3</v>
      </c>
      <c r="R228" s="63">
        <v>164.3</v>
      </c>
      <c r="S228" s="63">
        <v>301.39999999999998</v>
      </c>
      <c r="T228" s="63">
        <v>204.4</v>
      </c>
      <c r="U228" s="63">
        <v>7410.3</v>
      </c>
      <c r="V228" s="63">
        <v>132938.70000000001</v>
      </c>
      <c r="W228" s="63">
        <v>9006</v>
      </c>
      <c r="X228" s="63">
        <v>1377.3</v>
      </c>
      <c r="Y228" s="63">
        <v>43289</v>
      </c>
      <c r="Z228" s="63">
        <v>45844.6</v>
      </c>
      <c r="AA228" s="63">
        <v>39951.5</v>
      </c>
      <c r="AB228" s="63">
        <v>5893.1</v>
      </c>
      <c r="AC228" s="63">
        <v>6363.9</v>
      </c>
      <c r="AD228" s="63">
        <v>457.9</v>
      </c>
      <c r="AE228" s="63">
        <v>40</v>
      </c>
      <c r="AF228" s="63">
        <v>95.3</v>
      </c>
      <c r="AG228" s="63">
        <v>0</v>
      </c>
      <c r="AH228" s="63">
        <v>0</v>
      </c>
      <c r="AI228" s="63">
        <v>920</v>
      </c>
      <c r="AJ228" s="63">
        <v>116.1</v>
      </c>
      <c r="AK228" s="63">
        <v>5770.7</v>
      </c>
      <c r="AL228" s="63">
        <v>66124.100000000006</v>
      </c>
      <c r="AM228" s="63">
        <v>2942.8</v>
      </c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</row>
    <row r="229" spans="1:201" s="8" customFormat="1" ht="14.25" customHeight="1">
      <c r="A229" s="42"/>
      <c r="B229" s="46" t="s">
        <v>130</v>
      </c>
      <c r="C229" s="63">
        <v>113388.29999999999</v>
      </c>
      <c r="D229" s="63">
        <v>15892.6</v>
      </c>
      <c r="E229" s="63">
        <v>43</v>
      </c>
      <c r="F229" s="63">
        <v>2284.8000000000002</v>
      </c>
      <c r="G229" s="63">
        <v>3770.6</v>
      </c>
      <c r="H229" s="63">
        <v>9146.7000000000007</v>
      </c>
      <c r="I229" s="63">
        <v>647.5</v>
      </c>
      <c r="J229" s="63">
        <v>79328.799999999988</v>
      </c>
      <c r="K229" s="63">
        <v>11439.6</v>
      </c>
      <c r="L229" s="63">
        <v>1060.2</v>
      </c>
      <c r="M229" s="63">
        <v>0</v>
      </c>
      <c r="N229" s="63">
        <v>658.5</v>
      </c>
      <c r="O229" s="63">
        <v>62.8</v>
      </c>
      <c r="P229" s="63">
        <v>240.8</v>
      </c>
      <c r="Q229" s="63">
        <v>354.9</v>
      </c>
      <c r="R229" s="63">
        <v>37.9</v>
      </c>
      <c r="S229" s="63">
        <v>43.3</v>
      </c>
      <c r="T229" s="63">
        <v>61</v>
      </c>
      <c r="U229" s="63">
        <v>776</v>
      </c>
      <c r="V229" s="63">
        <v>45015</v>
      </c>
      <c r="W229" s="63">
        <v>3944.6</v>
      </c>
      <c r="X229" s="63">
        <v>424.2</v>
      </c>
      <c r="Y229" s="63">
        <v>7432.2</v>
      </c>
      <c r="Z229" s="63">
        <v>6822.4</v>
      </c>
      <c r="AA229" s="63">
        <v>5051.8999999999996</v>
      </c>
      <c r="AB229" s="63">
        <v>1770.5</v>
      </c>
      <c r="AC229" s="63">
        <v>1139.0999999999999</v>
      </c>
      <c r="AD229" s="63">
        <v>108.2</v>
      </c>
      <c r="AE229" s="63">
        <v>18.7</v>
      </c>
      <c r="AF229" s="63">
        <v>18.899999999999999</v>
      </c>
      <c r="AG229" s="63">
        <v>11.7</v>
      </c>
      <c r="AH229" s="63">
        <v>0</v>
      </c>
      <c r="AI229" s="63">
        <v>351.8</v>
      </c>
      <c r="AJ229" s="63">
        <v>123</v>
      </c>
      <c r="AK229" s="63">
        <v>981.6</v>
      </c>
      <c r="AL229" s="63">
        <v>17381.2</v>
      </c>
      <c r="AM229" s="63">
        <v>785.7</v>
      </c>
    </row>
    <row r="230" spans="1:201" s="8" customFormat="1" ht="14.25" customHeight="1">
      <c r="A230" s="42"/>
      <c r="B230" s="46" t="s">
        <v>131</v>
      </c>
      <c r="C230" s="63">
        <v>222793.09999999998</v>
      </c>
      <c r="D230" s="63">
        <v>43359.3</v>
      </c>
      <c r="E230" s="63">
        <v>101.9</v>
      </c>
      <c r="F230" s="63">
        <v>3501.6</v>
      </c>
      <c r="G230" s="63">
        <v>9027.6</v>
      </c>
      <c r="H230" s="63">
        <v>29702.3</v>
      </c>
      <c r="I230" s="63">
        <v>1025.9000000000001</v>
      </c>
      <c r="J230" s="63">
        <v>143593.29999999999</v>
      </c>
      <c r="K230" s="63">
        <v>28822</v>
      </c>
      <c r="L230" s="63">
        <v>2696.2</v>
      </c>
      <c r="M230" s="63">
        <v>0</v>
      </c>
      <c r="N230" s="63">
        <v>1407.3</v>
      </c>
      <c r="O230" s="63">
        <v>99.6</v>
      </c>
      <c r="P230" s="63">
        <v>609.29999999999995</v>
      </c>
      <c r="Q230" s="63">
        <v>698.4</v>
      </c>
      <c r="R230" s="63">
        <v>45.3</v>
      </c>
      <c r="S230" s="63">
        <v>121.6</v>
      </c>
      <c r="T230" s="63">
        <v>99.1</v>
      </c>
      <c r="U230" s="63">
        <v>588</v>
      </c>
      <c r="V230" s="63">
        <v>65938.399999999994</v>
      </c>
      <c r="W230" s="63">
        <v>3531.1</v>
      </c>
      <c r="X230" s="63">
        <v>600</v>
      </c>
      <c r="Y230" s="63">
        <v>17020.2</v>
      </c>
      <c r="Z230" s="63">
        <v>20127.3</v>
      </c>
      <c r="AA230" s="63">
        <v>17206.5</v>
      </c>
      <c r="AB230" s="63">
        <v>2920.8</v>
      </c>
      <c r="AC230" s="63">
        <v>2100.5</v>
      </c>
      <c r="AD230" s="63">
        <v>102.4</v>
      </c>
      <c r="AE230" s="63">
        <v>15.6</v>
      </c>
      <c r="AF230" s="63">
        <v>39.6</v>
      </c>
      <c r="AG230" s="63">
        <v>13.1</v>
      </c>
      <c r="AH230" s="63">
        <v>0</v>
      </c>
      <c r="AI230" s="63">
        <v>337</v>
      </c>
      <c r="AJ230" s="63">
        <v>159.30000000000001</v>
      </c>
      <c r="AK230" s="63">
        <v>1929.8</v>
      </c>
      <c r="AL230" s="63">
        <v>34051.199999999997</v>
      </c>
      <c r="AM230" s="63">
        <v>1789.3</v>
      </c>
    </row>
    <row r="231" spans="1:201" s="8" customFormat="1" ht="14.25" customHeight="1">
      <c r="A231" s="42"/>
      <c r="B231" s="46" t="s">
        <v>132</v>
      </c>
      <c r="C231" s="63">
        <v>353382.10000000003</v>
      </c>
      <c r="D231" s="63">
        <v>69957.5</v>
      </c>
      <c r="E231" s="63">
        <v>144.1</v>
      </c>
      <c r="F231" s="63">
        <v>6646.9</v>
      </c>
      <c r="G231" s="63">
        <v>16588.2</v>
      </c>
      <c r="H231" s="63">
        <v>45164.9</v>
      </c>
      <c r="I231" s="63">
        <v>1413.4</v>
      </c>
      <c r="J231" s="63">
        <v>248009.7</v>
      </c>
      <c r="K231" s="63">
        <v>50971.8</v>
      </c>
      <c r="L231" s="63">
        <v>5675.3</v>
      </c>
      <c r="M231" s="63">
        <v>0</v>
      </c>
      <c r="N231" s="63">
        <v>2690.8</v>
      </c>
      <c r="O231" s="63">
        <v>521.4</v>
      </c>
      <c r="P231" s="63">
        <v>940.2</v>
      </c>
      <c r="Q231" s="63">
        <v>1229.2</v>
      </c>
      <c r="R231" s="63">
        <v>111.9</v>
      </c>
      <c r="S231" s="63">
        <v>226.6</v>
      </c>
      <c r="T231" s="63">
        <v>160</v>
      </c>
      <c r="U231" s="63">
        <v>1724.5</v>
      </c>
      <c r="V231" s="63">
        <v>123433.1</v>
      </c>
      <c r="W231" s="63">
        <v>4379.2</v>
      </c>
      <c r="X231" s="63">
        <v>998.1</v>
      </c>
      <c r="Y231" s="63">
        <v>24685.1</v>
      </c>
      <c r="Z231" s="63">
        <v>25963.199999999997</v>
      </c>
      <c r="AA231" s="63">
        <v>22195.599999999999</v>
      </c>
      <c r="AB231" s="63">
        <v>3767.6</v>
      </c>
      <c r="AC231" s="63">
        <v>6178</v>
      </c>
      <c r="AD231" s="63">
        <v>201.5</v>
      </c>
      <c r="AE231" s="63">
        <v>9.9</v>
      </c>
      <c r="AF231" s="63">
        <v>80</v>
      </c>
      <c r="AG231" s="63">
        <v>13.8</v>
      </c>
      <c r="AH231" s="63">
        <v>0</v>
      </c>
      <c r="AI231" s="63">
        <v>575</v>
      </c>
      <c r="AJ231" s="63">
        <v>237.1</v>
      </c>
      <c r="AK231" s="63">
        <v>5872.8</v>
      </c>
      <c r="AL231" s="63">
        <v>33044.400000000001</v>
      </c>
      <c r="AM231" s="63">
        <v>2370.5</v>
      </c>
    </row>
    <row r="232" spans="1:201" ht="14.25" customHeight="1">
      <c r="A232" s="50"/>
      <c r="B232" s="46" t="s">
        <v>133</v>
      </c>
      <c r="C232" s="63">
        <v>502410</v>
      </c>
      <c r="D232" s="63">
        <v>101575.5</v>
      </c>
      <c r="E232" s="63">
        <v>142.6</v>
      </c>
      <c r="F232" s="63">
        <v>18990.3</v>
      </c>
      <c r="G232" s="63">
        <v>19767.2</v>
      </c>
      <c r="H232" s="63">
        <v>58571.1</v>
      </c>
      <c r="I232" s="63">
        <v>4104.3</v>
      </c>
      <c r="J232" s="63">
        <v>323088.7</v>
      </c>
      <c r="K232" s="63">
        <v>66717.5</v>
      </c>
      <c r="L232" s="63">
        <v>8826.2999999999993</v>
      </c>
      <c r="M232" s="63">
        <v>0</v>
      </c>
      <c r="N232" s="63">
        <v>5995.6</v>
      </c>
      <c r="O232" s="63">
        <v>1696.7</v>
      </c>
      <c r="P232" s="63">
        <v>1443.9</v>
      </c>
      <c r="Q232" s="63">
        <v>2855</v>
      </c>
      <c r="R232" s="63">
        <v>206.2</v>
      </c>
      <c r="S232" s="63">
        <v>444.8</v>
      </c>
      <c r="T232" s="63">
        <v>217.8</v>
      </c>
      <c r="U232" s="63">
        <v>6847.7</v>
      </c>
      <c r="V232" s="63">
        <v>150470.39999999999</v>
      </c>
      <c r="W232" s="63">
        <v>5716.3</v>
      </c>
      <c r="X232" s="63">
        <v>1808.6</v>
      </c>
      <c r="Y232" s="63">
        <v>35274.199999999997</v>
      </c>
      <c r="Z232" s="63">
        <v>33558.400000000001</v>
      </c>
      <c r="AA232" s="63">
        <v>27563.5</v>
      </c>
      <c r="AB232" s="63">
        <v>5994.9</v>
      </c>
      <c r="AC232" s="63">
        <v>5610.5</v>
      </c>
      <c r="AD232" s="63">
        <v>183.7</v>
      </c>
      <c r="AE232" s="63">
        <v>2.4</v>
      </c>
      <c r="AF232" s="63">
        <v>271.3</v>
      </c>
      <c r="AG232" s="63">
        <v>0</v>
      </c>
      <c r="AH232" s="63">
        <v>0</v>
      </c>
      <c r="AI232" s="63">
        <v>658.4</v>
      </c>
      <c r="AJ232" s="63">
        <v>736</v>
      </c>
      <c r="AK232" s="63">
        <v>5153.1000000000004</v>
      </c>
      <c r="AL232" s="63">
        <v>74212.5</v>
      </c>
      <c r="AM232" s="63">
        <v>3533.3</v>
      </c>
    </row>
    <row r="233" spans="1:201" ht="14.25" customHeight="1">
      <c r="A233" s="50"/>
      <c r="B233" s="46" t="s">
        <v>134</v>
      </c>
      <c r="C233" s="63">
        <f>D233+J233+AL233+AM233</f>
        <v>118710</v>
      </c>
      <c r="D233" s="63">
        <f>SUM(E233:I233)</f>
        <v>15131.3</v>
      </c>
      <c r="E233" s="63">
        <v>27.1</v>
      </c>
      <c r="F233" s="63">
        <v>1253.8</v>
      </c>
      <c r="G233" s="63">
        <v>3635.6</v>
      </c>
      <c r="H233" s="63">
        <v>9862.5</v>
      </c>
      <c r="I233" s="63">
        <v>352.3</v>
      </c>
      <c r="J233" s="63">
        <v>83379.199999999997</v>
      </c>
      <c r="K233" s="63">
        <v>16932.599999999999</v>
      </c>
      <c r="L233" s="63">
        <v>2370.1999999999998</v>
      </c>
      <c r="M233" s="63">
        <v>0</v>
      </c>
      <c r="N233" s="63">
        <v>1070.5999999999999</v>
      </c>
      <c r="O233" s="63">
        <v>338.4</v>
      </c>
      <c r="P233" s="63">
        <v>450.6</v>
      </c>
      <c r="Q233" s="63">
        <v>281.60000000000002</v>
      </c>
      <c r="R233" s="63">
        <v>51.2</v>
      </c>
      <c r="S233" s="63">
        <v>126</v>
      </c>
      <c r="T233" s="63">
        <v>49.4</v>
      </c>
      <c r="U233" s="63">
        <v>884.7</v>
      </c>
      <c r="V233" s="63">
        <v>35190.699999999997</v>
      </c>
      <c r="W233" s="63">
        <v>1101.2</v>
      </c>
      <c r="X233" s="63">
        <v>677.7</v>
      </c>
      <c r="Y233" s="63">
        <v>7678.3</v>
      </c>
      <c r="Z233" s="63">
        <v>14785.6</v>
      </c>
      <c r="AA233" s="63">
        <v>13697.9</v>
      </c>
      <c r="AB233" s="63">
        <v>1087.7</v>
      </c>
      <c r="AC233" s="63">
        <v>1723.1999999999998</v>
      </c>
      <c r="AD233" s="63">
        <v>26.9</v>
      </c>
      <c r="AE233" s="63">
        <v>14</v>
      </c>
      <c r="AF233" s="63">
        <v>15.2</v>
      </c>
      <c r="AG233" s="63">
        <v>0</v>
      </c>
      <c r="AH233" s="63">
        <v>0</v>
      </c>
      <c r="AI233" s="63">
        <v>449.7</v>
      </c>
      <c r="AJ233" s="63">
        <v>288.10000000000002</v>
      </c>
      <c r="AK233" s="63">
        <v>1667.1</v>
      </c>
      <c r="AL233" s="63">
        <v>19312.2</v>
      </c>
      <c r="AM233" s="63">
        <v>887.3</v>
      </c>
    </row>
    <row r="234" spans="1:201" ht="14.25" customHeight="1">
      <c r="A234" s="50"/>
      <c r="B234" s="46" t="s">
        <v>135</v>
      </c>
      <c r="C234" s="63">
        <v>282794.3</v>
      </c>
      <c r="D234" s="63">
        <v>48205.8</v>
      </c>
      <c r="E234" s="63">
        <v>84.4</v>
      </c>
      <c r="F234" s="63">
        <v>5604.1</v>
      </c>
      <c r="G234" s="63">
        <v>9593.2000000000007</v>
      </c>
      <c r="H234" s="63">
        <v>32217.3</v>
      </c>
      <c r="I234" s="63">
        <v>706.8</v>
      </c>
      <c r="J234" s="63">
        <v>194257.60000000003</v>
      </c>
      <c r="K234" s="63">
        <v>39869.1</v>
      </c>
      <c r="L234" s="63">
        <v>3546.6</v>
      </c>
      <c r="M234" s="63">
        <v>0</v>
      </c>
      <c r="N234" s="63">
        <v>1635.6999999999998</v>
      </c>
      <c r="O234" s="63">
        <v>414.1</v>
      </c>
      <c r="P234" s="63">
        <v>1028.0999999999999</v>
      </c>
      <c r="Q234" s="63">
        <v>193.5</v>
      </c>
      <c r="R234" s="63">
        <v>76.2</v>
      </c>
      <c r="S234" s="63">
        <v>245.3</v>
      </c>
      <c r="T234" s="63">
        <v>108</v>
      </c>
      <c r="U234" s="63">
        <v>1488.3</v>
      </c>
      <c r="V234" s="63">
        <v>99464.5</v>
      </c>
      <c r="W234" s="63">
        <v>1768.7</v>
      </c>
      <c r="X234" s="63">
        <v>1516.6</v>
      </c>
      <c r="Y234" s="63">
        <v>15181.4</v>
      </c>
      <c r="Z234" s="63">
        <v>23883.3</v>
      </c>
      <c r="AA234" s="63">
        <v>21857</v>
      </c>
      <c r="AB234" s="63">
        <v>2026.3</v>
      </c>
      <c r="AC234" s="63">
        <v>4379.5</v>
      </c>
      <c r="AD234" s="63">
        <v>79.5</v>
      </c>
      <c r="AE234" s="63">
        <v>22.6</v>
      </c>
      <c r="AF234" s="63">
        <v>28.8</v>
      </c>
      <c r="AG234" s="63">
        <v>0</v>
      </c>
      <c r="AH234" s="63">
        <v>0</v>
      </c>
      <c r="AI234" s="63">
        <v>570.70000000000005</v>
      </c>
      <c r="AJ234" s="63">
        <v>523.70000000000005</v>
      </c>
      <c r="AK234" s="63">
        <v>4248.6000000000004</v>
      </c>
      <c r="AL234" s="63">
        <v>38453.300000000003</v>
      </c>
      <c r="AM234" s="63">
        <v>1877.6</v>
      </c>
    </row>
    <row r="235" spans="1:201" ht="14.25" customHeight="1">
      <c r="A235" s="50"/>
      <c r="B235" s="46" t="s">
        <v>136</v>
      </c>
      <c r="C235" s="63">
        <v>352757.8</v>
      </c>
      <c r="D235" s="63">
        <v>64983.500000000007</v>
      </c>
      <c r="E235" s="63">
        <v>27.1</v>
      </c>
      <c r="F235" s="63">
        <v>5067.3999999999996</v>
      </c>
      <c r="G235" s="63">
        <v>9868.4</v>
      </c>
      <c r="H235" s="63">
        <v>47707.3</v>
      </c>
      <c r="I235" s="63">
        <v>2313.3000000000002</v>
      </c>
      <c r="J235" s="63">
        <v>248904.39999999997</v>
      </c>
      <c r="K235" s="63">
        <v>57533.3</v>
      </c>
      <c r="L235" s="63">
        <v>9321</v>
      </c>
      <c r="M235" s="63">
        <v>0</v>
      </c>
      <c r="N235" s="63">
        <v>3872.1000000000004</v>
      </c>
      <c r="O235" s="63">
        <v>2017</v>
      </c>
      <c r="P235" s="63">
        <v>1361.3</v>
      </c>
      <c r="Q235" s="63">
        <v>493.8</v>
      </c>
      <c r="R235" s="63">
        <v>115.4</v>
      </c>
      <c r="S235" s="63">
        <v>302.2</v>
      </c>
      <c r="T235" s="63">
        <v>122.3</v>
      </c>
      <c r="U235" s="63">
        <v>4066.3</v>
      </c>
      <c r="V235" s="63">
        <v>111781.2</v>
      </c>
      <c r="W235" s="63">
        <v>1833.5</v>
      </c>
      <c r="X235" s="63">
        <v>2157.5</v>
      </c>
      <c r="Y235" s="63">
        <v>21633.4</v>
      </c>
      <c r="Z235" s="63">
        <v>24131.1</v>
      </c>
      <c r="AA235" s="63">
        <v>20386.599999999999</v>
      </c>
      <c r="AB235" s="63">
        <v>3744.5</v>
      </c>
      <c r="AC235" s="63">
        <v>10918</v>
      </c>
      <c r="AD235" s="63">
        <v>180.5</v>
      </c>
      <c r="AE235" s="63">
        <v>28.3</v>
      </c>
      <c r="AF235" s="63">
        <v>32.5</v>
      </c>
      <c r="AG235" s="63">
        <v>0</v>
      </c>
      <c r="AH235" s="63">
        <v>0</v>
      </c>
      <c r="AI235" s="63">
        <v>745.3</v>
      </c>
      <c r="AJ235" s="63">
        <v>371.8</v>
      </c>
      <c r="AK235" s="63">
        <v>10676.7</v>
      </c>
      <c r="AL235" s="63">
        <v>36137.4</v>
      </c>
      <c r="AM235" s="63">
        <v>2732.5</v>
      </c>
    </row>
    <row r="236" spans="1:201" ht="14.25" customHeight="1">
      <c r="A236" s="50"/>
      <c r="B236" s="46" t="s">
        <v>143</v>
      </c>
      <c r="C236" s="63">
        <v>471835.5</v>
      </c>
      <c r="D236" s="63">
        <v>92204.800000000003</v>
      </c>
      <c r="E236" s="63">
        <v>125.8</v>
      </c>
      <c r="F236" s="63">
        <v>2171.8000000000002</v>
      </c>
      <c r="G236" s="63">
        <v>24278.9</v>
      </c>
      <c r="H236" s="63">
        <v>62272.800000000003</v>
      </c>
      <c r="I236" s="63">
        <v>3355.5</v>
      </c>
      <c r="J236" s="63">
        <v>296629.09999999998</v>
      </c>
      <c r="K236" s="63">
        <v>65398.6</v>
      </c>
      <c r="L236" s="63">
        <v>8358</v>
      </c>
      <c r="M236" s="63">
        <v>0</v>
      </c>
      <c r="N236" s="63">
        <v>6233.5</v>
      </c>
      <c r="O236" s="63">
        <v>2502.1</v>
      </c>
      <c r="P236" s="63">
        <v>1927.2</v>
      </c>
      <c r="Q236" s="63">
        <v>1804.2</v>
      </c>
      <c r="R236" s="63">
        <v>120.1</v>
      </c>
      <c r="S236" s="63">
        <v>271.3</v>
      </c>
      <c r="T236" s="63">
        <v>406.9</v>
      </c>
      <c r="U236" s="63">
        <v>12943.3</v>
      </c>
      <c r="V236" s="63">
        <v>126796.5</v>
      </c>
      <c r="W236" s="63">
        <v>2614</v>
      </c>
      <c r="X236" s="63">
        <v>3033</v>
      </c>
      <c r="Y236" s="63">
        <v>31421.9</v>
      </c>
      <c r="Z236" s="63">
        <v>27451.200000000001</v>
      </c>
      <c r="AA236" s="63">
        <v>22296.799999999999</v>
      </c>
      <c r="AB236" s="63">
        <v>5154.3999999999996</v>
      </c>
      <c r="AC236" s="63">
        <v>9041.9</v>
      </c>
      <c r="AD236" s="63">
        <v>281.5</v>
      </c>
      <c r="AE236" s="63">
        <v>65.2</v>
      </c>
      <c r="AF236" s="63">
        <v>448.2</v>
      </c>
      <c r="AG236" s="63">
        <v>0</v>
      </c>
      <c r="AH236" s="63">
        <v>0</v>
      </c>
      <c r="AI236" s="63">
        <v>1664.4</v>
      </c>
      <c r="AJ236" s="63">
        <v>874.5</v>
      </c>
      <c r="AK236" s="63">
        <v>8247</v>
      </c>
      <c r="AL236" s="63">
        <v>79306.100000000006</v>
      </c>
      <c r="AM236" s="63">
        <v>3695.5</v>
      </c>
    </row>
    <row r="237" spans="1:201" ht="14.25" customHeight="1">
      <c r="A237" s="50"/>
      <c r="B237" s="46" t="s">
        <v>140</v>
      </c>
      <c r="C237" s="63">
        <v>116471.49999999997</v>
      </c>
      <c r="D237" s="63">
        <v>22156.199999999997</v>
      </c>
      <c r="E237" s="63">
        <v>27.9</v>
      </c>
      <c r="F237" s="63">
        <v>1329.3</v>
      </c>
      <c r="G237" s="63">
        <v>2547.9</v>
      </c>
      <c r="H237" s="63">
        <v>17332.5</v>
      </c>
      <c r="I237" s="63">
        <v>918.6</v>
      </c>
      <c r="J237" s="63">
        <v>69350.199999999983</v>
      </c>
      <c r="K237" s="63">
        <v>9898.1</v>
      </c>
      <c r="L237" s="63">
        <v>2495.3000000000002</v>
      </c>
      <c r="M237" s="63">
        <v>0</v>
      </c>
      <c r="N237" s="63">
        <v>1290.6000000000001</v>
      </c>
      <c r="O237" s="63">
        <v>494.4</v>
      </c>
      <c r="P237" s="63">
        <v>536</v>
      </c>
      <c r="Q237" s="63">
        <v>260.2</v>
      </c>
      <c r="R237" s="63">
        <v>48.1</v>
      </c>
      <c r="S237" s="63">
        <v>132</v>
      </c>
      <c r="T237" s="63">
        <v>55.4</v>
      </c>
      <c r="U237" s="63">
        <v>3523.5</v>
      </c>
      <c r="V237" s="63">
        <v>34800.699999999997</v>
      </c>
      <c r="W237" s="63">
        <v>971.8</v>
      </c>
      <c r="X237" s="63">
        <v>713.7</v>
      </c>
      <c r="Y237" s="63">
        <v>8860.9</v>
      </c>
      <c r="Z237" s="63">
        <v>4054.2</v>
      </c>
      <c r="AA237" s="63">
        <v>2948.1</v>
      </c>
      <c r="AB237" s="63">
        <v>1106.0999999999999</v>
      </c>
      <c r="AC237" s="63">
        <v>1587.5</v>
      </c>
      <c r="AD237" s="63">
        <v>130.4</v>
      </c>
      <c r="AE237" s="63">
        <v>16.399999999999999</v>
      </c>
      <c r="AF237" s="63">
        <v>250.3</v>
      </c>
      <c r="AG237" s="63">
        <v>0</v>
      </c>
      <c r="AH237" s="63">
        <v>0</v>
      </c>
      <c r="AI237" s="63">
        <v>611.9</v>
      </c>
      <c r="AJ237" s="63">
        <v>306.5</v>
      </c>
      <c r="AK237" s="63">
        <v>1190.4000000000001</v>
      </c>
      <c r="AL237" s="63">
        <v>24005.7</v>
      </c>
      <c r="AM237" s="63">
        <v>959.4</v>
      </c>
    </row>
    <row r="238" spans="1:201" ht="14.25" customHeight="1">
      <c r="A238" s="50"/>
      <c r="B238" s="46" t="s">
        <v>141</v>
      </c>
      <c r="C238" s="63">
        <v>266576.40000000002</v>
      </c>
      <c r="D238" s="63">
        <v>46272.5</v>
      </c>
      <c r="E238" s="63">
        <v>52</v>
      </c>
      <c r="F238" s="63">
        <v>3319.5</v>
      </c>
      <c r="G238" s="63">
        <v>9480.2999999999993</v>
      </c>
      <c r="H238" s="63">
        <v>32002.2</v>
      </c>
      <c r="I238" s="63">
        <v>1418.5</v>
      </c>
      <c r="J238" s="63">
        <v>167307.80000000002</v>
      </c>
      <c r="K238" s="63">
        <v>26766.3</v>
      </c>
      <c r="L238" s="63">
        <v>4915.6000000000004</v>
      </c>
      <c r="M238" s="63">
        <v>0</v>
      </c>
      <c r="N238" s="63">
        <v>2137.4</v>
      </c>
      <c r="O238" s="63">
        <v>985.9</v>
      </c>
      <c r="P238" s="63">
        <v>857.4</v>
      </c>
      <c r="Q238" s="63">
        <v>294.10000000000002</v>
      </c>
      <c r="R238" s="63">
        <v>76.8</v>
      </c>
      <c r="S238" s="63">
        <v>150.6</v>
      </c>
      <c r="T238" s="63">
        <v>124.6</v>
      </c>
      <c r="U238" s="63">
        <v>4889.3999999999996</v>
      </c>
      <c r="V238" s="63">
        <v>77638</v>
      </c>
      <c r="W238" s="63">
        <v>1676.5</v>
      </c>
      <c r="X238" s="63">
        <v>1655</v>
      </c>
      <c r="Y238" s="63">
        <v>16632.7</v>
      </c>
      <c r="Z238" s="63">
        <v>24801.199999999997</v>
      </c>
      <c r="AA238" s="63">
        <v>23035.599999999999</v>
      </c>
      <c r="AB238" s="63">
        <v>1765.6</v>
      </c>
      <c r="AC238" s="63">
        <v>4535.8</v>
      </c>
      <c r="AD238" s="63">
        <v>178.9</v>
      </c>
      <c r="AE238" s="63">
        <v>20.100000000000001</v>
      </c>
      <c r="AF238" s="63">
        <v>521.5</v>
      </c>
      <c r="AG238" s="63">
        <v>0</v>
      </c>
      <c r="AH238" s="63">
        <v>0</v>
      </c>
      <c r="AI238" s="63">
        <v>804.5</v>
      </c>
      <c r="AJ238" s="63">
        <v>503.4</v>
      </c>
      <c r="AK238" s="63">
        <v>3815.3</v>
      </c>
      <c r="AL238" s="63">
        <v>50838.8</v>
      </c>
      <c r="AM238" s="63">
        <v>2157.3000000000002</v>
      </c>
    </row>
    <row r="239" spans="1:201" ht="14.25" customHeight="1">
      <c r="A239" s="50"/>
      <c r="B239" s="46" t="s">
        <v>142</v>
      </c>
      <c r="C239" s="63">
        <v>389686.10000000009</v>
      </c>
      <c r="D239" s="63">
        <v>69489.700000000012</v>
      </c>
      <c r="E239" s="63">
        <v>53.3</v>
      </c>
      <c r="F239" s="63">
        <v>5857.4</v>
      </c>
      <c r="G239" s="63">
        <v>26827.9</v>
      </c>
      <c r="H239" s="63">
        <v>32722</v>
      </c>
      <c r="I239" s="63">
        <v>4029.1</v>
      </c>
      <c r="J239" s="63">
        <v>231960.40000000005</v>
      </c>
      <c r="K239" s="63">
        <v>37667.199999999997</v>
      </c>
      <c r="L239" s="63">
        <v>5992.3</v>
      </c>
      <c r="M239" s="63">
        <v>0</v>
      </c>
      <c r="N239" s="63">
        <v>3302.6</v>
      </c>
      <c r="O239" s="63">
        <v>1160.2</v>
      </c>
      <c r="P239" s="63">
        <v>1408.4</v>
      </c>
      <c r="Q239" s="63">
        <v>734</v>
      </c>
      <c r="R239" s="63">
        <v>108.8</v>
      </c>
      <c r="S239" s="63">
        <v>206.8</v>
      </c>
      <c r="T239" s="63">
        <v>220.9</v>
      </c>
      <c r="U239" s="63">
        <v>5832.2</v>
      </c>
      <c r="V239" s="63">
        <v>113502.6</v>
      </c>
      <c r="W239" s="63">
        <v>3095.9</v>
      </c>
      <c r="X239" s="63">
        <v>2295.6999999999998</v>
      </c>
      <c r="Y239" s="63">
        <v>22081.9</v>
      </c>
      <c r="Z239" s="63">
        <v>30679.8</v>
      </c>
      <c r="AA239" s="63">
        <v>26491.4</v>
      </c>
      <c r="AB239" s="63">
        <v>4188.3999999999996</v>
      </c>
      <c r="AC239" s="63">
        <v>5408.8</v>
      </c>
      <c r="AD239" s="63">
        <v>442.7</v>
      </c>
      <c r="AE239" s="63">
        <v>28.2</v>
      </c>
      <c r="AF239" s="63">
        <v>522.29999999999995</v>
      </c>
      <c r="AG239" s="63">
        <v>0</v>
      </c>
      <c r="AH239" s="63">
        <v>0.4</v>
      </c>
      <c r="AI239" s="63">
        <v>1034.7</v>
      </c>
      <c r="AJ239" s="63">
        <v>530.20000000000005</v>
      </c>
      <c r="AK239" s="63">
        <v>4415.2</v>
      </c>
      <c r="AL239" s="63">
        <v>85142.6</v>
      </c>
      <c r="AM239" s="63">
        <v>3093.4</v>
      </c>
    </row>
    <row r="240" spans="1:201" ht="14.25" customHeight="1">
      <c r="A240" s="50"/>
      <c r="B240" s="46" t="s">
        <v>144</v>
      </c>
      <c r="C240" s="63">
        <v>551288.40000000014</v>
      </c>
      <c r="D240" s="63">
        <v>113377.2</v>
      </c>
      <c r="E240" s="63">
        <v>54.5</v>
      </c>
      <c r="F240" s="63">
        <v>6066.6</v>
      </c>
      <c r="G240" s="63">
        <v>41905.9</v>
      </c>
      <c r="H240" s="63">
        <v>58553.8</v>
      </c>
      <c r="I240" s="63">
        <v>6796.4</v>
      </c>
      <c r="J240" s="63">
        <v>321480.60000000003</v>
      </c>
      <c r="K240" s="63">
        <v>66687.199999999997</v>
      </c>
      <c r="L240" s="63">
        <v>8366.5</v>
      </c>
      <c r="M240" s="63">
        <v>0</v>
      </c>
      <c r="N240" s="63">
        <v>4317.1000000000004</v>
      </c>
      <c r="O240" s="63">
        <v>1386.7</v>
      </c>
      <c r="P240" s="63">
        <v>1782.2</v>
      </c>
      <c r="Q240" s="63">
        <v>1148.2</v>
      </c>
      <c r="R240" s="63">
        <v>77.8</v>
      </c>
      <c r="S240" s="63">
        <v>522.9</v>
      </c>
      <c r="T240" s="63">
        <v>532</v>
      </c>
      <c r="U240" s="63">
        <v>19190</v>
      </c>
      <c r="V240" s="63">
        <v>134740.5</v>
      </c>
      <c r="W240" s="63">
        <v>3684.6</v>
      </c>
      <c r="X240" s="63">
        <v>2993.9</v>
      </c>
      <c r="Y240" s="63">
        <v>29844.2</v>
      </c>
      <c r="Z240" s="63">
        <v>38593.699999999997</v>
      </c>
      <c r="AA240" s="63">
        <v>31939.7</v>
      </c>
      <c r="AB240" s="63">
        <v>6654</v>
      </c>
      <c r="AC240" s="63">
        <v>9844.7999999999993</v>
      </c>
      <c r="AD240" s="63">
        <v>369</v>
      </c>
      <c r="AE240" s="63">
        <v>39.6</v>
      </c>
      <c r="AF240" s="63">
        <v>621.9</v>
      </c>
      <c r="AG240" s="63">
        <v>0</v>
      </c>
      <c r="AH240" s="63">
        <v>0.5</v>
      </c>
      <c r="AI240" s="63">
        <v>1425.5</v>
      </c>
      <c r="AJ240" s="63">
        <v>659.9</v>
      </c>
      <c r="AK240" s="63">
        <v>8813.7999999999993</v>
      </c>
      <c r="AL240" s="63">
        <v>111812.3</v>
      </c>
      <c r="AM240" s="63">
        <v>4618.3</v>
      </c>
    </row>
    <row r="241" spans="1:39" ht="14.25" customHeight="1">
      <c r="A241" s="50"/>
      <c r="B241" s="46" t="s">
        <v>145</v>
      </c>
      <c r="C241" s="63">
        <v>167843.5</v>
      </c>
      <c r="D241" s="63">
        <v>31548.3</v>
      </c>
      <c r="E241" s="63">
        <v>5.3</v>
      </c>
      <c r="F241" s="63">
        <v>1986</v>
      </c>
      <c r="G241" s="63">
        <v>6841</v>
      </c>
      <c r="H241" s="63">
        <v>21229.1</v>
      </c>
      <c r="I241" s="63">
        <v>1486.9</v>
      </c>
      <c r="J241" s="63">
        <v>101062.8</v>
      </c>
      <c r="K241" s="63">
        <v>21837.1</v>
      </c>
      <c r="L241" s="63">
        <v>2463.5</v>
      </c>
      <c r="M241" s="63">
        <v>0</v>
      </c>
      <c r="N241" s="63">
        <v>1081.3</v>
      </c>
      <c r="O241" s="63">
        <v>281</v>
      </c>
      <c r="P241" s="63">
        <v>475.6</v>
      </c>
      <c r="Q241" s="63">
        <v>324.7</v>
      </c>
      <c r="R241" s="63">
        <v>24.8</v>
      </c>
      <c r="S241" s="63">
        <v>131.6</v>
      </c>
      <c r="T241" s="63">
        <v>153.19999999999999</v>
      </c>
      <c r="U241" s="63">
        <v>7384</v>
      </c>
      <c r="V241" s="63">
        <v>41415.5</v>
      </c>
      <c r="W241" s="63">
        <v>723.1</v>
      </c>
      <c r="X241" s="63">
        <v>1086.9000000000001</v>
      </c>
      <c r="Y241" s="63">
        <v>12144.5</v>
      </c>
      <c r="Z241" s="63">
        <v>8084.8</v>
      </c>
      <c r="AA241" s="63">
        <v>6503.7</v>
      </c>
      <c r="AB241" s="63">
        <v>1581.1</v>
      </c>
      <c r="AC241" s="63">
        <v>3825.7</v>
      </c>
      <c r="AD241" s="63">
        <v>1.9</v>
      </c>
      <c r="AE241" s="63">
        <v>26</v>
      </c>
      <c r="AF241" s="63">
        <v>226.7</v>
      </c>
      <c r="AG241" s="63">
        <v>0</v>
      </c>
      <c r="AH241" s="63">
        <v>0</v>
      </c>
      <c r="AI241" s="63">
        <v>396.9</v>
      </c>
      <c r="AJ241" s="63">
        <v>309.89999999999998</v>
      </c>
      <c r="AK241" s="63">
        <v>3571.1</v>
      </c>
      <c r="AL241" s="63">
        <v>34054.5</v>
      </c>
      <c r="AM241" s="63">
        <v>1177.9000000000001</v>
      </c>
    </row>
    <row r="242" spans="1:39" ht="14.25" customHeight="1">
      <c r="A242" s="50"/>
      <c r="B242" s="46" t="s">
        <v>188</v>
      </c>
      <c r="C242" s="63">
        <v>352573.7</v>
      </c>
      <c r="D242" s="63">
        <v>84906.5</v>
      </c>
      <c r="E242" s="63">
        <v>5.8</v>
      </c>
      <c r="F242" s="63">
        <v>4859.3</v>
      </c>
      <c r="G242" s="63">
        <v>26424</v>
      </c>
      <c r="H242" s="63">
        <v>51889.7</v>
      </c>
      <c r="I242" s="63">
        <v>1727.7</v>
      </c>
      <c r="J242" s="63">
        <v>197553.2</v>
      </c>
      <c r="K242" s="63">
        <v>43304.7</v>
      </c>
      <c r="L242" s="63">
        <v>4601</v>
      </c>
      <c r="M242" s="63">
        <v>0</v>
      </c>
      <c r="N242" s="63">
        <v>2687.1</v>
      </c>
      <c r="O242" s="63">
        <v>1063.5</v>
      </c>
      <c r="P242" s="63">
        <v>977.1</v>
      </c>
      <c r="Q242" s="63">
        <v>646.5</v>
      </c>
      <c r="R242" s="63">
        <v>51.8</v>
      </c>
      <c r="S242" s="63">
        <v>207.5</v>
      </c>
      <c r="T242" s="63">
        <v>242.1</v>
      </c>
      <c r="U242" s="63">
        <v>8639.1</v>
      </c>
      <c r="V242" s="63">
        <v>86935.2</v>
      </c>
      <c r="W242" s="63">
        <v>1001.6</v>
      </c>
      <c r="X242" s="63">
        <v>4456.7</v>
      </c>
      <c r="Y242" s="63">
        <v>21108.6</v>
      </c>
      <c r="Z242" s="63">
        <v>16244</v>
      </c>
      <c r="AA242" s="63">
        <v>14232.4</v>
      </c>
      <c r="AB242" s="63">
        <v>2011.6</v>
      </c>
      <c r="AC242" s="63">
        <v>6965.9</v>
      </c>
      <c r="AD242" s="63">
        <v>55.4</v>
      </c>
      <c r="AE242" s="63">
        <v>35.6</v>
      </c>
      <c r="AF242" s="63">
        <v>315.60000000000002</v>
      </c>
      <c r="AG242" s="63">
        <v>0</v>
      </c>
      <c r="AH242" s="63">
        <v>1.2</v>
      </c>
      <c r="AI242" s="63">
        <v>583.4</v>
      </c>
      <c r="AJ242" s="63">
        <v>524.5</v>
      </c>
      <c r="AK242" s="63">
        <v>6558.1</v>
      </c>
      <c r="AL242" s="63">
        <v>67378.5</v>
      </c>
      <c r="AM242" s="63">
        <v>2735.5</v>
      </c>
    </row>
    <row r="243" spans="1:39" ht="14.25" customHeight="1">
      <c r="A243" s="50"/>
      <c r="B243" s="46" t="s">
        <v>198</v>
      </c>
      <c r="C243" s="63">
        <v>624255.80000000005</v>
      </c>
      <c r="D243" s="63">
        <v>151085</v>
      </c>
      <c r="E243" s="63">
        <v>5.8</v>
      </c>
      <c r="F243" s="63">
        <v>5966.1</v>
      </c>
      <c r="G243" s="63">
        <v>88012.9</v>
      </c>
      <c r="H243" s="63">
        <v>52613.4</v>
      </c>
      <c r="I243" s="63">
        <v>4486.8</v>
      </c>
      <c r="J243" s="63">
        <v>356476.9</v>
      </c>
      <c r="K243" s="63">
        <v>51268.3</v>
      </c>
      <c r="L243" s="63">
        <v>6182.4</v>
      </c>
      <c r="M243" s="63">
        <v>0</v>
      </c>
      <c r="N243" s="63">
        <v>3283.6</v>
      </c>
      <c r="O243" s="63">
        <v>1339.7</v>
      </c>
      <c r="P243" s="63">
        <v>1196.3</v>
      </c>
      <c r="Q243" s="63">
        <v>747.6</v>
      </c>
      <c r="R243" s="63">
        <v>91.1</v>
      </c>
      <c r="S243" s="63">
        <v>269.89999999999998</v>
      </c>
      <c r="T243" s="63">
        <v>456.4</v>
      </c>
      <c r="U243" s="63">
        <v>8951.5</v>
      </c>
      <c r="V243" s="63">
        <v>186318.9</v>
      </c>
      <c r="W243" s="63">
        <v>2023.4</v>
      </c>
      <c r="X243" s="63">
        <v>4793.5</v>
      </c>
      <c r="Y243" s="63">
        <v>39356</v>
      </c>
      <c r="Z243" s="63">
        <v>39271.199999999997</v>
      </c>
      <c r="AA243" s="63">
        <v>35857.9</v>
      </c>
      <c r="AB243" s="63">
        <v>3413.3</v>
      </c>
      <c r="AC243" s="63">
        <v>12644.1</v>
      </c>
      <c r="AD243" s="63">
        <v>100.4</v>
      </c>
      <c r="AE243" s="63">
        <v>36.1</v>
      </c>
      <c r="AF243" s="63">
        <v>352.4</v>
      </c>
      <c r="AG243" s="63">
        <v>0</v>
      </c>
      <c r="AH243" s="63">
        <v>1.6</v>
      </c>
      <c r="AI243" s="63">
        <v>914</v>
      </c>
      <c r="AJ243" s="63">
        <v>652.6</v>
      </c>
      <c r="AK243" s="63">
        <v>12153.6</v>
      </c>
      <c r="AL243" s="63">
        <v>112623.5</v>
      </c>
      <c r="AM243" s="63">
        <v>4070.4</v>
      </c>
    </row>
    <row r="244" spans="1:39" ht="14.25" customHeight="1">
      <c r="A244" s="50"/>
      <c r="B244" s="46" t="s">
        <v>199</v>
      </c>
      <c r="C244" s="63">
        <f>D244+J244+AL244+AM244</f>
        <v>846209.9</v>
      </c>
      <c r="D244" s="63">
        <f>E244+F244+G244+H244+I244</f>
        <v>188153.5</v>
      </c>
      <c r="E244" s="63">
        <v>22.2</v>
      </c>
      <c r="F244" s="63">
        <v>12901.7</v>
      </c>
      <c r="G244" s="63">
        <v>103639.1</v>
      </c>
      <c r="H244" s="63">
        <v>63094</v>
      </c>
      <c r="I244" s="63">
        <v>8496.5</v>
      </c>
      <c r="J244" s="63">
        <f>K244+L244+M244+O244+P244+Q244+R244+S244+T244+U244+V244+W244+X244+Y244+AA244+AB244+AD244+AE244+AF244+AG244+AH244+AI244+AJ244+AK244</f>
        <v>497726.3</v>
      </c>
      <c r="K244" s="63">
        <v>81848.100000000006</v>
      </c>
      <c r="L244" s="63">
        <v>6545.5</v>
      </c>
      <c r="M244" s="63">
        <v>0</v>
      </c>
      <c r="N244" s="63">
        <f>O244+P244+Q244</f>
        <v>4625.6000000000004</v>
      </c>
      <c r="O244" s="63">
        <v>1765</v>
      </c>
      <c r="P244" s="63">
        <v>1689.9</v>
      </c>
      <c r="Q244" s="63">
        <v>1170.7</v>
      </c>
      <c r="R244" s="63">
        <v>145.5</v>
      </c>
      <c r="S244" s="63">
        <v>639.29999999999995</v>
      </c>
      <c r="T244" s="63">
        <v>636.29999999999995</v>
      </c>
      <c r="U244" s="63">
        <v>23713.1</v>
      </c>
      <c r="V244" s="63">
        <v>252094.7</v>
      </c>
      <c r="W244" s="63">
        <v>3638.8</v>
      </c>
      <c r="X244" s="63">
        <v>5671.7</v>
      </c>
      <c r="Y244" s="63">
        <v>43728.4</v>
      </c>
      <c r="Z244" s="63">
        <f>AA244+AB244</f>
        <v>54136.800000000003</v>
      </c>
      <c r="AA244" s="63">
        <v>48098.3</v>
      </c>
      <c r="AB244" s="63">
        <v>6038.5</v>
      </c>
      <c r="AC244" s="63">
        <f>AD244+AE244+AF244+AG244+AH244+AK244</f>
        <v>17641.899999999998</v>
      </c>
      <c r="AD244" s="63">
        <v>110.7</v>
      </c>
      <c r="AE244" s="63">
        <v>36.299999999999997</v>
      </c>
      <c r="AF244" s="63">
        <v>688.2</v>
      </c>
      <c r="AG244" s="63">
        <v>0</v>
      </c>
      <c r="AH244" s="63">
        <v>1.6</v>
      </c>
      <c r="AI244" s="63">
        <v>1708.7</v>
      </c>
      <c r="AJ244" s="63">
        <v>951.9</v>
      </c>
      <c r="AK244" s="63">
        <v>16805.099999999999</v>
      </c>
      <c r="AL244" s="63">
        <v>154734.20000000001</v>
      </c>
      <c r="AM244" s="63">
        <v>5595.9</v>
      </c>
    </row>
    <row r="245" spans="1:39" s="8" customFormat="1" ht="14.25" customHeight="1">
      <c r="A245" s="50">
        <v>33</v>
      </c>
      <c r="B245" s="48" t="s">
        <v>38</v>
      </c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</row>
    <row r="246" spans="1:39" s="8" customFormat="1" ht="14.25" customHeight="1">
      <c r="A246" s="42"/>
      <c r="B246" s="46" t="s">
        <v>131</v>
      </c>
      <c r="C246" s="63">
        <v>80877.200000000012</v>
      </c>
      <c r="D246" s="63">
        <v>1814</v>
      </c>
      <c r="E246" s="63">
        <v>0</v>
      </c>
      <c r="F246" s="63">
        <v>0</v>
      </c>
      <c r="G246" s="63">
        <v>0</v>
      </c>
      <c r="H246" s="63">
        <v>1706.5</v>
      </c>
      <c r="I246" s="63">
        <v>107.5</v>
      </c>
      <c r="J246" s="63">
        <v>67834.8</v>
      </c>
      <c r="K246" s="63">
        <v>23958.2</v>
      </c>
      <c r="L246" s="63">
        <v>5245.8</v>
      </c>
      <c r="M246" s="63">
        <v>0</v>
      </c>
      <c r="N246" s="63">
        <v>2046.4</v>
      </c>
      <c r="O246" s="63">
        <v>1760.9</v>
      </c>
      <c r="P246" s="63">
        <v>284.3</v>
      </c>
      <c r="Q246" s="63">
        <v>1.2</v>
      </c>
      <c r="R246" s="63">
        <v>12.2</v>
      </c>
      <c r="S246" s="63">
        <v>62.9</v>
      </c>
      <c r="T246" s="63">
        <v>112.6</v>
      </c>
      <c r="U246" s="63">
        <v>0.4</v>
      </c>
      <c r="V246" s="63">
        <v>156.5</v>
      </c>
      <c r="W246" s="63">
        <v>96.7</v>
      </c>
      <c r="X246" s="63">
        <v>92.8</v>
      </c>
      <c r="Y246" s="63">
        <v>15241.7</v>
      </c>
      <c r="Z246" s="63">
        <v>5854.2000000000007</v>
      </c>
      <c r="AA246" s="63">
        <v>1167.5999999999999</v>
      </c>
      <c r="AB246" s="63">
        <v>4686.6000000000004</v>
      </c>
      <c r="AC246" s="63">
        <v>14800.7</v>
      </c>
      <c r="AD246" s="63">
        <v>0</v>
      </c>
      <c r="AE246" s="63">
        <v>12844.2</v>
      </c>
      <c r="AF246" s="63">
        <v>138.80000000000001</v>
      </c>
      <c r="AG246" s="63">
        <v>0</v>
      </c>
      <c r="AH246" s="63">
        <v>0</v>
      </c>
      <c r="AI246" s="63">
        <v>134</v>
      </c>
      <c r="AJ246" s="63">
        <v>19.7</v>
      </c>
      <c r="AK246" s="63">
        <v>1817.7</v>
      </c>
      <c r="AL246" s="63">
        <v>10472.799999999999</v>
      </c>
      <c r="AM246" s="63">
        <v>755.6</v>
      </c>
    </row>
    <row r="247" spans="1:39" s="8" customFormat="1" ht="14.25" customHeight="1">
      <c r="A247" s="42"/>
      <c r="B247" s="46" t="s">
        <v>132</v>
      </c>
      <c r="C247" s="63">
        <v>133734.79999999999</v>
      </c>
      <c r="D247" s="63">
        <v>2499.6999999999998</v>
      </c>
      <c r="E247" s="63">
        <v>0</v>
      </c>
      <c r="F247" s="63">
        <v>0</v>
      </c>
      <c r="G247" s="63">
        <v>0</v>
      </c>
      <c r="H247" s="63">
        <v>2319.6999999999998</v>
      </c>
      <c r="I247" s="63">
        <v>180</v>
      </c>
      <c r="J247" s="63">
        <v>113955.80000000002</v>
      </c>
      <c r="K247" s="63">
        <v>37771.4</v>
      </c>
      <c r="L247" s="63">
        <v>8219.2999999999993</v>
      </c>
      <c r="M247" s="63">
        <v>0</v>
      </c>
      <c r="N247" s="63">
        <v>3327.3</v>
      </c>
      <c r="O247" s="63">
        <v>2672.4</v>
      </c>
      <c r="P247" s="63">
        <v>653.5</v>
      </c>
      <c r="Q247" s="63">
        <v>1.4</v>
      </c>
      <c r="R247" s="63">
        <v>13.9</v>
      </c>
      <c r="S247" s="63">
        <v>76.900000000000006</v>
      </c>
      <c r="T247" s="63">
        <v>162</v>
      </c>
      <c r="U247" s="63">
        <v>0.3</v>
      </c>
      <c r="V247" s="63">
        <v>664.5</v>
      </c>
      <c r="W247" s="63">
        <v>100.9</v>
      </c>
      <c r="X247" s="63">
        <v>111.9</v>
      </c>
      <c r="Y247" s="63">
        <v>27425.200000000001</v>
      </c>
      <c r="Z247" s="63">
        <v>9142.6</v>
      </c>
      <c r="AA247" s="63">
        <v>1294.8</v>
      </c>
      <c r="AB247" s="63">
        <v>7847.8</v>
      </c>
      <c r="AC247" s="63">
        <v>26617.599999999999</v>
      </c>
      <c r="AD247" s="63">
        <v>0</v>
      </c>
      <c r="AE247" s="63">
        <v>23905.3</v>
      </c>
      <c r="AF247" s="63">
        <v>180.1</v>
      </c>
      <c r="AG247" s="63">
        <v>0</v>
      </c>
      <c r="AH247" s="63">
        <v>0</v>
      </c>
      <c r="AI247" s="63">
        <v>295.3</v>
      </c>
      <c r="AJ247" s="63">
        <v>26.7</v>
      </c>
      <c r="AK247" s="63">
        <v>2532.1999999999998</v>
      </c>
      <c r="AL247" s="63">
        <v>15918</v>
      </c>
      <c r="AM247" s="63">
        <v>1361.3</v>
      </c>
    </row>
    <row r="248" spans="1:39" ht="14.25" customHeight="1">
      <c r="A248" s="50"/>
      <c r="B248" s="46" t="s">
        <v>133</v>
      </c>
      <c r="C248" s="63">
        <v>188195.90000000005</v>
      </c>
      <c r="D248" s="63">
        <v>5223.7</v>
      </c>
      <c r="E248" s="63">
        <v>0</v>
      </c>
      <c r="F248" s="63">
        <v>0</v>
      </c>
      <c r="G248" s="63">
        <v>0</v>
      </c>
      <c r="H248" s="63">
        <v>3787</v>
      </c>
      <c r="I248" s="63">
        <v>1436.7</v>
      </c>
      <c r="J248" s="63">
        <v>160386.60000000003</v>
      </c>
      <c r="K248" s="63">
        <v>56924.6</v>
      </c>
      <c r="L248" s="63">
        <v>11218.9</v>
      </c>
      <c r="M248" s="63">
        <v>0</v>
      </c>
      <c r="N248" s="63">
        <v>4352.8</v>
      </c>
      <c r="O248" s="63">
        <v>3143.3</v>
      </c>
      <c r="P248" s="63">
        <v>1209.3</v>
      </c>
      <c r="Q248" s="63">
        <v>0.2</v>
      </c>
      <c r="R248" s="63">
        <v>7.6</v>
      </c>
      <c r="S248" s="63">
        <v>77.8</v>
      </c>
      <c r="T248" s="63">
        <v>184.7</v>
      </c>
      <c r="U248" s="63">
        <v>0</v>
      </c>
      <c r="V248" s="63">
        <v>1037.0999999999999</v>
      </c>
      <c r="W248" s="63">
        <v>400.4</v>
      </c>
      <c r="X248" s="63">
        <v>285.5</v>
      </c>
      <c r="Y248" s="63">
        <v>32343.9</v>
      </c>
      <c r="Z248" s="63">
        <v>14070.400000000001</v>
      </c>
      <c r="AA248" s="63">
        <v>2097.1999999999998</v>
      </c>
      <c r="AB248" s="63">
        <v>11973.2</v>
      </c>
      <c r="AC248" s="63">
        <v>38983.5</v>
      </c>
      <c r="AD248" s="63">
        <v>0</v>
      </c>
      <c r="AE248" s="63">
        <v>34530.9</v>
      </c>
      <c r="AF248" s="63">
        <v>194.2</v>
      </c>
      <c r="AG248" s="63">
        <v>0</v>
      </c>
      <c r="AH248" s="63">
        <v>0</v>
      </c>
      <c r="AI248" s="63">
        <v>480.7</v>
      </c>
      <c r="AJ248" s="63">
        <v>18.7</v>
      </c>
      <c r="AK248" s="63">
        <v>4258.3999999999996</v>
      </c>
      <c r="AL248" s="63">
        <v>20477</v>
      </c>
      <c r="AM248" s="63">
        <v>2108.6</v>
      </c>
    </row>
    <row r="249" spans="1:39" ht="14.25" customHeight="1">
      <c r="A249" s="50"/>
      <c r="B249" s="46" t="s">
        <v>134</v>
      </c>
      <c r="C249" s="63">
        <f>D249+J249+AL249+AM249</f>
        <v>46932.9</v>
      </c>
      <c r="D249" s="63">
        <f>SUM(E249:I249)</f>
        <v>872</v>
      </c>
      <c r="E249" s="63">
        <v>0</v>
      </c>
      <c r="F249" s="63">
        <v>0</v>
      </c>
      <c r="G249" s="63">
        <v>0</v>
      </c>
      <c r="H249" s="63">
        <v>616.4</v>
      </c>
      <c r="I249" s="63">
        <v>255.6</v>
      </c>
      <c r="J249" s="63">
        <v>40387.9</v>
      </c>
      <c r="K249" s="63">
        <v>14300.4</v>
      </c>
      <c r="L249" s="63">
        <v>4796.3999999999996</v>
      </c>
      <c r="M249" s="63">
        <v>0</v>
      </c>
      <c r="N249" s="63">
        <v>826.2</v>
      </c>
      <c r="O249" s="63">
        <v>660.2</v>
      </c>
      <c r="P249" s="63">
        <v>166</v>
      </c>
      <c r="Q249" s="63">
        <v>0</v>
      </c>
      <c r="R249" s="63">
        <v>1.5</v>
      </c>
      <c r="S249" s="63">
        <v>27.2</v>
      </c>
      <c r="T249" s="63">
        <v>54.4</v>
      </c>
      <c r="U249" s="63">
        <v>0</v>
      </c>
      <c r="V249" s="63">
        <v>345.6</v>
      </c>
      <c r="W249" s="63">
        <v>99.7</v>
      </c>
      <c r="X249" s="63">
        <v>149.9</v>
      </c>
      <c r="Y249" s="63">
        <v>5859.9</v>
      </c>
      <c r="Z249" s="63">
        <v>4669.2</v>
      </c>
      <c r="AA249" s="63">
        <v>826.2</v>
      </c>
      <c r="AB249" s="63">
        <v>3843</v>
      </c>
      <c r="AC249" s="63">
        <v>9076.4</v>
      </c>
      <c r="AD249" s="63">
        <v>0</v>
      </c>
      <c r="AE249" s="63">
        <v>7940.3</v>
      </c>
      <c r="AF249" s="63">
        <v>144.19999999999999</v>
      </c>
      <c r="AG249" s="63">
        <v>0</v>
      </c>
      <c r="AH249" s="63">
        <v>0</v>
      </c>
      <c r="AI249" s="63">
        <v>176</v>
      </c>
      <c r="AJ249" s="63">
        <v>5.0999999999999996</v>
      </c>
      <c r="AK249" s="63">
        <v>991.9</v>
      </c>
      <c r="AL249" s="63">
        <v>5034.3999999999996</v>
      </c>
      <c r="AM249" s="63">
        <v>638.6</v>
      </c>
    </row>
    <row r="250" spans="1:39" ht="14.25" customHeight="1">
      <c r="A250" s="50"/>
      <c r="B250" s="46" t="s">
        <v>135</v>
      </c>
      <c r="C250" s="63">
        <v>102984.79999999999</v>
      </c>
      <c r="D250" s="63">
        <v>2542.8000000000002</v>
      </c>
      <c r="E250" s="63">
        <v>0</v>
      </c>
      <c r="F250" s="63">
        <v>0</v>
      </c>
      <c r="G250" s="63">
        <v>0</v>
      </c>
      <c r="H250" s="63">
        <v>1587.1</v>
      </c>
      <c r="I250" s="63">
        <v>955.7</v>
      </c>
      <c r="J250" s="63">
        <v>88622.499999999985</v>
      </c>
      <c r="K250" s="63">
        <v>38179.699999999997</v>
      </c>
      <c r="L250" s="63">
        <v>9934.2000000000007</v>
      </c>
      <c r="M250" s="63">
        <v>0</v>
      </c>
      <c r="N250" s="63">
        <v>1804.1</v>
      </c>
      <c r="O250" s="63">
        <v>1570.8</v>
      </c>
      <c r="P250" s="63">
        <v>233.2</v>
      </c>
      <c r="Q250" s="63">
        <v>0.1</v>
      </c>
      <c r="R250" s="63">
        <v>4.2</v>
      </c>
      <c r="S250" s="63">
        <v>58.2</v>
      </c>
      <c r="T250" s="63">
        <v>101.9</v>
      </c>
      <c r="U250" s="63">
        <v>0</v>
      </c>
      <c r="V250" s="63">
        <v>610.70000000000005</v>
      </c>
      <c r="W250" s="63">
        <v>167.5</v>
      </c>
      <c r="X250" s="63">
        <v>241.6</v>
      </c>
      <c r="Y250" s="63">
        <v>16080.2</v>
      </c>
      <c r="Z250" s="63">
        <v>6771.1</v>
      </c>
      <c r="AA250" s="63">
        <v>1627.8</v>
      </c>
      <c r="AB250" s="63">
        <v>5143.3</v>
      </c>
      <c r="AC250" s="63">
        <v>14425.000000000002</v>
      </c>
      <c r="AD250" s="63">
        <v>0</v>
      </c>
      <c r="AE250" s="63">
        <v>12178.2</v>
      </c>
      <c r="AF250" s="63">
        <v>162.19999999999999</v>
      </c>
      <c r="AG250" s="63">
        <v>0</v>
      </c>
      <c r="AH250" s="63">
        <v>0</v>
      </c>
      <c r="AI250" s="63">
        <v>230.2</v>
      </c>
      <c r="AJ250" s="63">
        <v>13.9</v>
      </c>
      <c r="AK250" s="63">
        <v>2084.6</v>
      </c>
      <c r="AL250" s="63">
        <v>10810.4</v>
      </c>
      <c r="AM250" s="63">
        <v>1009.1</v>
      </c>
    </row>
    <row r="251" spans="1:39" ht="14.25" customHeight="1">
      <c r="A251" s="50"/>
      <c r="B251" s="46" t="s">
        <v>136</v>
      </c>
      <c r="C251" s="63">
        <v>147659.4</v>
      </c>
      <c r="D251" s="63">
        <v>4241</v>
      </c>
      <c r="E251" s="63">
        <v>0</v>
      </c>
      <c r="F251" s="63">
        <v>0</v>
      </c>
      <c r="G251" s="63">
        <v>0</v>
      </c>
      <c r="H251" s="63">
        <v>2624.7</v>
      </c>
      <c r="I251" s="63">
        <v>1616.3</v>
      </c>
      <c r="J251" s="63">
        <v>124785</v>
      </c>
      <c r="K251" s="63">
        <v>42484.3</v>
      </c>
      <c r="L251" s="63">
        <v>13152.7</v>
      </c>
      <c r="M251" s="63">
        <v>0</v>
      </c>
      <c r="N251" s="63">
        <v>3690.7999999999997</v>
      </c>
      <c r="O251" s="63">
        <v>3030.9</v>
      </c>
      <c r="P251" s="63">
        <v>659.8</v>
      </c>
      <c r="Q251" s="63">
        <v>0.1</v>
      </c>
      <c r="R251" s="63">
        <v>6.6</v>
      </c>
      <c r="S251" s="63">
        <v>67.599999999999994</v>
      </c>
      <c r="T251" s="63">
        <v>156.30000000000001</v>
      </c>
      <c r="U251" s="63">
        <v>0</v>
      </c>
      <c r="V251" s="63">
        <v>809.6</v>
      </c>
      <c r="W251" s="63">
        <v>175.6</v>
      </c>
      <c r="X251" s="63">
        <v>284</v>
      </c>
      <c r="Y251" s="63">
        <v>22264.6</v>
      </c>
      <c r="Z251" s="63">
        <v>13456.2</v>
      </c>
      <c r="AA251" s="63">
        <v>2287.6999999999998</v>
      </c>
      <c r="AB251" s="63">
        <v>11168.5</v>
      </c>
      <c r="AC251" s="63">
        <v>27924.1</v>
      </c>
      <c r="AD251" s="63">
        <v>0</v>
      </c>
      <c r="AE251" s="63">
        <v>24659.1</v>
      </c>
      <c r="AF251" s="63">
        <v>220.6</v>
      </c>
      <c r="AG251" s="63">
        <v>0</v>
      </c>
      <c r="AH251" s="63">
        <v>0</v>
      </c>
      <c r="AI251" s="63">
        <v>295.60000000000002</v>
      </c>
      <c r="AJ251" s="63">
        <v>17</v>
      </c>
      <c r="AK251" s="63">
        <v>3044.4</v>
      </c>
      <c r="AL251" s="63">
        <v>16831.099999999999</v>
      </c>
      <c r="AM251" s="63">
        <v>1802.3</v>
      </c>
    </row>
    <row r="252" spans="1:39" ht="14.25" customHeight="1">
      <c r="A252" s="50"/>
      <c r="B252" s="46" t="s">
        <v>143</v>
      </c>
      <c r="C252" s="63">
        <v>197240.9</v>
      </c>
      <c r="D252" s="63">
        <v>6618.9</v>
      </c>
      <c r="E252" s="63">
        <v>0</v>
      </c>
      <c r="F252" s="63">
        <v>0</v>
      </c>
      <c r="G252" s="63">
        <v>0</v>
      </c>
      <c r="H252" s="63">
        <v>5490.3</v>
      </c>
      <c r="I252" s="63">
        <v>1128.5999999999999</v>
      </c>
      <c r="J252" s="63">
        <v>165351.70000000001</v>
      </c>
      <c r="K252" s="63">
        <v>66446.600000000006</v>
      </c>
      <c r="L252" s="63">
        <v>13577.2</v>
      </c>
      <c r="M252" s="63">
        <v>0</v>
      </c>
      <c r="N252" s="63">
        <v>3074.2</v>
      </c>
      <c r="O252" s="63">
        <v>1363.1</v>
      </c>
      <c r="P252" s="63">
        <v>1707.8</v>
      </c>
      <c r="Q252" s="63">
        <v>3.3</v>
      </c>
      <c r="R252" s="63">
        <v>45.9</v>
      </c>
      <c r="S252" s="63">
        <v>120.5</v>
      </c>
      <c r="T252" s="63">
        <v>226.6</v>
      </c>
      <c r="U252" s="63">
        <v>0</v>
      </c>
      <c r="V252" s="63">
        <v>938.4</v>
      </c>
      <c r="W252" s="63">
        <v>216.1</v>
      </c>
      <c r="X252" s="63">
        <v>349</v>
      </c>
      <c r="Y252" s="63">
        <v>28188.6</v>
      </c>
      <c r="Z252" s="63">
        <v>15957.6</v>
      </c>
      <c r="AA252" s="63">
        <v>3340.9</v>
      </c>
      <c r="AB252" s="63">
        <v>12616.7</v>
      </c>
      <c r="AC252" s="63">
        <v>35329</v>
      </c>
      <c r="AD252" s="63">
        <v>1.5</v>
      </c>
      <c r="AE252" s="63">
        <v>31729.1</v>
      </c>
      <c r="AF252" s="63">
        <v>160.4</v>
      </c>
      <c r="AG252" s="63">
        <v>0.7</v>
      </c>
      <c r="AH252" s="63">
        <v>4.3</v>
      </c>
      <c r="AI252" s="63">
        <v>793</v>
      </c>
      <c r="AJ252" s="63">
        <v>89</v>
      </c>
      <c r="AK252" s="63">
        <v>3433</v>
      </c>
      <c r="AL252" s="63">
        <v>22825.9</v>
      </c>
      <c r="AM252" s="63">
        <v>2444.4</v>
      </c>
    </row>
    <row r="253" spans="1:39" ht="14.25" customHeight="1">
      <c r="A253" s="50"/>
      <c r="B253" s="46" t="s">
        <v>140</v>
      </c>
      <c r="C253" s="63">
        <v>44717.600000000006</v>
      </c>
      <c r="D253" s="63">
        <v>1496.3</v>
      </c>
      <c r="E253" s="63">
        <v>0</v>
      </c>
      <c r="F253" s="63">
        <v>0</v>
      </c>
      <c r="G253" s="63">
        <v>0</v>
      </c>
      <c r="H253" s="63">
        <v>1344.2</v>
      </c>
      <c r="I253" s="63">
        <v>152.1</v>
      </c>
      <c r="J253" s="63">
        <v>37061.9</v>
      </c>
      <c r="K253" s="63">
        <v>11362.1</v>
      </c>
      <c r="L253" s="63">
        <v>3733.1</v>
      </c>
      <c r="M253" s="63">
        <v>0</v>
      </c>
      <c r="N253" s="63">
        <v>830.2</v>
      </c>
      <c r="O253" s="63">
        <v>662.6</v>
      </c>
      <c r="P253" s="63">
        <v>167.6</v>
      </c>
      <c r="Q253" s="63">
        <v>0</v>
      </c>
      <c r="R253" s="63">
        <v>2</v>
      </c>
      <c r="S253" s="63">
        <v>80.900000000000006</v>
      </c>
      <c r="T253" s="63">
        <v>41</v>
      </c>
      <c r="U253" s="63">
        <v>0</v>
      </c>
      <c r="V253" s="63">
        <v>159.9</v>
      </c>
      <c r="W253" s="63">
        <v>34</v>
      </c>
      <c r="X253" s="63">
        <v>92.5</v>
      </c>
      <c r="Y253" s="63">
        <v>4839.3999999999996</v>
      </c>
      <c r="Z253" s="63">
        <v>3354.5</v>
      </c>
      <c r="AA253" s="63">
        <v>837.9</v>
      </c>
      <c r="AB253" s="63">
        <v>2516.6</v>
      </c>
      <c r="AC253" s="63">
        <v>12390.199999999999</v>
      </c>
      <c r="AD253" s="63">
        <v>0</v>
      </c>
      <c r="AE253" s="63">
        <v>11275.4</v>
      </c>
      <c r="AF253" s="63">
        <v>35</v>
      </c>
      <c r="AG253" s="63">
        <v>0</v>
      </c>
      <c r="AH253" s="63">
        <v>0</v>
      </c>
      <c r="AI253" s="63">
        <v>139.1</v>
      </c>
      <c r="AJ253" s="63">
        <v>3</v>
      </c>
      <c r="AK253" s="63">
        <v>1079.8</v>
      </c>
      <c r="AL253" s="63">
        <v>5487.1</v>
      </c>
      <c r="AM253" s="63">
        <v>672.3</v>
      </c>
    </row>
    <row r="254" spans="1:39" ht="14.25" customHeight="1">
      <c r="A254" s="50"/>
      <c r="B254" s="46" t="s">
        <v>141</v>
      </c>
      <c r="C254" s="63">
        <v>103678.29999999997</v>
      </c>
      <c r="D254" s="63">
        <v>2492.9</v>
      </c>
      <c r="E254" s="63">
        <v>0</v>
      </c>
      <c r="F254" s="63">
        <v>0</v>
      </c>
      <c r="G254" s="63">
        <v>0</v>
      </c>
      <c r="H254" s="63">
        <v>2401.1</v>
      </c>
      <c r="I254" s="63">
        <v>91.8</v>
      </c>
      <c r="J254" s="63">
        <v>88067.599999999991</v>
      </c>
      <c r="K254" s="63">
        <v>35660.400000000001</v>
      </c>
      <c r="L254" s="63">
        <v>7612.7</v>
      </c>
      <c r="M254" s="63">
        <v>0</v>
      </c>
      <c r="N254" s="63">
        <v>2104.8999999999996</v>
      </c>
      <c r="O254" s="63">
        <v>1859.1</v>
      </c>
      <c r="P254" s="63">
        <v>245.7</v>
      </c>
      <c r="Q254" s="63">
        <v>0.1</v>
      </c>
      <c r="R254" s="63">
        <v>3.6</v>
      </c>
      <c r="S254" s="63">
        <v>86.3</v>
      </c>
      <c r="T254" s="63">
        <v>81</v>
      </c>
      <c r="U254" s="63">
        <v>0</v>
      </c>
      <c r="V254" s="63">
        <v>327.60000000000002</v>
      </c>
      <c r="W254" s="63">
        <v>71.3</v>
      </c>
      <c r="X254" s="63">
        <v>198.3</v>
      </c>
      <c r="Y254" s="63">
        <v>16769.8</v>
      </c>
      <c r="Z254" s="63">
        <v>5230.2</v>
      </c>
      <c r="AA254" s="63">
        <v>1432.7</v>
      </c>
      <c r="AB254" s="63">
        <v>3797.5</v>
      </c>
      <c r="AC254" s="63">
        <v>19734.3</v>
      </c>
      <c r="AD254" s="63">
        <v>0</v>
      </c>
      <c r="AE254" s="63">
        <v>17591.5</v>
      </c>
      <c r="AF254" s="63">
        <v>47.7</v>
      </c>
      <c r="AG254" s="63">
        <v>0</v>
      </c>
      <c r="AH254" s="63">
        <v>0</v>
      </c>
      <c r="AI254" s="63">
        <v>178.8</v>
      </c>
      <c r="AJ254" s="63">
        <v>8.4</v>
      </c>
      <c r="AK254" s="63">
        <v>2095.1</v>
      </c>
      <c r="AL254" s="63">
        <v>11936.4</v>
      </c>
      <c r="AM254" s="63">
        <v>1181.4000000000001</v>
      </c>
    </row>
    <row r="255" spans="1:39" ht="14.25" customHeight="1">
      <c r="A255" s="50"/>
      <c r="B255" s="46" t="s">
        <v>142</v>
      </c>
      <c r="C255" s="63">
        <v>155842.9</v>
      </c>
      <c r="D255" s="63">
        <v>3896.2</v>
      </c>
      <c r="E255" s="63">
        <v>0</v>
      </c>
      <c r="F255" s="63">
        <v>0</v>
      </c>
      <c r="G255" s="63">
        <v>57.7</v>
      </c>
      <c r="H255" s="63">
        <v>3737.6</v>
      </c>
      <c r="I255" s="63">
        <v>100.9</v>
      </c>
      <c r="J255" s="63">
        <v>130293.09999999999</v>
      </c>
      <c r="K255" s="63">
        <v>44765</v>
      </c>
      <c r="L255" s="63">
        <v>10006</v>
      </c>
      <c r="M255" s="63">
        <v>0</v>
      </c>
      <c r="N255" s="63">
        <v>2771.8</v>
      </c>
      <c r="O255" s="63">
        <v>2419.6</v>
      </c>
      <c r="P255" s="63">
        <v>351.4</v>
      </c>
      <c r="Q255" s="63">
        <v>0.8</v>
      </c>
      <c r="R255" s="63">
        <v>17.3</v>
      </c>
      <c r="S255" s="63">
        <v>125.4</v>
      </c>
      <c r="T255" s="63">
        <v>122.9</v>
      </c>
      <c r="U255" s="63">
        <v>0</v>
      </c>
      <c r="V255" s="63">
        <v>550.70000000000005</v>
      </c>
      <c r="W255" s="63">
        <v>106</v>
      </c>
      <c r="X255" s="63">
        <v>261.39999999999998</v>
      </c>
      <c r="Y255" s="63">
        <v>24978.9</v>
      </c>
      <c r="Z255" s="63">
        <v>11597.3</v>
      </c>
      <c r="AA255" s="63">
        <v>2213.9</v>
      </c>
      <c r="AB255" s="63">
        <v>9383.4</v>
      </c>
      <c r="AC255" s="63">
        <v>34663.9</v>
      </c>
      <c r="AD255" s="63">
        <v>1.9</v>
      </c>
      <c r="AE255" s="63">
        <v>31542.799999999999</v>
      </c>
      <c r="AF255" s="63">
        <v>134.5</v>
      </c>
      <c r="AG255" s="63">
        <v>0.4</v>
      </c>
      <c r="AH255" s="63">
        <v>5</v>
      </c>
      <c r="AI255" s="63">
        <v>301.5</v>
      </c>
      <c r="AJ255" s="63">
        <v>25</v>
      </c>
      <c r="AK255" s="63">
        <v>2979.3</v>
      </c>
      <c r="AL255" s="63">
        <v>19790.2</v>
      </c>
      <c r="AM255" s="63">
        <v>1863.4</v>
      </c>
    </row>
    <row r="256" spans="1:39" ht="14.25" customHeight="1">
      <c r="A256" s="50"/>
      <c r="B256" s="46" t="s">
        <v>144</v>
      </c>
      <c r="C256" s="63">
        <v>207187.30000000005</v>
      </c>
      <c r="D256" s="63">
        <v>6135.2000000000007</v>
      </c>
      <c r="E256" s="63">
        <v>0</v>
      </c>
      <c r="F256" s="63">
        <v>0</v>
      </c>
      <c r="G256" s="63">
        <v>70.599999999999994</v>
      </c>
      <c r="H256" s="63">
        <v>6054.3</v>
      </c>
      <c r="I256" s="63">
        <v>10.3</v>
      </c>
      <c r="J256" s="63">
        <v>168572.2</v>
      </c>
      <c r="K256" s="63">
        <v>56338.3</v>
      </c>
      <c r="L256" s="63">
        <v>10107.799999999999</v>
      </c>
      <c r="M256" s="63">
        <v>0</v>
      </c>
      <c r="N256" s="63">
        <v>3213.2</v>
      </c>
      <c r="O256" s="63">
        <v>2474.8000000000002</v>
      </c>
      <c r="P256" s="63">
        <v>735.4</v>
      </c>
      <c r="Q256" s="63">
        <v>3</v>
      </c>
      <c r="R256" s="63">
        <v>42.9</v>
      </c>
      <c r="S256" s="63">
        <v>223.8</v>
      </c>
      <c r="T256" s="63">
        <v>247.2</v>
      </c>
      <c r="U256" s="63">
        <v>0</v>
      </c>
      <c r="V256" s="63">
        <v>885.5</v>
      </c>
      <c r="W256" s="63">
        <v>235.7</v>
      </c>
      <c r="X256" s="63">
        <v>297.39999999999998</v>
      </c>
      <c r="Y256" s="63">
        <v>35403</v>
      </c>
      <c r="Z256" s="63">
        <v>18865.400000000001</v>
      </c>
      <c r="AA256" s="63">
        <v>3631.6</v>
      </c>
      <c r="AB256" s="63">
        <v>15233.8</v>
      </c>
      <c r="AC256" s="63">
        <v>41751.300000000003</v>
      </c>
      <c r="AD256" s="63">
        <v>530.1</v>
      </c>
      <c r="AE256" s="63">
        <v>38362.5</v>
      </c>
      <c r="AF256" s="63">
        <v>512.70000000000005</v>
      </c>
      <c r="AG256" s="63">
        <v>0.9</v>
      </c>
      <c r="AH256" s="63">
        <v>3.9</v>
      </c>
      <c r="AI256" s="63">
        <v>814.7</v>
      </c>
      <c r="AJ256" s="63">
        <v>146</v>
      </c>
      <c r="AK256" s="63">
        <v>2341.1999999999998</v>
      </c>
      <c r="AL256" s="63">
        <v>29583.200000000001</v>
      </c>
      <c r="AM256" s="63">
        <v>2896.7</v>
      </c>
    </row>
    <row r="257" spans="1:39" ht="14.25" customHeight="1">
      <c r="A257" s="50"/>
      <c r="B257" s="46" t="s">
        <v>145</v>
      </c>
      <c r="C257" s="63">
        <v>50041.7</v>
      </c>
      <c r="D257" s="63">
        <v>1460.1</v>
      </c>
      <c r="E257" s="63">
        <v>0</v>
      </c>
      <c r="F257" s="63">
        <v>0</v>
      </c>
      <c r="G257" s="63">
        <v>0</v>
      </c>
      <c r="H257" s="63">
        <v>1458.6</v>
      </c>
      <c r="I257" s="63">
        <v>1.5</v>
      </c>
      <c r="J257" s="63">
        <v>40941.4</v>
      </c>
      <c r="K257" s="63">
        <v>12114</v>
      </c>
      <c r="L257" s="63">
        <v>4115.8999999999996</v>
      </c>
      <c r="M257" s="63">
        <v>0</v>
      </c>
      <c r="N257" s="63">
        <v>727.9</v>
      </c>
      <c r="O257" s="63">
        <v>652.1</v>
      </c>
      <c r="P257" s="63">
        <v>74.900000000000006</v>
      </c>
      <c r="Q257" s="63">
        <v>0.9</v>
      </c>
      <c r="R257" s="63">
        <v>11.5</v>
      </c>
      <c r="S257" s="63">
        <v>65.599999999999994</v>
      </c>
      <c r="T257" s="63">
        <v>66.900000000000006</v>
      </c>
      <c r="U257" s="63">
        <v>0</v>
      </c>
      <c r="V257" s="63">
        <v>150.6</v>
      </c>
      <c r="W257" s="63">
        <v>4.4000000000000004</v>
      </c>
      <c r="X257" s="63">
        <v>145.80000000000001</v>
      </c>
      <c r="Y257" s="63">
        <v>7019</v>
      </c>
      <c r="Z257" s="63">
        <v>3296.2</v>
      </c>
      <c r="AA257" s="63">
        <v>349.1</v>
      </c>
      <c r="AB257" s="63">
        <v>2947.1</v>
      </c>
      <c r="AC257" s="63">
        <v>12944</v>
      </c>
      <c r="AD257" s="63">
        <v>502.2</v>
      </c>
      <c r="AE257" s="63">
        <v>10826.7</v>
      </c>
      <c r="AF257" s="63">
        <v>44.2</v>
      </c>
      <c r="AG257" s="63">
        <v>0.3</v>
      </c>
      <c r="AH257" s="63">
        <v>1.8</v>
      </c>
      <c r="AI257" s="63">
        <v>262.2</v>
      </c>
      <c r="AJ257" s="63">
        <v>17.399999999999999</v>
      </c>
      <c r="AK257" s="63">
        <v>1568.8</v>
      </c>
      <c r="AL257" s="63">
        <v>6720.1</v>
      </c>
      <c r="AM257" s="63">
        <v>920.1</v>
      </c>
    </row>
    <row r="258" spans="1:39" ht="14.25" customHeight="1">
      <c r="A258" s="50"/>
      <c r="B258" s="46" t="s">
        <v>188</v>
      </c>
      <c r="C258" s="63">
        <v>113365.5</v>
      </c>
      <c r="D258" s="63">
        <v>2557.4</v>
      </c>
      <c r="E258" s="63">
        <v>0</v>
      </c>
      <c r="F258" s="63">
        <v>0</v>
      </c>
      <c r="G258" s="63">
        <v>0</v>
      </c>
      <c r="H258" s="63">
        <v>2555.6999999999998</v>
      </c>
      <c r="I258" s="63">
        <v>1.7</v>
      </c>
      <c r="J258" s="63">
        <v>93707.3</v>
      </c>
      <c r="K258" s="63">
        <v>38582.6</v>
      </c>
      <c r="L258" s="63">
        <v>6723.9</v>
      </c>
      <c r="M258" s="63">
        <v>0</v>
      </c>
      <c r="N258" s="63">
        <v>1061.8</v>
      </c>
      <c r="O258" s="63">
        <v>942.5</v>
      </c>
      <c r="P258" s="63">
        <v>118.1</v>
      </c>
      <c r="Q258" s="63">
        <v>1.2</v>
      </c>
      <c r="R258" s="63">
        <v>24</v>
      </c>
      <c r="S258" s="63">
        <v>77.400000000000006</v>
      </c>
      <c r="T258" s="63">
        <v>135.1</v>
      </c>
      <c r="U258" s="63">
        <v>0</v>
      </c>
      <c r="V258" s="63">
        <v>309.10000000000002</v>
      </c>
      <c r="W258" s="63">
        <v>46.4</v>
      </c>
      <c r="X258" s="63">
        <v>212.2</v>
      </c>
      <c r="Y258" s="63">
        <v>19387.900000000001</v>
      </c>
      <c r="Z258" s="63">
        <v>5653.7</v>
      </c>
      <c r="AA258" s="63">
        <v>1100.4000000000001</v>
      </c>
      <c r="AB258" s="63">
        <v>4553.3</v>
      </c>
      <c r="AC258" s="63">
        <v>21121.3</v>
      </c>
      <c r="AD258" s="63">
        <v>995</v>
      </c>
      <c r="AE258" s="63">
        <v>17447.900000000001</v>
      </c>
      <c r="AF258" s="63">
        <v>72.2</v>
      </c>
      <c r="AG258" s="63">
        <v>0.3</v>
      </c>
      <c r="AH258" s="63">
        <v>5.9</v>
      </c>
      <c r="AI258" s="63">
        <v>328.7</v>
      </c>
      <c r="AJ258" s="63">
        <v>43.2</v>
      </c>
      <c r="AK258" s="63">
        <v>2600</v>
      </c>
      <c r="AL258" s="63">
        <v>15574.9</v>
      </c>
      <c r="AM258" s="63">
        <v>1525.9</v>
      </c>
    </row>
    <row r="259" spans="1:39" ht="14.25" customHeight="1">
      <c r="A259" s="50"/>
      <c r="B259" s="46" t="s">
        <v>198</v>
      </c>
      <c r="C259" s="63">
        <v>168576.6</v>
      </c>
      <c r="D259" s="63">
        <v>3550.3</v>
      </c>
      <c r="E259" s="63">
        <v>0</v>
      </c>
      <c r="F259" s="63">
        <v>0</v>
      </c>
      <c r="G259" s="63">
        <v>0</v>
      </c>
      <c r="H259" s="63">
        <v>3520.4</v>
      </c>
      <c r="I259" s="63">
        <v>29.9</v>
      </c>
      <c r="J259" s="63">
        <v>136666</v>
      </c>
      <c r="K259" s="63">
        <v>47719.7</v>
      </c>
      <c r="L259" s="63">
        <v>10186.9</v>
      </c>
      <c r="M259" s="63">
        <v>0</v>
      </c>
      <c r="N259" s="63">
        <v>3161.3</v>
      </c>
      <c r="O259" s="63">
        <v>2683.4</v>
      </c>
      <c r="P259" s="63">
        <v>476</v>
      </c>
      <c r="Q259" s="63">
        <v>1.9</v>
      </c>
      <c r="R259" s="63">
        <v>36.200000000000003</v>
      </c>
      <c r="S259" s="63">
        <v>247.7</v>
      </c>
      <c r="T259" s="63">
        <v>229.1</v>
      </c>
      <c r="U259" s="63">
        <v>0</v>
      </c>
      <c r="V259" s="63">
        <v>485.8</v>
      </c>
      <c r="W259" s="63">
        <v>152.4</v>
      </c>
      <c r="X259" s="63">
        <v>271.10000000000002</v>
      </c>
      <c r="Y259" s="63">
        <v>24721.599999999999</v>
      </c>
      <c r="Z259" s="63">
        <v>10381.1</v>
      </c>
      <c r="AA259" s="63">
        <v>1646.7</v>
      </c>
      <c r="AB259" s="63">
        <v>8734.4</v>
      </c>
      <c r="AC259" s="63">
        <v>38552.800000000003</v>
      </c>
      <c r="AD259" s="63">
        <v>1045.5</v>
      </c>
      <c r="AE259" s="63">
        <v>34486.699999999997</v>
      </c>
      <c r="AF259" s="63">
        <v>92.4</v>
      </c>
      <c r="AG259" s="63">
        <v>0.3</v>
      </c>
      <c r="AH259" s="63">
        <v>17.600000000000001</v>
      </c>
      <c r="AI259" s="63">
        <v>458.9</v>
      </c>
      <c r="AJ259" s="63">
        <v>61.4</v>
      </c>
      <c r="AK259" s="63">
        <v>2910.3</v>
      </c>
      <c r="AL259" s="63">
        <v>25882.799999999999</v>
      </c>
      <c r="AM259" s="63">
        <v>2477.5</v>
      </c>
    </row>
    <row r="260" spans="1:39" ht="14.25" customHeight="1">
      <c r="A260" s="50"/>
      <c r="B260" s="46" t="s">
        <v>199</v>
      </c>
      <c r="C260" s="63">
        <f>D260+J260+AL260+AM260</f>
        <v>252666.50000000003</v>
      </c>
      <c r="D260" s="63">
        <f>E260+F260+G260+H260+I260</f>
        <v>6065.5</v>
      </c>
      <c r="E260" s="63">
        <v>0</v>
      </c>
      <c r="F260" s="63">
        <v>0</v>
      </c>
      <c r="G260" s="63">
        <v>0</v>
      </c>
      <c r="H260" s="63">
        <v>5808.6</v>
      </c>
      <c r="I260" s="63">
        <v>256.89999999999998</v>
      </c>
      <c r="J260" s="63">
        <f>K260+L260+M260+O260+P260+Q260+R260+S260+T260+U260+V260+W260+X260+Y260+AA260+AB260+AD260+AE260+AF260+AG260+AH260+AI260+AJ260+AK260</f>
        <v>197048.7</v>
      </c>
      <c r="K260" s="63">
        <v>62829.2</v>
      </c>
      <c r="L260" s="63">
        <v>11425</v>
      </c>
      <c r="M260" s="63">
        <v>0</v>
      </c>
      <c r="N260" s="63">
        <f>O260+P260+Q260</f>
        <v>4140.0000000000009</v>
      </c>
      <c r="O260" s="63">
        <v>2725.3</v>
      </c>
      <c r="P260" s="63">
        <v>1411.9</v>
      </c>
      <c r="Q260" s="63">
        <v>2.8</v>
      </c>
      <c r="R260" s="63">
        <v>47.1</v>
      </c>
      <c r="S260" s="63">
        <v>373.4</v>
      </c>
      <c r="T260" s="63">
        <v>289</v>
      </c>
      <c r="U260" s="63">
        <v>0</v>
      </c>
      <c r="V260" s="63">
        <v>729.2</v>
      </c>
      <c r="W260" s="63">
        <v>253.8</v>
      </c>
      <c r="X260" s="63">
        <v>321.60000000000002</v>
      </c>
      <c r="Y260" s="63">
        <v>46403.1</v>
      </c>
      <c r="Z260" s="63">
        <f>AA260+AB260</f>
        <v>21766.9</v>
      </c>
      <c r="AA260" s="63">
        <v>3882</v>
      </c>
      <c r="AB260" s="63">
        <v>17884.900000000001</v>
      </c>
      <c r="AC260" s="63">
        <f>AD260+AE260+AF260+AG260+AH260+AK260</f>
        <v>47543.299999999996</v>
      </c>
      <c r="AD260" s="63">
        <v>1087.2</v>
      </c>
      <c r="AE260" s="63">
        <v>42244.2</v>
      </c>
      <c r="AF260" s="63">
        <v>241.5</v>
      </c>
      <c r="AG260" s="63">
        <v>0.5</v>
      </c>
      <c r="AH260" s="63">
        <v>0.3</v>
      </c>
      <c r="AI260" s="63">
        <v>843.4</v>
      </c>
      <c r="AJ260" s="63">
        <v>83.7</v>
      </c>
      <c r="AK260" s="63">
        <v>3969.6</v>
      </c>
      <c r="AL260" s="63">
        <v>46137.7</v>
      </c>
      <c r="AM260" s="63">
        <v>3414.6</v>
      </c>
    </row>
    <row r="261" spans="1:39" ht="14.25" customHeight="1">
      <c r="A261" s="50">
        <v>35</v>
      </c>
      <c r="B261" s="48" t="s">
        <v>69</v>
      </c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</row>
    <row r="262" spans="1:39" ht="14.25" customHeight="1">
      <c r="A262" s="50"/>
      <c r="B262" s="46" t="s">
        <v>115</v>
      </c>
      <c r="C262" s="63">
        <v>937965</v>
      </c>
      <c r="D262" s="63">
        <v>252293.80000000002</v>
      </c>
      <c r="E262" s="63">
        <v>59428.800000000003</v>
      </c>
      <c r="F262" s="63">
        <v>0</v>
      </c>
      <c r="G262" s="63">
        <v>185184.9</v>
      </c>
      <c r="H262" s="63">
        <v>3807.5</v>
      </c>
      <c r="I262" s="63">
        <v>3872.6</v>
      </c>
      <c r="J262" s="63">
        <v>603368.6</v>
      </c>
      <c r="K262" s="63">
        <v>32804</v>
      </c>
      <c r="L262" s="63">
        <v>4026.6</v>
      </c>
      <c r="M262" s="63">
        <v>0</v>
      </c>
      <c r="N262" s="63">
        <v>1312.5</v>
      </c>
      <c r="O262" s="63">
        <v>154.69999999999999</v>
      </c>
      <c r="P262" s="63">
        <v>951.5</v>
      </c>
      <c r="Q262" s="63">
        <v>206.3</v>
      </c>
      <c r="R262" s="63">
        <v>595.6</v>
      </c>
      <c r="S262" s="63">
        <v>1058.5</v>
      </c>
      <c r="T262" s="63">
        <v>393.6</v>
      </c>
      <c r="U262" s="63">
        <v>30503.8</v>
      </c>
      <c r="V262" s="63">
        <v>17613.5</v>
      </c>
      <c r="W262" s="63">
        <v>341</v>
      </c>
      <c r="X262" s="63">
        <v>2904.6</v>
      </c>
      <c r="Y262" s="63">
        <v>15700.7</v>
      </c>
      <c r="Z262" s="63">
        <v>467123.20000000001</v>
      </c>
      <c r="AA262" s="63">
        <v>457150.7</v>
      </c>
      <c r="AB262" s="63">
        <v>9972.5</v>
      </c>
      <c r="AC262" s="63">
        <v>27890.1</v>
      </c>
      <c r="AD262" s="63">
        <v>927</v>
      </c>
      <c r="AE262" s="63">
        <v>2851.9</v>
      </c>
      <c r="AF262" s="63">
        <v>9456.9</v>
      </c>
      <c r="AG262" s="63">
        <v>0.2</v>
      </c>
      <c r="AH262" s="63">
        <v>491.5</v>
      </c>
      <c r="AI262" s="63">
        <v>818.9</v>
      </c>
      <c r="AJ262" s="63">
        <v>282</v>
      </c>
      <c r="AK262" s="63">
        <v>14162.6</v>
      </c>
      <c r="AL262" s="63">
        <v>61794.2</v>
      </c>
      <c r="AM262" s="63">
        <v>20508.400000000001</v>
      </c>
    </row>
    <row r="263" spans="1:39" ht="14.25" customHeight="1">
      <c r="A263" s="50"/>
      <c r="B263" s="46" t="s">
        <v>116</v>
      </c>
      <c r="C263" s="63">
        <v>1554659.1</v>
      </c>
      <c r="D263" s="63">
        <v>405932.9</v>
      </c>
      <c r="E263" s="63">
        <v>107801.5</v>
      </c>
      <c r="F263" s="63">
        <v>0</v>
      </c>
      <c r="G263" s="63">
        <v>285731.8</v>
      </c>
      <c r="H263" s="63">
        <v>5745.9</v>
      </c>
      <c r="I263" s="63">
        <v>6653.7</v>
      </c>
      <c r="J263" s="63">
        <v>1020560.1000000001</v>
      </c>
      <c r="K263" s="63">
        <v>44602</v>
      </c>
      <c r="L263" s="63">
        <v>9221.2000000000007</v>
      </c>
      <c r="M263" s="63">
        <v>0</v>
      </c>
      <c r="N263" s="63">
        <v>1916.6</v>
      </c>
      <c r="O263" s="63">
        <v>213.7</v>
      </c>
      <c r="P263" s="63">
        <v>1346.3</v>
      </c>
      <c r="Q263" s="63">
        <v>356.6</v>
      </c>
      <c r="R263" s="63">
        <v>851.7</v>
      </c>
      <c r="S263" s="63">
        <v>1357.7</v>
      </c>
      <c r="T263" s="63">
        <v>694.6</v>
      </c>
      <c r="U263" s="63">
        <v>36342.699999999997</v>
      </c>
      <c r="V263" s="63">
        <v>21900.1</v>
      </c>
      <c r="W263" s="63">
        <v>892.6</v>
      </c>
      <c r="X263" s="63">
        <v>4881.5</v>
      </c>
      <c r="Y263" s="63">
        <v>23955.5</v>
      </c>
      <c r="Z263" s="63">
        <v>832333.3</v>
      </c>
      <c r="AA263" s="63">
        <v>816276.5</v>
      </c>
      <c r="AB263" s="63">
        <v>16056.8</v>
      </c>
      <c r="AC263" s="63">
        <v>39732.899999999994</v>
      </c>
      <c r="AD263" s="63">
        <v>1068.3</v>
      </c>
      <c r="AE263" s="63">
        <v>4200</v>
      </c>
      <c r="AF263" s="63">
        <v>13280.4</v>
      </c>
      <c r="AG263" s="63">
        <v>0.8</v>
      </c>
      <c r="AH263" s="63">
        <v>797.1</v>
      </c>
      <c r="AI263" s="63">
        <v>1169</v>
      </c>
      <c r="AJ263" s="63">
        <v>708.7</v>
      </c>
      <c r="AK263" s="63">
        <v>20386.3</v>
      </c>
      <c r="AL263" s="63">
        <v>99105.5</v>
      </c>
      <c r="AM263" s="63">
        <v>29060.6</v>
      </c>
    </row>
    <row r="264" spans="1:39" ht="14.25" customHeight="1">
      <c r="A264" s="50"/>
      <c r="B264" s="46" t="s">
        <v>117</v>
      </c>
      <c r="C264" s="63">
        <v>2147845.5</v>
      </c>
      <c r="D264" s="63">
        <v>489554.30000000005</v>
      </c>
      <c r="E264" s="63">
        <v>159272.4</v>
      </c>
      <c r="F264" s="63">
        <v>0</v>
      </c>
      <c r="G264" s="63">
        <v>310891.40000000002</v>
      </c>
      <c r="H264" s="63">
        <v>6896.4</v>
      </c>
      <c r="I264" s="63">
        <v>12494.1</v>
      </c>
      <c r="J264" s="63">
        <v>1465973.4</v>
      </c>
      <c r="K264" s="63">
        <v>70281.3</v>
      </c>
      <c r="L264" s="63">
        <v>10639.4</v>
      </c>
      <c r="M264" s="63">
        <v>0</v>
      </c>
      <c r="N264" s="63">
        <v>2157.5</v>
      </c>
      <c r="O264" s="63">
        <v>233.8</v>
      </c>
      <c r="P264" s="63">
        <v>1491.7</v>
      </c>
      <c r="Q264" s="63">
        <v>432</v>
      </c>
      <c r="R264" s="63">
        <v>1977.7</v>
      </c>
      <c r="S264" s="63">
        <v>2789.1</v>
      </c>
      <c r="T264" s="63">
        <v>951.2</v>
      </c>
      <c r="U264" s="63">
        <v>54366.5</v>
      </c>
      <c r="V264" s="63">
        <v>40353</v>
      </c>
      <c r="W264" s="63">
        <v>1953.5</v>
      </c>
      <c r="X264" s="63">
        <v>7168.8</v>
      </c>
      <c r="Y264" s="63">
        <v>37440.199999999997</v>
      </c>
      <c r="Z264" s="63">
        <v>1168616.1000000001</v>
      </c>
      <c r="AA264" s="63">
        <v>1147589.6000000001</v>
      </c>
      <c r="AB264" s="63">
        <v>21026.5</v>
      </c>
      <c r="AC264" s="63">
        <v>64530.3</v>
      </c>
      <c r="AD264" s="63">
        <v>635.70000000000005</v>
      </c>
      <c r="AE264" s="63">
        <v>6531.4</v>
      </c>
      <c r="AF264" s="63">
        <v>19368.2</v>
      </c>
      <c r="AG264" s="63">
        <v>199.2</v>
      </c>
      <c r="AH264" s="63">
        <v>857.8</v>
      </c>
      <c r="AI264" s="63">
        <v>1644</v>
      </c>
      <c r="AJ264" s="63">
        <v>1104.8</v>
      </c>
      <c r="AK264" s="63">
        <v>36938</v>
      </c>
      <c r="AL264" s="63">
        <v>153609.1</v>
      </c>
      <c r="AM264" s="63">
        <v>38708.699999999997</v>
      </c>
    </row>
    <row r="265" spans="1:39" ht="14.25" customHeight="1">
      <c r="A265" s="50"/>
      <c r="B265" s="46" t="s">
        <v>118</v>
      </c>
      <c r="C265" s="63">
        <v>490478.50000000006</v>
      </c>
      <c r="D265" s="63">
        <v>128444.8</v>
      </c>
      <c r="E265" s="63">
        <v>37753.699999999997</v>
      </c>
      <c r="F265" s="63">
        <v>0</v>
      </c>
      <c r="G265" s="63">
        <v>87637.8</v>
      </c>
      <c r="H265" s="63">
        <v>1729.5</v>
      </c>
      <c r="I265" s="63">
        <v>1323.8</v>
      </c>
      <c r="J265" s="63">
        <v>319220.50000000006</v>
      </c>
      <c r="K265" s="63">
        <v>14880.1</v>
      </c>
      <c r="L265" s="63">
        <v>2838</v>
      </c>
      <c r="M265" s="63">
        <v>0</v>
      </c>
      <c r="N265" s="63">
        <v>738.6</v>
      </c>
      <c r="O265" s="63">
        <v>39.6</v>
      </c>
      <c r="P265" s="63">
        <v>602.29999999999995</v>
      </c>
      <c r="Q265" s="63">
        <v>96.7</v>
      </c>
      <c r="R265" s="63">
        <v>323.7</v>
      </c>
      <c r="S265" s="63">
        <v>640.20000000000005</v>
      </c>
      <c r="T265" s="63">
        <v>203.3</v>
      </c>
      <c r="U265" s="63">
        <v>17024.8</v>
      </c>
      <c r="V265" s="63">
        <v>11336.1</v>
      </c>
      <c r="W265" s="63">
        <v>1118.5</v>
      </c>
      <c r="X265" s="63">
        <v>2685.7</v>
      </c>
      <c r="Y265" s="63">
        <v>8636.6</v>
      </c>
      <c r="Z265" s="63">
        <v>239838.4</v>
      </c>
      <c r="AA265" s="63">
        <v>232919.4</v>
      </c>
      <c r="AB265" s="63">
        <v>6919</v>
      </c>
      <c r="AC265" s="63">
        <v>18538.400000000001</v>
      </c>
      <c r="AD265" s="63">
        <v>69.2</v>
      </c>
      <c r="AE265" s="63">
        <v>1944.4</v>
      </c>
      <c r="AF265" s="63">
        <v>5412.3</v>
      </c>
      <c r="AG265" s="63">
        <v>270.3</v>
      </c>
      <c r="AH265" s="63">
        <v>97.2</v>
      </c>
      <c r="AI265" s="63">
        <v>325.2</v>
      </c>
      <c r="AJ265" s="63">
        <v>92.9</v>
      </c>
      <c r="AK265" s="63">
        <v>10745</v>
      </c>
      <c r="AL265" s="63">
        <v>32977.300000000003</v>
      </c>
      <c r="AM265" s="63">
        <v>9835.9</v>
      </c>
    </row>
    <row r="266" spans="1:39" ht="14.25" customHeight="1">
      <c r="A266" s="50"/>
      <c r="B266" s="46" t="s">
        <v>119</v>
      </c>
      <c r="C266" s="63">
        <v>1006617.4</v>
      </c>
      <c r="D266" s="63">
        <v>275727.90000000008</v>
      </c>
      <c r="E266" s="63">
        <v>72910.100000000006</v>
      </c>
      <c r="F266" s="63">
        <v>0</v>
      </c>
      <c r="G266" s="63">
        <v>192090.7</v>
      </c>
      <c r="H266" s="63">
        <v>4359.3999999999996</v>
      </c>
      <c r="I266" s="63">
        <v>6367.7</v>
      </c>
      <c r="J266" s="63">
        <v>646635.1</v>
      </c>
      <c r="K266" s="63">
        <v>34591.5</v>
      </c>
      <c r="L266" s="63">
        <v>5241.8</v>
      </c>
      <c r="M266" s="63">
        <v>0</v>
      </c>
      <c r="N266" s="63">
        <v>1211.0999999999999</v>
      </c>
      <c r="O266" s="63">
        <v>196</v>
      </c>
      <c r="P266" s="63">
        <v>880.1</v>
      </c>
      <c r="Q266" s="63">
        <v>135</v>
      </c>
      <c r="R266" s="63">
        <v>466.6</v>
      </c>
      <c r="S266" s="63">
        <v>993.4</v>
      </c>
      <c r="T266" s="63">
        <v>472.6</v>
      </c>
      <c r="U266" s="63">
        <v>35864.199999999997</v>
      </c>
      <c r="V266" s="63">
        <v>17371.099999999999</v>
      </c>
      <c r="W266" s="63">
        <v>1968.3</v>
      </c>
      <c r="X266" s="63">
        <v>3995</v>
      </c>
      <c r="Y266" s="63">
        <v>20130.099999999999</v>
      </c>
      <c r="Z266" s="63">
        <v>490088</v>
      </c>
      <c r="AA266" s="63">
        <v>479652.8</v>
      </c>
      <c r="AB266" s="63">
        <v>10435.200000000001</v>
      </c>
      <c r="AC266" s="63">
        <v>33296.9</v>
      </c>
      <c r="AD266" s="63">
        <v>124.5</v>
      </c>
      <c r="AE266" s="63">
        <v>3953.2</v>
      </c>
      <c r="AF266" s="63">
        <v>9100.2999999999993</v>
      </c>
      <c r="AG266" s="63">
        <v>301.89999999999998</v>
      </c>
      <c r="AH266" s="63">
        <v>312.5</v>
      </c>
      <c r="AI266" s="63">
        <v>681.7</v>
      </c>
      <c r="AJ266" s="63">
        <v>262.8</v>
      </c>
      <c r="AK266" s="63">
        <v>19504.5</v>
      </c>
      <c r="AL266" s="63">
        <v>61509.599999999999</v>
      </c>
      <c r="AM266" s="63">
        <v>22744.799999999999</v>
      </c>
    </row>
    <row r="267" spans="1:39" ht="14.25" customHeight="1">
      <c r="A267" s="50"/>
      <c r="B267" s="46" t="s">
        <v>120</v>
      </c>
      <c r="C267" s="63">
        <v>1675582.2</v>
      </c>
      <c r="D267" s="63">
        <v>454078.3</v>
      </c>
      <c r="E267" s="63">
        <v>124452</v>
      </c>
      <c r="F267" s="63">
        <v>0</v>
      </c>
      <c r="G267" s="63">
        <v>312214.5</v>
      </c>
      <c r="H267" s="63">
        <v>7691.1</v>
      </c>
      <c r="I267" s="63">
        <v>9720.7000000000007</v>
      </c>
      <c r="J267" s="63">
        <v>1074741</v>
      </c>
      <c r="K267" s="63">
        <v>48095.6</v>
      </c>
      <c r="L267" s="63">
        <v>10127.5</v>
      </c>
      <c r="M267" s="63">
        <v>0</v>
      </c>
      <c r="N267" s="63">
        <v>1958.2999999999997</v>
      </c>
      <c r="O267" s="63">
        <v>241.3</v>
      </c>
      <c r="P267" s="63">
        <v>1458.6</v>
      </c>
      <c r="Q267" s="63">
        <v>258.39999999999998</v>
      </c>
      <c r="R267" s="63">
        <v>671.5</v>
      </c>
      <c r="S267" s="63">
        <v>1415.8</v>
      </c>
      <c r="T267" s="63">
        <v>756.6</v>
      </c>
      <c r="U267" s="63">
        <v>42197.4</v>
      </c>
      <c r="V267" s="63">
        <v>23625.7</v>
      </c>
      <c r="W267" s="63">
        <v>2601.5</v>
      </c>
      <c r="X267" s="63">
        <v>5400.4</v>
      </c>
      <c r="Y267" s="63">
        <v>30110.2</v>
      </c>
      <c r="Z267" s="63">
        <v>860214.7</v>
      </c>
      <c r="AA267" s="63">
        <v>841859.7</v>
      </c>
      <c r="AB267" s="63">
        <v>18355</v>
      </c>
      <c r="AC267" s="63">
        <v>46029.7</v>
      </c>
      <c r="AD267" s="63">
        <v>192.9</v>
      </c>
      <c r="AE267" s="63">
        <v>6067.8</v>
      </c>
      <c r="AF267" s="63">
        <v>13891.7</v>
      </c>
      <c r="AG267" s="63">
        <v>338.5</v>
      </c>
      <c r="AH267" s="63">
        <v>467.3</v>
      </c>
      <c r="AI267" s="63">
        <v>1065.5999999999999</v>
      </c>
      <c r="AJ267" s="63">
        <v>470.5</v>
      </c>
      <c r="AK267" s="63">
        <v>25071.5</v>
      </c>
      <c r="AL267" s="63">
        <v>114455.9</v>
      </c>
      <c r="AM267" s="63">
        <v>32307</v>
      </c>
    </row>
    <row r="268" spans="1:39" ht="14.25" customHeight="1">
      <c r="A268" s="50"/>
      <c r="B268" s="46" t="s">
        <v>121</v>
      </c>
      <c r="C268" s="63">
        <v>2447519.4000000004</v>
      </c>
      <c r="D268" s="63">
        <v>594568.29999999993</v>
      </c>
      <c r="E268" s="63">
        <v>189337.4</v>
      </c>
      <c r="F268" s="63">
        <v>0</v>
      </c>
      <c r="G268" s="63">
        <v>379433.6</v>
      </c>
      <c r="H268" s="63">
        <v>10184.200000000001</v>
      </c>
      <c r="I268" s="63">
        <v>15613.1</v>
      </c>
      <c r="J268" s="63">
        <v>1644317.6000000003</v>
      </c>
      <c r="K268" s="63">
        <v>72661.5</v>
      </c>
      <c r="L268" s="63">
        <v>12877.8</v>
      </c>
      <c r="M268" s="63">
        <v>0</v>
      </c>
      <c r="N268" s="63">
        <v>2570.1000000000004</v>
      </c>
      <c r="O268" s="63">
        <v>298.10000000000002</v>
      </c>
      <c r="P268" s="63">
        <v>1795.2</v>
      </c>
      <c r="Q268" s="63">
        <v>476.8</v>
      </c>
      <c r="R268" s="63">
        <v>1882.4</v>
      </c>
      <c r="S268" s="63">
        <v>2983.5</v>
      </c>
      <c r="T268" s="63">
        <v>1103.2</v>
      </c>
      <c r="U268" s="63">
        <v>98172.2</v>
      </c>
      <c r="V268" s="63">
        <v>45847.7</v>
      </c>
      <c r="W268" s="63">
        <v>10375.1</v>
      </c>
      <c r="X268" s="63">
        <v>8015.4</v>
      </c>
      <c r="Y268" s="63">
        <v>47499.4</v>
      </c>
      <c r="Z268" s="63">
        <v>1269328.1000000001</v>
      </c>
      <c r="AA268" s="63">
        <v>1241477.1000000001</v>
      </c>
      <c r="AB268" s="63">
        <v>27851</v>
      </c>
      <c r="AC268" s="63">
        <v>67888.299999999988</v>
      </c>
      <c r="AD268" s="63">
        <v>398.8</v>
      </c>
      <c r="AE268" s="63">
        <v>9630.9</v>
      </c>
      <c r="AF268" s="63">
        <v>21351.5</v>
      </c>
      <c r="AG268" s="63">
        <v>108</v>
      </c>
      <c r="AH268" s="63">
        <v>622.6</v>
      </c>
      <c r="AI268" s="63">
        <v>2452.1</v>
      </c>
      <c r="AJ268" s="63">
        <v>660.8</v>
      </c>
      <c r="AK268" s="63">
        <v>35776.5</v>
      </c>
      <c r="AL268" s="63">
        <v>166439.5</v>
      </c>
      <c r="AM268" s="63">
        <v>42194</v>
      </c>
    </row>
    <row r="269" spans="1:39" ht="14.25" customHeight="1">
      <c r="A269" s="50"/>
      <c r="B269" s="46" t="s">
        <v>122</v>
      </c>
      <c r="C269" s="63">
        <v>636556.49999999988</v>
      </c>
      <c r="D269" s="63">
        <v>164496.9</v>
      </c>
      <c r="E269" s="63">
        <v>35192.9</v>
      </c>
      <c r="F269" s="63">
        <v>0</v>
      </c>
      <c r="G269" s="63">
        <v>125382.6</v>
      </c>
      <c r="H269" s="63">
        <v>1968.3</v>
      </c>
      <c r="I269" s="63">
        <v>1953.1</v>
      </c>
      <c r="J269" s="63">
        <v>425493.3</v>
      </c>
      <c r="K269" s="63">
        <v>21275.599999999999</v>
      </c>
      <c r="L269" s="63">
        <v>2394</v>
      </c>
      <c r="M269" s="63">
        <v>0</v>
      </c>
      <c r="N269" s="63">
        <v>789.69999999999993</v>
      </c>
      <c r="O269" s="63">
        <v>55.5</v>
      </c>
      <c r="P269" s="63">
        <v>644.9</v>
      </c>
      <c r="Q269" s="63">
        <v>89.3</v>
      </c>
      <c r="R269" s="63">
        <v>476.5</v>
      </c>
      <c r="S269" s="63">
        <v>767.7</v>
      </c>
      <c r="T269" s="63">
        <v>361.9</v>
      </c>
      <c r="U269" s="63">
        <v>18345</v>
      </c>
      <c r="V269" s="63">
        <v>12372.2</v>
      </c>
      <c r="W269" s="63">
        <v>4724.2</v>
      </c>
      <c r="X269" s="63">
        <v>3021.7</v>
      </c>
      <c r="Y269" s="63">
        <v>9876.6</v>
      </c>
      <c r="Z269" s="63">
        <v>331363.40000000002</v>
      </c>
      <c r="AA269" s="63">
        <v>324816.5</v>
      </c>
      <c r="AB269" s="63">
        <v>6546.9</v>
      </c>
      <c r="AC269" s="63">
        <v>19192.7</v>
      </c>
      <c r="AD269" s="63">
        <v>76.3</v>
      </c>
      <c r="AE269" s="63">
        <v>2166.1</v>
      </c>
      <c r="AF269" s="63">
        <v>5080.1000000000004</v>
      </c>
      <c r="AG269" s="63">
        <v>4.5999999999999996</v>
      </c>
      <c r="AH269" s="63">
        <v>75.7</v>
      </c>
      <c r="AI269" s="63">
        <v>418.7</v>
      </c>
      <c r="AJ269" s="63">
        <v>113.4</v>
      </c>
      <c r="AK269" s="63">
        <v>11789.9</v>
      </c>
      <c r="AL269" s="63">
        <v>35183.199999999997</v>
      </c>
      <c r="AM269" s="63">
        <v>11383.1</v>
      </c>
    </row>
    <row r="270" spans="1:39" ht="14.25" customHeight="1">
      <c r="A270" s="50"/>
      <c r="B270" s="46" t="s">
        <v>123</v>
      </c>
      <c r="C270" s="63">
        <v>1254357</v>
      </c>
      <c r="D270" s="63">
        <v>332947.20000000001</v>
      </c>
      <c r="E270" s="63">
        <v>69288.3</v>
      </c>
      <c r="F270" s="63">
        <v>0</v>
      </c>
      <c r="G270" s="63">
        <v>253195.4</v>
      </c>
      <c r="H270" s="63">
        <v>5617.1</v>
      </c>
      <c r="I270" s="63">
        <v>4846.3999999999996</v>
      </c>
      <c r="J270" s="63">
        <v>831492.49999999988</v>
      </c>
      <c r="K270" s="63">
        <v>45331</v>
      </c>
      <c r="L270" s="63">
        <v>5783.6</v>
      </c>
      <c r="M270" s="63">
        <v>0</v>
      </c>
      <c r="N270" s="63">
        <v>1338</v>
      </c>
      <c r="O270" s="63">
        <v>206.8</v>
      </c>
      <c r="P270" s="63">
        <v>907.2</v>
      </c>
      <c r="Q270" s="63">
        <v>224</v>
      </c>
      <c r="R270" s="63">
        <v>578.70000000000005</v>
      </c>
      <c r="S270" s="63">
        <v>1015.6</v>
      </c>
      <c r="T270" s="63">
        <v>684.1</v>
      </c>
      <c r="U270" s="63">
        <v>45018.6</v>
      </c>
      <c r="V270" s="63">
        <v>18739.599999999999</v>
      </c>
      <c r="W270" s="63">
        <v>8294.7999999999993</v>
      </c>
      <c r="X270" s="63">
        <v>4764.3999999999996</v>
      </c>
      <c r="Y270" s="63">
        <v>17965.8</v>
      </c>
      <c r="Z270" s="63">
        <v>642829.89999999991</v>
      </c>
      <c r="AA270" s="63">
        <v>630598.19999999995</v>
      </c>
      <c r="AB270" s="63">
        <v>12231.7</v>
      </c>
      <c r="AC270" s="63">
        <v>38264.699999999997</v>
      </c>
      <c r="AD270" s="63">
        <v>106.7</v>
      </c>
      <c r="AE270" s="63">
        <v>4032.4</v>
      </c>
      <c r="AF270" s="63">
        <v>9581.2999999999993</v>
      </c>
      <c r="AG270" s="63">
        <v>6.9</v>
      </c>
      <c r="AH270" s="63">
        <v>199.8</v>
      </c>
      <c r="AI270" s="63">
        <v>692.7</v>
      </c>
      <c r="AJ270" s="63">
        <v>191</v>
      </c>
      <c r="AK270" s="63">
        <v>24337.599999999999</v>
      </c>
      <c r="AL270" s="63">
        <v>67908.600000000006</v>
      </c>
      <c r="AM270" s="63">
        <v>22008.7</v>
      </c>
    </row>
    <row r="271" spans="1:39" ht="14.25" customHeight="1">
      <c r="A271" s="50"/>
      <c r="B271" s="46" t="s">
        <v>124</v>
      </c>
      <c r="C271" s="63">
        <v>1936768.1</v>
      </c>
      <c r="D271" s="63">
        <v>513429.1</v>
      </c>
      <c r="E271" s="63">
        <v>115807</v>
      </c>
      <c r="F271" s="63">
        <v>0</v>
      </c>
      <c r="G271" s="63">
        <v>380878.7</v>
      </c>
      <c r="H271" s="63">
        <v>7692.3</v>
      </c>
      <c r="I271" s="63">
        <v>9051.1</v>
      </c>
      <c r="J271" s="63">
        <v>1258611.5</v>
      </c>
      <c r="K271" s="63">
        <v>59534.8</v>
      </c>
      <c r="L271" s="63">
        <v>14065.1</v>
      </c>
      <c r="M271" s="63">
        <v>0</v>
      </c>
      <c r="N271" s="63">
        <v>1997.0000000000002</v>
      </c>
      <c r="O271" s="63">
        <v>258.60000000000002</v>
      </c>
      <c r="P271" s="63">
        <v>1451.2</v>
      </c>
      <c r="Q271" s="63">
        <v>287.2</v>
      </c>
      <c r="R271" s="63">
        <v>827.9</v>
      </c>
      <c r="S271" s="63">
        <v>1460.8</v>
      </c>
      <c r="T271" s="63">
        <v>1075</v>
      </c>
      <c r="U271" s="63">
        <v>46019.4</v>
      </c>
      <c r="V271" s="63">
        <v>23907.7</v>
      </c>
      <c r="W271" s="63">
        <v>11867.3</v>
      </c>
      <c r="X271" s="63">
        <v>6518.2</v>
      </c>
      <c r="Y271" s="63">
        <v>34550.5</v>
      </c>
      <c r="Z271" s="63">
        <v>1005797.7000000001</v>
      </c>
      <c r="AA271" s="63">
        <v>986319.9</v>
      </c>
      <c r="AB271" s="63">
        <v>19477.8</v>
      </c>
      <c r="AC271" s="63">
        <v>49433.5</v>
      </c>
      <c r="AD271" s="63">
        <v>249.8</v>
      </c>
      <c r="AE271" s="63">
        <v>5932.4</v>
      </c>
      <c r="AF271" s="63">
        <v>13492</v>
      </c>
      <c r="AG271" s="63">
        <v>14.1</v>
      </c>
      <c r="AH271" s="63">
        <v>643.70000000000005</v>
      </c>
      <c r="AI271" s="63">
        <v>1181.2</v>
      </c>
      <c r="AJ271" s="63">
        <v>375.4</v>
      </c>
      <c r="AK271" s="63">
        <v>29101.5</v>
      </c>
      <c r="AL271" s="63">
        <v>130441.9</v>
      </c>
      <c r="AM271" s="63">
        <v>34285.599999999999</v>
      </c>
    </row>
    <row r="272" spans="1:39" ht="14.25" customHeight="1">
      <c r="A272" s="50"/>
      <c r="B272" s="46" t="s">
        <v>125</v>
      </c>
      <c r="C272" s="63">
        <v>2982862.9999999995</v>
      </c>
      <c r="D272" s="63">
        <v>761759.89999999991</v>
      </c>
      <c r="E272" s="63">
        <v>101512.7</v>
      </c>
      <c r="F272" s="63">
        <v>0</v>
      </c>
      <c r="G272" s="63">
        <v>633093.30000000005</v>
      </c>
      <c r="H272" s="63">
        <v>11344.7</v>
      </c>
      <c r="I272" s="63">
        <v>15809.2</v>
      </c>
      <c r="J272" s="63">
        <v>1988281.9000000001</v>
      </c>
      <c r="K272" s="63">
        <v>86719.5</v>
      </c>
      <c r="L272" s="63">
        <v>15223.9</v>
      </c>
      <c r="M272" s="63">
        <v>0</v>
      </c>
      <c r="N272" s="63">
        <v>3553.5</v>
      </c>
      <c r="O272" s="63">
        <v>445.9</v>
      </c>
      <c r="P272" s="63">
        <v>2616.5</v>
      </c>
      <c r="Q272" s="63">
        <v>491.1</v>
      </c>
      <c r="R272" s="63">
        <v>1821.9</v>
      </c>
      <c r="S272" s="63">
        <v>2325.3000000000002</v>
      </c>
      <c r="T272" s="63">
        <v>1022.9</v>
      </c>
      <c r="U272" s="63">
        <v>46381.2</v>
      </c>
      <c r="V272" s="63">
        <v>35166.400000000001</v>
      </c>
      <c r="W272" s="63">
        <v>16384.5</v>
      </c>
      <c r="X272" s="63">
        <v>11284.2</v>
      </c>
      <c r="Y272" s="63">
        <v>50257.3</v>
      </c>
      <c r="Z272" s="63">
        <v>1641634.5</v>
      </c>
      <c r="AA272" s="63">
        <v>1614030.5</v>
      </c>
      <c r="AB272" s="63">
        <v>27604</v>
      </c>
      <c r="AC272" s="63">
        <v>73731.399999999994</v>
      </c>
      <c r="AD272" s="63">
        <v>699.2</v>
      </c>
      <c r="AE272" s="63">
        <v>10451.299999999999</v>
      </c>
      <c r="AF272" s="63">
        <v>21936.5</v>
      </c>
      <c r="AG272" s="63">
        <v>62</v>
      </c>
      <c r="AH272" s="63">
        <v>585</v>
      </c>
      <c r="AI272" s="63">
        <v>2159.6</v>
      </c>
      <c r="AJ272" s="63">
        <v>615.79999999999995</v>
      </c>
      <c r="AK272" s="63">
        <v>39997.4</v>
      </c>
      <c r="AL272" s="63">
        <v>191055.8</v>
      </c>
      <c r="AM272" s="63">
        <v>41765.4</v>
      </c>
    </row>
    <row r="273" spans="1:201" ht="14.25" customHeight="1">
      <c r="A273" s="50"/>
      <c r="B273" s="46" t="s">
        <v>126</v>
      </c>
      <c r="C273" s="63">
        <v>801981.29999999981</v>
      </c>
      <c r="D273" s="63">
        <v>180246.40000000002</v>
      </c>
      <c r="E273" s="63">
        <v>39465.199999999997</v>
      </c>
      <c r="F273" s="63">
        <v>0</v>
      </c>
      <c r="G273" s="63">
        <v>136211.29999999999</v>
      </c>
      <c r="H273" s="63">
        <v>2058.6999999999998</v>
      </c>
      <c r="I273" s="63">
        <v>2511.1999999999998</v>
      </c>
      <c r="J273" s="63">
        <v>571832.79999999981</v>
      </c>
      <c r="K273" s="63">
        <v>20020.599999999999</v>
      </c>
      <c r="L273" s="63">
        <v>2865.3</v>
      </c>
      <c r="M273" s="63">
        <v>0</v>
      </c>
      <c r="N273" s="63">
        <v>902.2</v>
      </c>
      <c r="O273" s="63">
        <v>77.7</v>
      </c>
      <c r="P273" s="63">
        <v>739.5</v>
      </c>
      <c r="Q273" s="63">
        <v>85</v>
      </c>
      <c r="R273" s="63">
        <v>80.8</v>
      </c>
      <c r="S273" s="63">
        <v>675.1</v>
      </c>
      <c r="T273" s="63">
        <v>375.1</v>
      </c>
      <c r="U273" s="63">
        <v>10022</v>
      </c>
      <c r="V273" s="63">
        <v>13639.2</v>
      </c>
      <c r="W273" s="63">
        <v>5910.3</v>
      </c>
      <c r="X273" s="63">
        <v>2878.7</v>
      </c>
      <c r="Y273" s="63">
        <v>12757.8</v>
      </c>
      <c r="Z273" s="63">
        <v>481721.8</v>
      </c>
      <c r="AA273" s="63">
        <v>471523.1</v>
      </c>
      <c r="AB273" s="63">
        <v>10198.700000000001</v>
      </c>
      <c r="AC273" s="63">
        <v>19239.600000000002</v>
      </c>
      <c r="AD273" s="63">
        <v>261.2</v>
      </c>
      <c r="AE273" s="63">
        <v>3008.9</v>
      </c>
      <c r="AF273" s="63">
        <v>5448.6</v>
      </c>
      <c r="AG273" s="63">
        <v>15.5</v>
      </c>
      <c r="AH273" s="63">
        <v>63.7</v>
      </c>
      <c r="AI273" s="63">
        <v>589</v>
      </c>
      <c r="AJ273" s="63">
        <v>155.30000000000001</v>
      </c>
      <c r="AK273" s="63">
        <v>10441.700000000001</v>
      </c>
      <c r="AL273" s="63">
        <v>36950</v>
      </c>
      <c r="AM273" s="63">
        <v>12952.1</v>
      </c>
    </row>
    <row r="274" spans="1:201" ht="14.25" customHeight="1">
      <c r="A274" s="50"/>
      <c r="B274" s="46" t="s">
        <v>127</v>
      </c>
      <c r="C274" s="63">
        <v>1470012.4000000001</v>
      </c>
      <c r="D274" s="63">
        <v>355030.7</v>
      </c>
      <c r="E274" s="63">
        <v>72235.8</v>
      </c>
      <c r="F274" s="63">
        <v>0</v>
      </c>
      <c r="G274" s="63">
        <v>272349.5</v>
      </c>
      <c r="H274" s="63">
        <v>5015.3999999999996</v>
      </c>
      <c r="I274" s="63">
        <v>5430</v>
      </c>
      <c r="J274" s="63">
        <v>1016454.2000000001</v>
      </c>
      <c r="K274" s="63">
        <v>44247.8</v>
      </c>
      <c r="L274" s="63">
        <v>4635.1000000000004</v>
      </c>
      <c r="M274" s="63">
        <v>0</v>
      </c>
      <c r="N274" s="63">
        <v>1453</v>
      </c>
      <c r="O274" s="63">
        <v>159.5</v>
      </c>
      <c r="P274" s="63">
        <v>1184.8</v>
      </c>
      <c r="Q274" s="63">
        <v>108.7</v>
      </c>
      <c r="R274" s="63">
        <v>182.3</v>
      </c>
      <c r="S274" s="63">
        <v>1196.5999999999999</v>
      </c>
      <c r="T274" s="63">
        <v>652.1</v>
      </c>
      <c r="U274" s="63">
        <v>27432.7</v>
      </c>
      <c r="V274" s="63">
        <v>19729.5</v>
      </c>
      <c r="W274" s="63">
        <v>37283.699999999997</v>
      </c>
      <c r="X274" s="63">
        <v>4714.2</v>
      </c>
      <c r="Y274" s="63">
        <v>20973.599999999999</v>
      </c>
      <c r="Z274" s="63">
        <v>820323.7</v>
      </c>
      <c r="AA274" s="63">
        <v>804945</v>
      </c>
      <c r="AB274" s="63">
        <v>15378.7</v>
      </c>
      <c r="AC274" s="63">
        <v>32327.999999999996</v>
      </c>
      <c r="AD274" s="63">
        <v>232.9</v>
      </c>
      <c r="AE274" s="63">
        <v>5766.3</v>
      </c>
      <c r="AF274" s="63">
        <v>10319.4</v>
      </c>
      <c r="AG274" s="63">
        <v>17.8</v>
      </c>
      <c r="AH274" s="63">
        <v>398.1</v>
      </c>
      <c r="AI274" s="63">
        <v>1074.3</v>
      </c>
      <c r="AJ274" s="63">
        <v>227.6</v>
      </c>
      <c r="AK274" s="63">
        <v>15593.5</v>
      </c>
      <c r="AL274" s="63">
        <v>71834.399999999994</v>
      </c>
      <c r="AM274" s="63">
        <v>26693.1</v>
      </c>
    </row>
    <row r="275" spans="1:201" ht="14.25" customHeight="1">
      <c r="A275" s="50"/>
      <c r="B275" s="46" t="s">
        <v>128</v>
      </c>
      <c r="C275" s="63">
        <v>2653868.1000000006</v>
      </c>
      <c r="D275" s="63">
        <v>567362.60000000009</v>
      </c>
      <c r="E275" s="63">
        <v>124733.1</v>
      </c>
      <c r="F275" s="63">
        <v>0</v>
      </c>
      <c r="G275" s="63">
        <v>422304.8</v>
      </c>
      <c r="H275" s="63">
        <v>8273.7999999999993</v>
      </c>
      <c r="I275" s="63">
        <v>12050.9</v>
      </c>
      <c r="J275" s="63">
        <v>1911867.0000000002</v>
      </c>
      <c r="K275" s="63">
        <v>66049.7</v>
      </c>
      <c r="L275" s="63">
        <v>12349.5</v>
      </c>
      <c r="M275" s="63">
        <v>0</v>
      </c>
      <c r="N275" s="63">
        <v>1965</v>
      </c>
      <c r="O275" s="63">
        <v>161.1</v>
      </c>
      <c r="P275" s="63">
        <v>1599.5</v>
      </c>
      <c r="Q275" s="63">
        <v>204.4</v>
      </c>
      <c r="R275" s="63">
        <v>617.1</v>
      </c>
      <c r="S275" s="63">
        <v>1742.2</v>
      </c>
      <c r="T275" s="63">
        <v>794.4</v>
      </c>
      <c r="U275" s="63">
        <v>40183.9</v>
      </c>
      <c r="V275" s="63">
        <v>31935.5</v>
      </c>
      <c r="W275" s="63">
        <v>64238.3</v>
      </c>
      <c r="X275" s="63">
        <v>6258.3</v>
      </c>
      <c r="Y275" s="63">
        <v>32417.7</v>
      </c>
      <c r="Z275" s="63">
        <v>1595315.5</v>
      </c>
      <c r="AA275" s="63">
        <v>1572092.8</v>
      </c>
      <c r="AB275" s="63">
        <v>23222.7</v>
      </c>
      <c r="AC275" s="63">
        <v>56104</v>
      </c>
      <c r="AD275" s="63">
        <v>377.3</v>
      </c>
      <c r="AE275" s="63">
        <v>7675.1</v>
      </c>
      <c r="AF275" s="63">
        <v>14846.9</v>
      </c>
      <c r="AG275" s="63">
        <v>4265.6000000000004</v>
      </c>
      <c r="AH275" s="63">
        <v>590.79999999999995</v>
      </c>
      <c r="AI275" s="63">
        <v>1580.8</v>
      </c>
      <c r="AJ275" s="63">
        <v>315.10000000000002</v>
      </c>
      <c r="AK275" s="63">
        <v>28348.3</v>
      </c>
      <c r="AL275" s="63">
        <v>132787.1</v>
      </c>
      <c r="AM275" s="63">
        <v>41851.4</v>
      </c>
    </row>
    <row r="276" spans="1:201" s="9" customFormat="1" ht="14.25" customHeight="1">
      <c r="A276" s="42"/>
      <c r="B276" s="46" t="s">
        <v>129</v>
      </c>
      <c r="C276" s="63">
        <v>3851155.8</v>
      </c>
      <c r="D276" s="63">
        <v>932373.1</v>
      </c>
      <c r="E276" s="63">
        <v>131499.1</v>
      </c>
      <c r="F276" s="63">
        <v>0</v>
      </c>
      <c r="G276" s="63">
        <v>757597</v>
      </c>
      <c r="H276" s="63">
        <v>8931.7999999999993</v>
      </c>
      <c r="I276" s="63">
        <v>34345.199999999997</v>
      </c>
      <c r="J276" s="63">
        <v>2668080.5</v>
      </c>
      <c r="K276" s="63">
        <v>99662</v>
      </c>
      <c r="L276" s="63">
        <v>19733.099999999999</v>
      </c>
      <c r="M276" s="63">
        <v>0</v>
      </c>
      <c r="N276" s="63">
        <v>3755.8</v>
      </c>
      <c r="O276" s="63">
        <v>476.8</v>
      </c>
      <c r="P276" s="63">
        <v>2852.3</v>
      </c>
      <c r="Q276" s="63">
        <v>426.7</v>
      </c>
      <c r="R276" s="63">
        <v>2389.3000000000002</v>
      </c>
      <c r="S276" s="63">
        <v>3216.5</v>
      </c>
      <c r="T276" s="63">
        <v>1054.4000000000001</v>
      </c>
      <c r="U276" s="63">
        <v>80757.2</v>
      </c>
      <c r="V276" s="63">
        <v>34953.1</v>
      </c>
      <c r="W276" s="63">
        <v>67407</v>
      </c>
      <c r="X276" s="63">
        <v>12679.5</v>
      </c>
      <c r="Y276" s="63">
        <v>63665.4</v>
      </c>
      <c r="Z276" s="63">
        <v>2185483.7000000002</v>
      </c>
      <c r="AA276" s="63">
        <v>2149836</v>
      </c>
      <c r="AB276" s="63">
        <v>35647.699999999997</v>
      </c>
      <c r="AC276" s="63">
        <v>89103.9</v>
      </c>
      <c r="AD276" s="63">
        <v>1584.9</v>
      </c>
      <c r="AE276" s="63">
        <v>12489.8</v>
      </c>
      <c r="AF276" s="63">
        <v>24698.6</v>
      </c>
      <c r="AG276" s="63">
        <v>5996.4</v>
      </c>
      <c r="AH276" s="63">
        <v>722.7</v>
      </c>
      <c r="AI276" s="63">
        <v>3712.2</v>
      </c>
      <c r="AJ276" s="63">
        <v>507.4</v>
      </c>
      <c r="AK276" s="63">
        <v>43611.5</v>
      </c>
      <c r="AL276" s="63">
        <v>198340.4</v>
      </c>
      <c r="AM276" s="63">
        <v>52361.8</v>
      </c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</row>
    <row r="277" spans="1:201" s="8" customFormat="1" ht="14.25" customHeight="1">
      <c r="A277" s="42"/>
      <c r="B277" s="46" t="s">
        <v>130</v>
      </c>
      <c r="C277" s="63">
        <v>1001405.2</v>
      </c>
      <c r="D277" s="63">
        <v>259823.30000000002</v>
      </c>
      <c r="E277" s="63">
        <v>65679.399999999994</v>
      </c>
      <c r="F277" s="63">
        <v>0</v>
      </c>
      <c r="G277" s="63">
        <v>186837.5</v>
      </c>
      <c r="H277" s="63">
        <v>2043.7</v>
      </c>
      <c r="I277" s="63">
        <v>5262.7</v>
      </c>
      <c r="J277" s="63">
        <v>684743.89999999991</v>
      </c>
      <c r="K277" s="63">
        <v>22445.9</v>
      </c>
      <c r="L277" s="63">
        <v>4702.2</v>
      </c>
      <c r="M277" s="63">
        <v>0</v>
      </c>
      <c r="N277" s="63">
        <v>956.2</v>
      </c>
      <c r="O277" s="63">
        <v>59.8</v>
      </c>
      <c r="P277" s="63">
        <v>826.2</v>
      </c>
      <c r="Q277" s="63">
        <v>70.2</v>
      </c>
      <c r="R277" s="63">
        <v>426.8</v>
      </c>
      <c r="S277" s="63">
        <v>1097.2</v>
      </c>
      <c r="T277" s="63">
        <v>270</v>
      </c>
      <c r="U277" s="63">
        <v>23506.1</v>
      </c>
      <c r="V277" s="63">
        <v>7813.6</v>
      </c>
      <c r="W277" s="63">
        <v>4152.5</v>
      </c>
      <c r="X277" s="63">
        <v>2948.4</v>
      </c>
      <c r="Y277" s="63">
        <v>15779.3</v>
      </c>
      <c r="Z277" s="63">
        <v>572222.30000000005</v>
      </c>
      <c r="AA277" s="63">
        <v>563494.9</v>
      </c>
      <c r="AB277" s="63">
        <v>8727.4</v>
      </c>
      <c r="AC277" s="63">
        <v>27233.5</v>
      </c>
      <c r="AD277" s="63">
        <v>387.2</v>
      </c>
      <c r="AE277" s="63">
        <v>4163.8</v>
      </c>
      <c r="AF277" s="63">
        <v>6074.8</v>
      </c>
      <c r="AG277" s="63">
        <v>2532.1</v>
      </c>
      <c r="AH277" s="63">
        <v>133.9</v>
      </c>
      <c r="AI277" s="63">
        <v>1037.7</v>
      </c>
      <c r="AJ277" s="63">
        <v>152.19999999999999</v>
      </c>
      <c r="AK277" s="63">
        <v>13941.7</v>
      </c>
      <c r="AL277" s="63">
        <v>39448.400000000001</v>
      </c>
      <c r="AM277" s="63">
        <v>17389.599999999999</v>
      </c>
    </row>
    <row r="278" spans="1:201" s="8" customFormat="1" ht="14.25" customHeight="1">
      <c r="A278" s="42"/>
      <c r="B278" s="46" t="s">
        <v>131</v>
      </c>
      <c r="C278" s="63">
        <v>1250534.9000000001</v>
      </c>
      <c r="D278" s="63">
        <v>194516</v>
      </c>
      <c r="E278" s="63">
        <v>113418.9</v>
      </c>
      <c r="F278" s="63">
        <v>0</v>
      </c>
      <c r="G278" s="63">
        <v>70639.5</v>
      </c>
      <c r="H278" s="63">
        <v>3510.5</v>
      </c>
      <c r="I278" s="63">
        <v>6947.1</v>
      </c>
      <c r="J278" s="63">
        <v>960682</v>
      </c>
      <c r="K278" s="63">
        <v>45420.3</v>
      </c>
      <c r="L278" s="63">
        <v>10087.799999999999</v>
      </c>
      <c r="M278" s="63">
        <v>0</v>
      </c>
      <c r="N278" s="63">
        <v>1631.2</v>
      </c>
      <c r="O278" s="63">
        <v>164.1</v>
      </c>
      <c r="P278" s="63">
        <v>1352.9</v>
      </c>
      <c r="Q278" s="63">
        <v>114.2</v>
      </c>
      <c r="R278" s="63">
        <v>385</v>
      </c>
      <c r="S278" s="63">
        <v>1736.6</v>
      </c>
      <c r="T278" s="63">
        <v>511.7</v>
      </c>
      <c r="U278" s="63">
        <v>71044.100000000006</v>
      </c>
      <c r="V278" s="63">
        <v>12307.5</v>
      </c>
      <c r="W278" s="63">
        <v>7845.6</v>
      </c>
      <c r="X278" s="63">
        <v>5648.9</v>
      </c>
      <c r="Y278" s="63">
        <v>25870</v>
      </c>
      <c r="Z278" s="63">
        <v>745756</v>
      </c>
      <c r="AA278" s="63">
        <v>729856.7</v>
      </c>
      <c r="AB278" s="63">
        <v>15899.3</v>
      </c>
      <c r="AC278" s="63">
        <v>30758.300000000003</v>
      </c>
      <c r="AD278" s="63">
        <v>311.8</v>
      </c>
      <c r="AE278" s="63">
        <v>8193.9</v>
      </c>
      <c r="AF278" s="63">
        <v>13179.6</v>
      </c>
      <c r="AG278" s="63">
        <v>1322.2</v>
      </c>
      <c r="AH278" s="63">
        <v>412.4</v>
      </c>
      <c r="AI278" s="63">
        <v>1371.4</v>
      </c>
      <c r="AJ278" s="63">
        <v>307.60000000000002</v>
      </c>
      <c r="AK278" s="63">
        <v>7338.4</v>
      </c>
      <c r="AL278" s="63">
        <v>66124.3</v>
      </c>
      <c r="AM278" s="63">
        <v>29212.6</v>
      </c>
    </row>
    <row r="279" spans="1:201" s="8" customFormat="1" ht="14.25" customHeight="1">
      <c r="A279" s="42"/>
      <c r="B279" s="46" t="s">
        <v>132</v>
      </c>
      <c r="C279" s="63">
        <v>2370668.1</v>
      </c>
      <c r="D279" s="63">
        <v>472138.7</v>
      </c>
      <c r="E279" s="63">
        <v>210238.6</v>
      </c>
      <c r="F279" s="63">
        <v>0</v>
      </c>
      <c r="G279" s="63">
        <v>244495.3</v>
      </c>
      <c r="H279" s="63">
        <v>5299.8</v>
      </c>
      <c r="I279" s="63">
        <v>12105</v>
      </c>
      <c r="J279" s="63">
        <v>1727660.9999999998</v>
      </c>
      <c r="K279" s="63">
        <v>68564.2</v>
      </c>
      <c r="L279" s="63">
        <v>12017.1</v>
      </c>
      <c r="M279" s="63">
        <v>0</v>
      </c>
      <c r="N279" s="63">
        <v>2490.8000000000002</v>
      </c>
      <c r="O279" s="63">
        <v>191.5</v>
      </c>
      <c r="P279" s="63">
        <v>2142.9</v>
      </c>
      <c r="Q279" s="63">
        <v>156.4</v>
      </c>
      <c r="R279" s="63">
        <v>917.9</v>
      </c>
      <c r="S279" s="63">
        <v>2307.9</v>
      </c>
      <c r="T279" s="63">
        <v>914.2</v>
      </c>
      <c r="U279" s="63">
        <v>92366</v>
      </c>
      <c r="V279" s="63">
        <v>26837.4</v>
      </c>
      <c r="W279" s="63">
        <v>10589.8</v>
      </c>
      <c r="X279" s="63">
        <v>6821.1</v>
      </c>
      <c r="Y279" s="63">
        <v>34939</v>
      </c>
      <c r="Z279" s="63">
        <v>1385773.7999999998</v>
      </c>
      <c r="AA279" s="63">
        <v>1361084.4</v>
      </c>
      <c r="AB279" s="63">
        <v>24689.4</v>
      </c>
      <c r="AC279" s="63">
        <v>80801.5</v>
      </c>
      <c r="AD279" s="63">
        <v>592.20000000000005</v>
      </c>
      <c r="AE279" s="63">
        <v>9709.2000000000007</v>
      </c>
      <c r="AF279" s="63">
        <v>19650.599999999999</v>
      </c>
      <c r="AG279" s="63">
        <v>4353.8</v>
      </c>
      <c r="AH279" s="63">
        <v>716.8</v>
      </c>
      <c r="AI279" s="63">
        <v>1846.6</v>
      </c>
      <c r="AJ279" s="63">
        <v>473.7</v>
      </c>
      <c r="AK279" s="63">
        <v>45778.9</v>
      </c>
      <c r="AL279" s="63">
        <v>126066.2</v>
      </c>
      <c r="AM279" s="63">
        <v>44802.2</v>
      </c>
    </row>
    <row r="280" spans="1:201" ht="14.25" customHeight="1">
      <c r="A280" s="50"/>
      <c r="B280" s="46" t="s">
        <v>133</v>
      </c>
      <c r="C280" s="63">
        <v>3570842.7999999993</v>
      </c>
      <c r="D280" s="63">
        <v>677471.30000000016</v>
      </c>
      <c r="E280" s="63">
        <v>216988.2</v>
      </c>
      <c r="F280" s="63">
        <v>0</v>
      </c>
      <c r="G280" s="63">
        <v>412551.9</v>
      </c>
      <c r="H280" s="63">
        <v>11669.9</v>
      </c>
      <c r="I280" s="63">
        <v>36261.300000000003</v>
      </c>
      <c r="J280" s="63">
        <v>2664437.2999999989</v>
      </c>
      <c r="K280" s="63">
        <v>116908.1</v>
      </c>
      <c r="L280" s="63">
        <v>20740.599999999999</v>
      </c>
      <c r="M280" s="63">
        <v>0</v>
      </c>
      <c r="N280" s="63">
        <v>3991.1</v>
      </c>
      <c r="O280" s="63">
        <v>675.6</v>
      </c>
      <c r="P280" s="63">
        <v>2726.4</v>
      </c>
      <c r="Q280" s="63">
        <v>589.1</v>
      </c>
      <c r="R280" s="63">
        <v>2058.6</v>
      </c>
      <c r="S280" s="63">
        <v>3422.4</v>
      </c>
      <c r="T280" s="63">
        <v>1174.8</v>
      </c>
      <c r="U280" s="63">
        <v>114562.6</v>
      </c>
      <c r="V280" s="63">
        <v>33858.400000000001</v>
      </c>
      <c r="W280" s="63">
        <v>19443.5</v>
      </c>
      <c r="X280" s="63">
        <v>17531</v>
      </c>
      <c r="Y280" s="63">
        <v>47106</v>
      </c>
      <c r="Z280" s="63">
        <v>2192057.6999999997</v>
      </c>
      <c r="AA280" s="63">
        <v>2153848.4</v>
      </c>
      <c r="AB280" s="63">
        <v>38209.300000000003</v>
      </c>
      <c r="AC280" s="63">
        <v>87137.200000000012</v>
      </c>
      <c r="AD280" s="63">
        <v>726.9</v>
      </c>
      <c r="AE280" s="63">
        <v>16763.3</v>
      </c>
      <c r="AF280" s="63">
        <v>33147.800000000003</v>
      </c>
      <c r="AG280" s="63">
        <v>14432.8</v>
      </c>
      <c r="AH280" s="63">
        <v>433.9</v>
      </c>
      <c r="AI280" s="63">
        <v>3710.3</v>
      </c>
      <c r="AJ280" s="63">
        <v>735</v>
      </c>
      <c r="AK280" s="63">
        <v>21632.5</v>
      </c>
      <c r="AL280" s="63">
        <v>175079.1</v>
      </c>
      <c r="AM280" s="63">
        <v>53855.1</v>
      </c>
    </row>
    <row r="281" spans="1:201" ht="14.25" customHeight="1">
      <c r="A281" s="50"/>
      <c r="B281" s="46" t="s">
        <v>134</v>
      </c>
      <c r="C281" s="63">
        <f>D281+J281+AL281+AM281</f>
        <v>727916.60000000009</v>
      </c>
      <c r="D281" s="63">
        <f>SUM(E281:I281)</f>
        <v>151116.59999999998</v>
      </c>
      <c r="E281" s="63">
        <v>55991.8</v>
      </c>
      <c r="F281" s="63">
        <v>0</v>
      </c>
      <c r="G281" s="63">
        <v>90265.5</v>
      </c>
      <c r="H281" s="63">
        <v>2343.4</v>
      </c>
      <c r="I281" s="63">
        <v>2515.9</v>
      </c>
      <c r="J281" s="63">
        <v>527428.80000000005</v>
      </c>
      <c r="K281" s="63">
        <v>27057.599999999999</v>
      </c>
      <c r="L281" s="63">
        <v>4052.1</v>
      </c>
      <c r="M281" s="63">
        <v>0</v>
      </c>
      <c r="N281" s="63">
        <v>1007</v>
      </c>
      <c r="O281" s="63">
        <v>143</v>
      </c>
      <c r="P281" s="63">
        <v>776</v>
      </c>
      <c r="Q281" s="63">
        <v>88</v>
      </c>
      <c r="R281" s="63">
        <v>679</v>
      </c>
      <c r="S281" s="63">
        <v>1062.2</v>
      </c>
      <c r="T281" s="63">
        <v>312</v>
      </c>
      <c r="U281" s="63">
        <v>27636.6</v>
      </c>
      <c r="V281" s="63">
        <v>9121.2999999999993</v>
      </c>
      <c r="W281" s="63">
        <v>5022.2</v>
      </c>
      <c r="X281" s="63">
        <v>3288.3</v>
      </c>
      <c r="Y281" s="63">
        <v>14458.6</v>
      </c>
      <c r="Z281" s="63">
        <v>393707.8</v>
      </c>
      <c r="AA281" s="63">
        <v>384464.7</v>
      </c>
      <c r="AB281" s="63">
        <v>9243.1</v>
      </c>
      <c r="AC281" s="63">
        <v>37942.300000000003</v>
      </c>
      <c r="AD281" s="63">
        <v>253.5</v>
      </c>
      <c r="AE281" s="63">
        <v>6425.4</v>
      </c>
      <c r="AF281" s="63">
        <v>8071.1</v>
      </c>
      <c r="AG281" s="63">
        <v>8021.2</v>
      </c>
      <c r="AH281" s="63">
        <v>155.69999999999999</v>
      </c>
      <c r="AI281" s="63">
        <v>1941.3</v>
      </c>
      <c r="AJ281" s="63">
        <v>140.5</v>
      </c>
      <c r="AK281" s="63">
        <v>15015.4</v>
      </c>
      <c r="AL281" s="63">
        <v>33833.9</v>
      </c>
      <c r="AM281" s="63">
        <v>15537.3</v>
      </c>
    </row>
    <row r="282" spans="1:201" ht="14.25" customHeight="1">
      <c r="A282" s="50"/>
      <c r="B282" s="46" t="s">
        <v>135</v>
      </c>
      <c r="C282" s="63">
        <v>1212440.7999999998</v>
      </c>
      <c r="D282" s="63">
        <v>182500.5</v>
      </c>
      <c r="E282" s="63">
        <v>114113.8</v>
      </c>
      <c r="F282" s="63">
        <v>0</v>
      </c>
      <c r="G282" s="63">
        <v>53794.6</v>
      </c>
      <c r="H282" s="63">
        <v>6259.5</v>
      </c>
      <c r="I282" s="63">
        <v>8332.6</v>
      </c>
      <c r="J282" s="63">
        <v>932994.9</v>
      </c>
      <c r="K282" s="63">
        <v>45783.1</v>
      </c>
      <c r="L282" s="63">
        <v>10285.5</v>
      </c>
      <c r="M282" s="63">
        <v>0</v>
      </c>
      <c r="N282" s="63">
        <v>987.69999999999993</v>
      </c>
      <c r="O282" s="63">
        <v>375.8</v>
      </c>
      <c r="P282" s="63">
        <v>527.5</v>
      </c>
      <c r="Q282" s="63">
        <v>84.4</v>
      </c>
      <c r="R282" s="63">
        <v>873.6</v>
      </c>
      <c r="S282" s="63">
        <v>2001</v>
      </c>
      <c r="T282" s="63">
        <v>594.79999999999995</v>
      </c>
      <c r="U282" s="63">
        <v>79551.899999999994</v>
      </c>
      <c r="V282" s="63">
        <v>26051.9</v>
      </c>
      <c r="W282" s="63">
        <v>9522.1</v>
      </c>
      <c r="X282" s="63">
        <v>7013.6</v>
      </c>
      <c r="Y282" s="63">
        <v>23337.200000000001</v>
      </c>
      <c r="Z282" s="63">
        <v>674473.8</v>
      </c>
      <c r="AA282" s="63">
        <v>657377.5</v>
      </c>
      <c r="AB282" s="63">
        <v>17096.3</v>
      </c>
      <c r="AC282" s="63">
        <v>50076.7</v>
      </c>
      <c r="AD282" s="63">
        <v>292.8</v>
      </c>
      <c r="AE282" s="63">
        <v>11323.7</v>
      </c>
      <c r="AF282" s="63">
        <v>15685.4</v>
      </c>
      <c r="AG282" s="63">
        <v>6251.5</v>
      </c>
      <c r="AH282" s="63">
        <v>156.19999999999999</v>
      </c>
      <c r="AI282" s="63">
        <v>2187.1999999999998</v>
      </c>
      <c r="AJ282" s="63">
        <v>254.8</v>
      </c>
      <c r="AK282" s="63">
        <v>16367.1</v>
      </c>
      <c r="AL282" s="63">
        <v>69225.399999999994</v>
      </c>
      <c r="AM282" s="63">
        <v>27720</v>
      </c>
    </row>
    <row r="283" spans="1:201" ht="14.25" customHeight="1">
      <c r="A283" s="50"/>
      <c r="B283" s="46" t="s">
        <v>136</v>
      </c>
      <c r="C283" s="63">
        <v>2176859.3000000003</v>
      </c>
      <c r="D283" s="63">
        <v>420599.99999999994</v>
      </c>
      <c r="E283" s="63">
        <v>166088.79999999999</v>
      </c>
      <c r="F283" s="63">
        <v>0</v>
      </c>
      <c r="G283" s="63">
        <v>226313.9</v>
      </c>
      <c r="H283" s="63">
        <v>9096.7999999999993</v>
      </c>
      <c r="I283" s="63">
        <v>19100.5</v>
      </c>
      <c r="J283" s="63">
        <v>1578997.3000000003</v>
      </c>
      <c r="K283" s="63">
        <v>75701</v>
      </c>
      <c r="L283" s="63">
        <v>23666.2</v>
      </c>
      <c r="M283" s="63">
        <v>0</v>
      </c>
      <c r="N283" s="63">
        <v>2326</v>
      </c>
      <c r="O283" s="63">
        <v>344.4</v>
      </c>
      <c r="P283" s="63">
        <v>1803.8</v>
      </c>
      <c r="Q283" s="63">
        <v>177.8</v>
      </c>
      <c r="R283" s="63">
        <v>1130.5</v>
      </c>
      <c r="S283" s="63">
        <v>1862.2</v>
      </c>
      <c r="T283" s="63">
        <v>447.7</v>
      </c>
      <c r="U283" s="63">
        <v>125929.7</v>
      </c>
      <c r="V283" s="63">
        <v>44736.2</v>
      </c>
      <c r="W283" s="63">
        <v>13137.7</v>
      </c>
      <c r="X283" s="63">
        <v>7425.4</v>
      </c>
      <c r="Y283" s="63">
        <v>38752.6</v>
      </c>
      <c r="Z283" s="63">
        <v>1134683</v>
      </c>
      <c r="AA283" s="63">
        <v>1111037.7</v>
      </c>
      <c r="AB283" s="63">
        <v>23645.3</v>
      </c>
      <c r="AC283" s="63">
        <v>106374.20000000001</v>
      </c>
      <c r="AD283" s="63">
        <v>679.1</v>
      </c>
      <c r="AE283" s="63">
        <v>17165.2</v>
      </c>
      <c r="AF283" s="63">
        <v>20940.3</v>
      </c>
      <c r="AG283" s="63">
        <v>18608.7</v>
      </c>
      <c r="AH283" s="63">
        <v>224.1</v>
      </c>
      <c r="AI283" s="63">
        <v>2543.3000000000002</v>
      </c>
      <c r="AJ283" s="63">
        <v>281.60000000000002</v>
      </c>
      <c r="AK283" s="63">
        <v>48756.800000000003</v>
      </c>
      <c r="AL283" s="63">
        <v>133118.1</v>
      </c>
      <c r="AM283" s="63">
        <v>44143.9</v>
      </c>
    </row>
    <row r="284" spans="1:201" ht="14.25" customHeight="1">
      <c r="A284" s="50"/>
      <c r="B284" s="46" t="s">
        <v>143</v>
      </c>
      <c r="C284" s="63">
        <v>3585224.5999999996</v>
      </c>
      <c r="D284" s="63">
        <v>666189.19999999995</v>
      </c>
      <c r="E284" s="63">
        <v>210969.4</v>
      </c>
      <c r="F284" s="63">
        <v>0</v>
      </c>
      <c r="G284" s="63">
        <v>423135.1</v>
      </c>
      <c r="H284" s="63">
        <v>12790.7</v>
      </c>
      <c r="I284" s="63">
        <v>19294</v>
      </c>
      <c r="J284" s="63">
        <v>2660896.1</v>
      </c>
      <c r="K284" s="63">
        <v>86269.7</v>
      </c>
      <c r="L284" s="63">
        <v>28586.5</v>
      </c>
      <c r="M284" s="63">
        <v>0</v>
      </c>
      <c r="N284" s="63">
        <v>6813.7</v>
      </c>
      <c r="O284" s="63">
        <v>905.1</v>
      </c>
      <c r="P284" s="63">
        <v>5095.6000000000004</v>
      </c>
      <c r="Q284" s="63">
        <v>813</v>
      </c>
      <c r="R284" s="63">
        <v>1660.6</v>
      </c>
      <c r="S284" s="63">
        <v>2227.3000000000002</v>
      </c>
      <c r="T284" s="63">
        <v>1430.2</v>
      </c>
      <c r="U284" s="63">
        <v>152370.6</v>
      </c>
      <c r="V284" s="63">
        <v>49773.8</v>
      </c>
      <c r="W284" s="63">
        <v>17603.400000000001</v>
      </c>
      <c r="X284" s="63">
        <v>15801</v>
      </c>
      <c r="Y284" s="63">
        <v>63666.6</v>
      </c>
      <c r="Z284" s="63">
        <v>2052809</v>
      </c>
      <c r="AA284" s="63">
        <v>2005617.8</v>
      </c>
      <c r="AB284" s="63">
        <v>47191.199999999997</v>
      </c>
      <c r="AC284" s="63">
        <v>177295.1</v>
      </c>
      <c r="AD284" s="63">
        <v>1379.4</v>
      </c>
      <c r="AE284" s="63">
        <v>28001.200000000001</v>
      </c>
      <c r="AF284" s="63">
        <v>32661.4</v>
      </c>
      <c r="AG284" s="63">
        <v>72688.399999999994</v>
      </c>
      <c r="AH284" s="63">
        <v>212</v>
      </c>
      <c r="AI284" s="63">
        <v>3745.3</v>
      </c>
      <c r="AJ284" s="63">
        <v>843.3</v>
      </c>
      <c r="AK284" s="63">
        <v>42352.7</v>
      </c>
      <c r="AL284" s="63">
        <v>203586</v>
      </c>
      <c r="AM284" s="63">
        <v>54553.3</v>
      </c>
    </row>
    <row r="285" spans="1:201" ht="14.25" customHeight="1">
      <c r="A285" s="50"/>
      <c r="B285" s="46" t="s">
        <v>140</v>
      </c>
      <c r="C285" s="63">
        <v>714818.90000000014</v>
      </c>
      <c r="D285" s="63">
        <v>125224.5</v>
      </c>
      <c r="E285" s="63">
        <v>50428.3</v>
      </c>
      <c r="F285" s="63">
        <v>0</v>
      </c>
      <c r="G285" s="63">
        <v>67184.3</v>
      </c>
      <c r="H285" s="63">
        <v>2182</v>
      </c>
      <c r="I285" s="63">
        <v>5429.9</v>
      </c>
      <c r="J285" s="63">
        <v>527157.80000000005</v>
      </c>
      <c r="K285" s="63">
        <v>25725.4</v>
      </c>
      <c r="L285" s="63">
        <v>2407.6</v>
      </c>
      <c r="M285" s="63">
        <v>0</v>
      </c>
      <c r="N285" s="63">
        <v>965.1</v>
      </c>
      <c r="O285" s="63">
        <v>93.1</v>
      </c>
      <c r="P285" s="63">
        <v>731.9</v>
      </c>
      <c r="Q285" s="63">
        <v>140.1</v>
      </c>
      <c r="R285" s="63">
        <v>1119.5</v>
      </c>
      <c r="S285" s="63">
        <v>983.5</v>
      </c>
      <c r="T285" s="63">
        <v>235.7</v>
      </c>
      <c r="U285" s="63">
        <v>44622.1</v>
      </c>
      <c r="V285" s="63">
        <v>15140.3</v>
      </c>
      <c r="W285" s="63">
        <v>11868.6</v>
      </c>
      <c r="X285" s="63">
        <v>2070.1</v>
      </c>
      <c r="Y285" s="63">
        <v>19932.2</v>
      </c>
      <c r="Z285" s="63">
        <v>361698.7</v>
      </c>
      <c r="AA285" s="63">
        <v>351107.2</v>
      </c>
      <c r="AB285" s="63">
        <v>10591.5</v>
      </c>
      <c r="AC285" s="63">
        <v>39197.199999999997</v>
      </c>
      <c r="AD285" s="63">
        <v>241.5</v>
      </c>
      <c r="AE285" s="63">
        <v>8165.6</v>
      </c>
      <c r="AF285" s="63">
        <v>7782.6</v>
      </c>
      <c r="AG285" s="63">
        <v>9268.9</v>
      </c>
      <c r="AH285" s="63">
        <v>129.9</v>
      </c>
      <c r="AI285" s="63">
        <v>1044.7</v>
      </c>
      <c r="AJ285" s="63">
        <v>147.1</v>
      </c>
      <c r="AK285" s="63">
        <v>13608.7</v>
      </c>
      <c r="AL285" s="63">
        <v>44931.3</v>
      </c>
      <c r="AM285" s="63">
        <v>17505.3</v>
      </c>
    </row>
    <row r="286" spans="1:201" ht="14.25" customHeight="1">
      <c r="A286" s="50"/>
      <c r="B286" s="46" t="s">
        <v>141</v>
      </c>
      <c r="C286" s="63">
        <v>1306488</v>
      </c>
      <c r="D286" s="63">
        <v>185952.99999999997</v>
      </c>
      <c r="E286" s="63">
        <v>110357.8</v>
      </c>
      <c r="F286" s="63">
        <v>0</v>
      </c>
      <c r="G286" s="63">
        <v>56267.5</v>
      </c>
      <c r="H286" s="63">
        <v>9170.9</v>
      </c>
      <c r="I286" s="63">
        <v>10156.799999999999</v>
      </c>
      <c r="J286" s="63">
        <v>1000057.3</v>
      </c>
      <c r="K286" s="63">
        <v>46769.7</v>
      </c>
      <c r="L286" s="63">
        <v>9670.5</v>
      </c>
      <c r="M286" s="63">
        <v>0</v>
      </c>
      <c r="N286" s="63">
        <v>1466.5</v>
      </c>
      <c r="O286" s="63">
        <v>298.8</v>
      </c>
      <c r="P286" s="63">
        <v>921.9</v>
      </c>
      <c r="Q286" s="63">
        <v>245.8</v>
      </c>
      <c r="R286" s="63">
        <v>1824.6</v>
      </c>
      <c r="S286" s="63">
        <v>1179.9000000000001</v>
      </c>
      <c r="T286" s="63">
        <v>791.9</v>
      </c>
      <c r="U286" s="63">
        <v>86764.5</v>
      </c>
      <c r="V286" s="63">
        <v>25963.4</v>
      </c>
      <c r="W286" s="63">
        <v>20308.3</v>
      </c>
      <c r="X286" s="63">
        <v>8942.7999999999993</v>
      </c>
      <c r="Y286" s="63">
        <v>34478.5</v>
      </c>
      <c r="Z286" s="63">
        <v>691092.5</v>
      </c>
      <c r="AA286" s="63">
        <v>670732.80000000005</v>
      </c>
      <c r="AB286" s="63">
        <v>20359.7</v>
      </c>
      <c r="AC286" s="63">
        <v>68972</v>
      </c>
      <c r="AD286" s="63">
        <v>322.10000000000002</v>
      </c>
      <c r="AE286" s="63">
        <v>14491.4</v>
      </c>
      <c r="AF286" s="63">
        <v>13985.4</v>
      </c>
      <c r="AG286" s="63">
        <v>13740.4</v>
      </c>
      <c r="AH286" s="63">
        <v>113</v>
      </c>
      <c r="AI286" s="63">
        <v>1566.8</v>
      </c>
      <c r="AJ286" s="63">
        <v>265.39999999999998</v>
      </c>
      <c r="AK286" s="63">
        <v>26319.7</v>
      </c>
      <c r="AL286" s="63">
        <v>91106.5</v>
      </c>
      <c r="AM286" s="63">
        <v>29371.200000000001</v>
      </c>
    </row>
    <row r="287" spans="1:201" ht="14.25" customHeight="1">
      <c r="A287" s="50"/>
      <c r="B287" s="46" t="s">
        <v>142</v>
      </c>
      <c r="C287" s="63">
        <v>2382375.1999999997</v>
      </c>
      <c r="D287" s="63">
        <v>458213.80000000005</v>
      </c>
      <c r="E287" s="63">
        <v>151107.9</v>
      </c>
      <c r="F287" s="63">
        <v>0</v>
      </c>
      <c r="G287" s="63">
        <v>275978.5</v>
      </c>
      <c r="H287" s="63">
        <v>10625.9</v>
      </c>
      <c r="I287" s="63">
        <v>20501.5</v>
      </c>
      <c r="J287" s="63">
        <v>1706192.2999999998</v>
      </c>
      <c r="K287" s="63">
        <v>65062.8</v>
      </c>
      <c r="L287" s="63">
        <v>16152.5</v>
      </c>
      <c r="M287" s="63">
        <v>0</v>
      </c>
      <c r="N287" s="63">
        <v>2295.5</v>
      </c>
      <c r="O287" s="63">
        <v>543.29999999999995</v>
      </c>
      <c r="P287" s="63">
        <v>1414.1</v>
      </c>
      <c r="Q287" s="63">
        <v>338.1</v>
      </c>
      <c r="R287" s="63">
        <v>2607.4</v>
      </c>
      <c r="S287" s="63">
        <v>2011.5</v>
      </c>
      <c r="T287" s="63">
        <v>1070.5999999999999</v>
      </c>
      <c r="U287" s="63">
        <v>121578.8</v>
      </c>
      <c r="V287" s="63">
        <v>43762.3</v>
      </c>
      <c r="W287" s="63">
        <v>24754.6</v>
      </c>
      <c r="X287" s="63">
        <v>10319.700000000001</v>
      </c>
      <c r="Y287" s="63">
        <v>43336.5</v>
      </c>
      <c r="Z287" s="63">
        <v>1241667</v>
      </c>
      <c r="AA287" s="63">
        <v>1207034.3</v>
      </c>
      <c r="AB287" s="63">
        <v>34632.699999999997</v>
      </c>
      <c r="AC287" s="63">
        <v>128668</v>
      </c>
      <c r="AD287" s="63">
        <v>1432.2</v>
      </c>
      <c r="AE287" s="63">
        <v>24090.9</v>
      </c>
      <c r="AF287" s="63">
        <v>20210.7</v>
      </c>
      <c r="AG287" s="63">
        <v>37939.4</v>
      </c>
      <c r="AH287" s="63">
        <v>422.3</v>
      </c>
      <c r="AI287" s="63">
        <v>2554.6</v>
      </c>
      <c r="AJ287" s="63">
        <v>350.5</v>
      </c>
      <c r="AK287" s="63">
        <v>44572.5</v>
      </c>
      <c r="AL287" s="63">
        <v>169006.4</v>
      </c>
      <c r="AM287" s="63">
        <v>48962.7</v>
      </c>
    </row>
    <row r="288" spans="1:201" ht="14.25" customHeight="1">
      <c r="A288" s="50"/>
      <c r="B288" s="46" t="s">
        <v>144</v>
      </c>
      <c r="C288" s="63">
        <v>4176319.4</v>
      </c>
      <c r="D288" s="63">
        <v>826139.9</v>
      </c>
      <c r="E288" s="63">
        <v>261241</v>
      </c>
      <c r="F288" s="63">
        <v>0</v>
      </c>
      <c r="G288" s="63">
        <v>502554.9</v>
      </c>
      <c r="H288" s="63">
        <v>19216.599999999999</v>
      </c>
      <c r="I288" s="63">
        <v>43127.4</v>
      </c>
      <c r="J288" s="63">
        <v>3041011.7</v>
      </c>
      <c r="K288" s="63">
        <v>111173.7</v>
      </c>
      <c r="L288" s="63">
        <v>22928</v>
      </c>
      <c r="M288" s="63">
        <v>0</v>
      </c>
      <c r="N288" s="63">
        <v>4865.6000000000004</v>
      </c>
      <c r="O288" s="63">
        <v>662</v>
      </c>
      <c r="P288" s="63">
        <v>3830.4</v>
      </c>
      <c r="Q288" s="63">
        <v>373.2</v>
      </c>
      <c r="R288" s="63">
        <v>2915.2</v>
      </c>
      <c r="S288" s="63">
        <v>2447.1999999999998</v>
      </c>
      <c r="T288" s="63">
        <v>1596.6</v>
      </c>
      <c r="U288" s="63">
        <v>183227.7</v>
      </c>
      <c r="V288" s="63">
        <v>57904.3</v>
      </c>
      <c r="W288" s="63">
        <v>22574.5</v>
      </c>
      <c r="X288" s="63">
        <v>13539.8</v>
      </c>
      <c r="Y288" s="63">
        <v>66459.7</v>
      </c>
      <c r="Z288" s="63">
        <v>2339485.7999999998</v>
      </c>
      <c r="AA288" s="63">
        <v>2274145.2000000002</v>
      </c>
      <c r="AB288" s="63">
        <v>65340.6</v>
      </c>
      <c r="AC288" s="63">
        <v>205551.8</v>
      </c>
      <c r="AD288" s="63">
        <v>2843.2</v>
      </c>
      <c r="AE288" s="63">
        <v>35984.300000000003</v>
      </c>
      <c r="AF288" s="63">
        <v>38980</v>
      </c>
      <c r="AG288" s="63">
        <v>54874.400000000001</v>
      </c>
      <c r="AH288" s="63">
        <v>414.1</v>
      </c>
      <c r="AI288" s="63">
        <v>5459.7</v>
      </c>
      <c r="AJ288" s="63">
        <v>882.1</v>
      </c>
      <c r="AK288" s="63">
        <v>72455.8</v>
      </c>
      <c r="AL288" s="63">
        <v>242661.3</v>
      </c>
      <c r="AM288" s="63">
        <v>66506.5</v>
      </c>
    </row>
    <row r="289" spans="1:39" ht="14.25" customHeight="1">
      <c r="A289" s="50"/>
      <c r="B289" s="46" t="s">
        <v>145</v>
      </c>
      <c r="C289" s="63">
        <v>903877.3</v>
      </c>
      <c r="D289" s="63">
        <v>162731.70000000001</v>
      </c>
      <c r="E289" s="63">
        <v>57295.1</v>
      </c>
      <c r="F289" s="63">
        <v>0</v>
      </c>
      <c r="G289" s="63">
        <v>95587.8</v>
      </c>
      <c r="H289" s="63">
        <v>3269.1</v>
      </c>
      <c r="I289" s="63">
        <v>6579.7</v>
      </c>
      <c r="J289" s="63">
        <v>665629.69999999995</v>
      </c>
      <c r="K289" s="63">
        <v>29525.7</v>
      </c>
      <c r="L289" s="63">
        <v>9033.9</v>
      </c>
      <c r="M289" s="63">
        <v>0</v>
      </c>
      <c r="N289" s="63">
        <v>1849.2</v>
      </c>
      <c r="O289" s="63">
        <v>156</v>
      </c>
      <c r="P289" s="63">
        <v>1608.2</v>
      </c>
      <c r="Q289" s="63">
        <v>85</v>
      </c>
      <c r="R289" s="63">
        <v>821</v>
      </c>
      <c r="S289" s="63">
        <v>385.2</v>
      </c>
      <c r="T289" s="63">
        <v>275.7</v>
      </c>
      <c r="U289" s="63">
        <v>43142.9</v>
      </c>
      <c r="V289" s="63">
        <v>8749.7000000000007</v>
      </c>
      <c r="W289" s="63">
        <v>2566.9</v>
      </c>
      <c r="X289" s="63">
        <v>8578.1</v>
      </c>
      <c r="Y289" s="63">
        <v>26838</v>
      </c>
      <c r="Z289" s="63">
        <v>468188.6</v>
      </c>
      <c r="AA289" s="63">
        <v>451453.2</v>
      </c>
      <c r="AB289" s="63">
        <v>16735.400000000001</v>
      </c>
      <c r="AC289" s="63">
        <v>64254.6</v>
      </c>
      <c r="AD289" s="63">
        <v>488.9</v>
      </c>
      <c r="AE289" s="63">
        <v>9875.6</v>
      </c>
      <c r="AF289" s="63">
        <v>10127.700000000001</v>
      </c>
      <c r="AG289" s="63">
        <v>4912.8</v>
      </c>
      <c r="AH289" s="63">
        <v>130.6</v>
      </c>
      <c r="AI289" s="63">
        <v>1121.0999999999999</v>
      </c>
      <c r="AJ289" s="63">
        <v>299.10000000000002</v>
      </c>
      <c r="AK289" s="63">
        <v>38719</v>
      </c>
      <c r="AL289" s="63">
        <v>54538.7</v>
      </c>
      <c r="AM289" s="63">
        <v>20977.200000000001</v>
      </c>
    </row>
    <row r="290" spans="1:39" ht="14.25" customHeight="1">
      <c r="A290" s="50"/>
      <c r="B290" s="46" t="s">
        <v>188</v>
      </c>
      <c r="C290" s="63">
        <v>1493623.7</v>
      </c>
      <c r="D290" s="63">
        <v>289191.3</v>
      </c>
      <c r="E290" s="63">
        <v>141280.29999999999</v>
      </c>
      <c r="F290" s="63">
        <v>0</v>
      </c>
      <c r="G290" s="63">
        <v>125512.4</v>
      </c>
      <c r="H290" s="63">
        <v>9551.7999999999993</v>
      </c>
      <c r="I290" s="63">
        <v>12846.8</v>
      </c>
      <c r="J290" s="63">
        <v>1062854</v>
      </c>
      <c r="K290" s="63">
        <v>61797.1</v>
      </c>
      <c r="L290" s="63">
        <v>18393.099999999999</v>
      </c>
      <c r="M290" s="63">
        <v>0</v>
      </c>
      <c r="N290" s="63">
        <v>2473.4</v>
      </c>
      <c r="O290" s="63">
        <v>492.1</v>
      </c>
      <c r="P290" s="63">
        <v>1883.6</v>
      </c>
      <c r="Q290" s="63">
        <v>97.7</v>
      </c>
      <c r="R290" s="63">
        <v>1123.0999999999999</v>
      </c>
      <c r="S290" s="63">
        <v>783.7</v>
      </c>
      <c r="T290" s="63">
        <v>426.1</v>
      </c>
      <c r="U290" s="63">
        <v>83457.600000000006</v>
      </c>
      <c r="V290" s="63">
        <v>21502.3</v>
      </c>
      <c r="W290" s="63">
        <v>12840</v>
      </c>
      <c r="X290" s="63">
        <v>16497.8</v>
      </c>
      <c r="Y290" s="63">
        <v>43315.8</v>
      </c>
      <c r="Z290" s="63">
        <v>692289.8</v>
      </c>
      <c r="AA290" s="63">
        <v>666255.6</v>
      </c>
      <c r="AB290" s="63">
        <v>26034.2</v>
      </c>
      <c r="AC290" s="63">
        <v>105340.8</v>
      </c>
      <c r="AD290" s="63">
        <v>2844.3</v>
      </c>
      <c r="AE290" s="63">
        <v>21952.9</v>
      </c>
      <c r="AF290" s="63">
        <v>18134.599999999999</v>
      </c>
      <c r="AG290" s="63">
        <v>10940.7</v>
      </c>
      <c r="AH290" s="63">
        <v>1498.1</v>
      </c>
      <c r="AI290" s="63">
        <v>2016.5</v>
      </c>
      <c r="AJ290" s="63">
        <v>596.9</v>
      </c>
      <c r="AK290" s="63">
        <v>49970.2</v>
      </c>
      <c r="AL290" s="63">
        <v>107974.7</v>
      </c>
      <c r="AM290" s="63">
        <v>33603.699999999997</v>
      </c>
    </row>
    <row r="291" spans="1:39" ht="14.25" customHeight="1">
      <c r="A291" s="50"/>
      <c r="B291" s="46" t="s">
        <v>198</v>
      </c>
      <c r="C291" s="63">
        <v>2733699.4</v>
      </c>
      <c r="D291" s="63">
        <v>470614.5</v>
      </c>
      <c r="E291" s="63">
        <v>164904.1</v>
      </c>
      <c r="F291" s="63">
        <v>0</v>
      </c>
      <c r="G291" s="63">
        <v>269216.2</v>
      </c>
      <c r="H291" s="63">
        <v>12084.5</v>
      </c>
      <c r="I291" s="63">
        <v>24409.7</v>
      </c>
      <c r="J291" s="63">
        <v>2016754.3</v>
      </c>
      <c r="K291" s="63">
        <v>77624.3</v>
      </c>
      <c r="L291" s="63">
        <v>21493.200000000001</v>
      </c>
      <c r="M291" s="63">
        <v>0</v>
      </c>
      <c r="N291" s="63">
        <v>3267</v>
      </c>
      <c r="O291" s="63">
        <v>698.4</v>
      </c>
      <c r="P291" s="63">
        <v>2422.1999999999998</v>
      </c>
      <c r="Q291" s="63">
        <v>146.4</v>
      </c>
      <c r="R291" s="63">
        <v>1771.4</v>
      </c>
      <c r="S291" s="63">
        <v>1355.4</v>
      </c>
      <c r="T291" s="63">
        <v>933.8</v>
      </c>
      <c r="U291" s="63">
        <v>140172.9</v>
      </c>
      <c r="V291" s="63">
        <v>59351.8</v>
      </c>
      <c r="W291" s="63">
        <v>17432.8</v>
      </c>
      <c r="X291" s="63">
        <v>17724.400000000001</v>
      </c>
      <c r="Y291" s="63">
        <v>57163.6</v>
      </c>
      <c r="Z291" s="63">
        <v>1432660.8</v>
      </c>
      <c r="AA291" s="63">
        <v>1389955.4</v>
      </c>
      <c r="AB291" s="63">
        <v>42705.4</v>
      </c>
      <c r="AC291" s="63">
        <v>181936</v>
      </c>
      <c r="AD291" s="63">
        <v>4394.3999999999996</v>
      </c>
      <c r="AE291" s="63">
        <v>35250.1</v>
      </c>
      <c r="AF291" s="63">
        <v>28728.1</v>
      </c>
      <c r="AG291" s="63">
        <v>43456.4</v>
      </c>
      <c r="AH291" s="63">
        <v>2170.4</v>
      </c>
      <c r="AI291" s="63">
        <v>3144.1</v>
      </c>
      <c r="AJ291" s="63">
        <v>722.8</v>
      </c>
      <c r="AK291" s="63">
        <v>67936.600000000006</v>
      </c>
      <c r="AL291" s="63">
        <v>190010.7</v>
      </c>
      <c r="AM291" s="63">
        <v>56319.9</v>
      </c>
    </row>
    <row r="292" spans="1:39" ht="14.25" customHeight="1">
      <c r="A292" s="50"/>
      <c r="B292" s="46" t="s">
        <v>199</v>
      </c>
      <c r="C292" s="63">
        <f>D292+J292+AL292+AM292</f>
        <v>5300080.2</v>
      </c>
      <c r="D292" s="63">
        <f>E292+F292+G292+H292+I292</f>
        <v>1032935.5</v>
      </c>
      <c r="E292" s="63">
        <v>280100.59999999998</v>
      </c>
      <c r="F292" s="63">
        <v>0</v>
      </c>
      <c r="G292" s="63">
        <v>685889.3</v>
      </c>
      <c r="H292" s="63">
        <v>22067.7</v>
      </c>
      <c r="I292" s="63">
        <v>44877.9</v>
      </c>
      <c r="J292" s="63">
        <f>K292+L292+M292+O292+P292+Q292+R292+S292+T292+U292+V292+W292+X292+Y292+AA292+AB292+AD292+AE292+AF292+AG292+AH292+AI292+AJ292+AK292</f>
        <v>3877238.4000000004</v>
      </c>
      <c r="K292" s="63">
        <v>132398.5</v>
      </c>
      <c r="L292" s="63">
        <v>29313.5</v>
      </c>
      <c r="M292" s="63">
        <v>0</v>
      </c>
      <c r="N292" s="63">
        <f>O292+P292+Q292</f>
        <v>5155.8999999999996</v>
      </c>
      <c r="O292" s="63">
        <v>765</v>
      </c>
      <c r="P292" s="63">
        <v>4138.8999999999996</v>
      </c>
      <c r="Q292" s="63">
        <v>252</v>
      </c>
      <c r="R292" s="63">
        <v>2809.6</v>
      </c>
      <c r="S292" s="63">
        <v>2719.7</v>
      </c>
      <c r="T292" s="63">
        <v>1213.9000000000001</v>
      </c>
      <c r="U292" s="63">
        <v>196409</v>
      </c>
      <c r="V292" s="63">
        <v>95699.8</v>
      </c>
      <c r="W292" s="63">
        <v>36704.699999999997</v>
      </c>
      <c r="X292" s="63">
        <v>30085.3</v>
      </c>
      <c r="Y292" s="63">
        <v>107435.5</v>
      </c>
      <c r="Z292" s="63">
        <f>AA292+AB292</f>
        <v>2901181.6</v>
      </c>
      <c r="AA292" s="63">
        <v>2833550.4</v>
      </c>
      <c r="AB292" s="63">
        <v>67631.199999999997</v>
      </c>
      <c r="AC292" s="63">
        <f>AD292+AE292+AF292+AG292+AH292+AK292</f>
        <v>329403.59999999998</v>
      </c>
      <c r="AD292" s="63">
        <v>4709.3</v>
      </c>
      <c r="AE292" s="63">
        <v>55313</v>
      </c>
      <c r="AF292" s="63">
        <v>50078.1</v>
      </c>
      <c r="AG292" s="63">
        <v>119224.2</v>
      </c>
      <c r="AH292" s="63">
        <v>2113</v>
      </c>
      <c r="AI292" s="63">
        <v>5550.1</v>
      </c>
      <c r="AJ292" s="63">
        <v>1157.7</v>
      </c>
      <c r="AK292" s="63">
        <v>97966</v>
      </c>
      <c r="AL292" s="63">
        <v>298875.2</v>
      </c>
      <c r="AM292" s="63">
        <v>91031.1</v>
      </c>
    </row>
    <row r="293" spans="1:39" ht="14.25" customHeight="1">
      <c r="A293" s="50">
        <v>39</v>
      </c>
      <c r="B293" s="48" t="s">
        <v>68</v>
      </c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</row>
    <row r="294" spans="1:39" ht="14.25" customHeight="1">
      <c r="A294" s="50"/>
      <c r="B294" s="46" t="s">
        <v>115</v>
      </c>
      <c r="C294" s="63">
        <v>203265.2</v>
      </c>
      <c r="D294" s="63">
        <v>83902.399999999994</v>
      </c>
      <c r="E294" s="63">
        <v>13.4</v>
      </c>
      <c r="F294" s="63">
        <v>0</v>
      </c>
      <c r="G294" s="63">
        <v>75509.3</v>
      </c>
      <c r="H294" s="63">
        <v>6791.3</v>
      </c>
      <c r="I294" s="63">
        <v>1588.4</v>
      </c>
      <c r="J294" s="63">
        <v>103279.59999999999</v>
      </c>
      <c r="K294" s="63">
        <v>51330.8</v>
      </c>
      <c r="L294" s="63">
        <v>4244.2</v>
      </c>
      <c r="M294" s="63">
        <v>0</v>
      </c>
      <c r="N294" s="63">
        <v>542.19999999999993</v>
      </c>
      <c r="O294" s="63">
        <v>379.4</v>
      </c>
      <c r="P294" s="63">
        <v>162.69999999999999</v>
      </c>
      <c r="Q294" s="63">
        <v>0.1</v>
      </c>
      <c r="R294" s="63">
        <v>291.8</v>
      </c>
      <c r="S294" s="63">
        <v>205.1</v>
      </c>
      <c r="T294" s="63">
        <v>80.2</v>
      </c>
      <c r="U294" s="63">
        <v>1</v>
      </c>
      <c r="V294" s="63">
        <v>1233.2</v>
      </c>
      <c r="W294" s="63">
        <v>4.5</v>
      </c>
      <c r="X294" s="63">
        <v>1116.9000000000001</v>
      </c>
      <c r="Y294" s="63">
        <v>4534.3</v>
      </c>
      <c r="Z294" s="63">
        <v>16460.3</v>
      </c>
      <c r="AA294" s="63">
        <v>14598.9</v>
      </c>
      <c r="AB294" s="63">
        <v>1861.4</v>
      </c>
      <c r="AC294" s="63">
        <v>22849.599999999999</v>
      </c>
      <c r="AD294" s="63">
        <v>0</v>
      </c>
      <c r="AE294" s="63">
        <v>141.5</v>
      </c>
      <c r="AF294" s="63">
        <v>6919.2</v>
      </c>
      <c r="AG294" s="63">
        <v>11146.3</v>
      </c>
      <c r="AH294" s="63">
        <v>73.599999999999994</v>
      </c>
      <c r="AI294" s="63">
        <v>369.9</v>
      </c>
      <c r="AJ294" s="63">
        <v>15.6</v>
      </c>
      <c r="AK294" s="63">
        <v>4569</v>
      </c>
      <c r="AL294" s="63">
        <v>11978.6</v>
      </c>
      <c r="AM294" s="63">
        <v>4104.6000000000004</v>
      </c>
    </row>
    <row r="295" spans="1:39" ht="14.25" customHeight="1">
      <c r="A295" s="50"/>
      <c r="B295" s="46" t="s">
        <v>116</v>
      </c>
      <c r="C295" s="63">
        <v>361328.6</v>
      </c>
      <c r="D295" s="63">
        <v>145367.5</v>
      </c>
      <c r="E295" s="63">
        <v>16.399999999999999</v>
      </c>
      <c r="F295" s="63">
        <v>0</v>
      </c>
      <c r="G295" s="63">
        <v>131040.5</v>
      </c>
      <c r="H295" s="63">
        <v>11617.7</v>
      </c>
      <c r="I295" s="63">
        <v>2692.9</v>
      </c>
      <c r="J295" s="63">
        <v>190482.69999999998</v>
      </c>
      <c r="K295" s="63">
        <v>75086</v>
      </c>
      <c r="L295" s="63">
        <v>8576.7000000000007</v>
      </c>
      <c r="M295" s="63">
        <v>0</v>
      </c>
      <c r="N295" s="63">
        <v>736.7</v>
      </c>
      <c r="O295" s="63">
        <v>515</v>
      </c>
      <c r="P295" s="63">
        <v>221.7</v>
      </c>
      <c r="Q295" s="63">
        <v>0</v>
      </c>
      <c r="R295" s="63">
        <v>1044.2</v>
      </c>
      <c r="S295" s="63">
        <v>329.2</v>
      </c>
      <c r="T295" s="63">
        <v>136.19999999999999</v>
      </c>
      <c r="U295" s="63">
        <v>0.8</v>
      </c>
      <c r="V295" s="63">
        <v>2946</v>
      </c>
      <c r="W295" s="63">
        <v>10.3</v>
      </c>
      <c r="X295" s="63">
        <v>2170.4</v>
      </c>
      <c r="Y295" s="63">
        <v>8427.7000000000007</v>
      </c>
      <c r="Z295" s="63">
        <v>45392.600000000006</v>
      </c>
      <c r="AA295" s="63">
        <v>42449.3</v>
      </c>
      <c r="AB295" s="63">
        <v>2943.3</v>
      </c>
      <c r="AC295" s="63">
        <v>45034.5</v>
      </c>
      <c r="AD295" s="63">
        <v>0</v>
      </c>
      <c r="AE295" s="63">
        <v>167.8</v>
      </c>
      <c r="AF295" s="63">
        <v>9357.5</v>
      </c>
      <c r="AG295" s="63">
        <v>30257.7</v>
      </c>
      <c r="AH295" s="63">
        <v>197</v>
      </c>
      <c r="AI295" s="63">
        <v>563.6</v>
      </c>
      <c r="AJ295" s="63">
        <v>27.8</v>
      </c>
      <c r="AK295" s="63">
        <v>5054.5</v>
      </c>
      <c r="AL295" s="63">
        <v>20000.7</v>
      </c>
      <c r="AM295" s="63">
        <v>5477.7</v>
      </c>
    </row>
    <row r="296" spans="1:39" ht="14.25" customHeight="1">
      <c r="A296" s="50"/>
      <c r="B296" s="46" t="s">
        <v>117</v>
      </c>
      <c r="C296" s="63">
        <v>515712.1</v>
      </c>
      <c r="D296" s="63">
        <v>195108.2</v>
      </c>
      <c r="E296" s="63">
        <v>0.4</v>
      </c>
      <c r="F296" s="63">
        <v>0</v>
      </c>
      <c r="G296" s="63">
        <v>171513.7</v>
      </c>
      <c r="H296" s="63">
        <v>13683.5</v>
      </c>
      <c r="I296" s="63">
        <v>9910.6</v>
      </c>
      <c r="J296" s="63">
        <v>286390.8</v>
      </c>
      <c r="K296" s="63">
        <v>114101</v>
      </c>
      <c r="L296" s="63">
        <v>9622.2999999999993</v>
      </c>
      <c r="M296" s="63">
        <v>0</v>
      </c>
      <c r="N296" s="63">
        <v>1234.2</v>
      </c>
      <c r="O296" s="63">
        <v>813.4</v>
      </c>
      <c r="P296" s="63">
        <v>420.8</v>
      </c>
      <c r="Q296" s="63">
        <v>0</v>
      </c>
      <c r="R296" s="63">
        <v>2920.1</v>
      </c>
      <c r="S296" s="63">
        <v>546.6</v>
      </c>
      <c r="T296" s="63">
        <v>281.7</v>
      </c>
      <c r="U296" s="63">
        <v>2.4</v>
      </c>
      <c r="V296" s="63">
        <v>4518.2</v>
      </c>
      <c r="W296" s="63">
        <v>79.900000000000006</v>
      </c>
      <c r="X296" s="63">
        <v>3146.2</v>
      </c>
      <c r="Y296" s="63">
        <v>13846.1</v>
      </c>
      <c r="Z296" s="63">
        <v>56614.700000000004</v>
      </c>
      <c r="AA296" s="63">
        <v>52043.8</v>
      </c>
      <c r="AB296" s="63">
        <v>4570.8999999999996</v>
      </c>
      <c r="AC296" s="63">
        <v>78590.2</v>
      </c>
      <c r="AD296" s="63">
        <v>0</v>
      </c>
      <c r="AE296" s="63">
        <v>330.5</v>
      </c>
      <c r="AF296" s="63">
        <v>13445.1</v>
      </c>
      <c r="AG296" s="63">
        <v>50967.199999999997</v>
      </c>
      <c r="AH296" s="63">
        <v>275.8</v>
      </c>
      <c r="AI296" s="63">
        <v>805.7</v>
      </c>
      <c r="AJ296" s="63">
        <v>81.5</v>
      </c>
      <c r="AK296" s="63">
        <v>13571.6</v>
      </c>
      <c r="AL296" s="63">
        <v>28529.5</v>
      </c>
      <c r="AM296" s="63">
        <v>5683.6</v>
      </c>
    </row>
    <row r="297" spans="1:39" ht="14.25" customHeight="1">
      <c r="A297" s="50"/>
      <c r="B297" s="46" t="s">
        <v>118</v>
      </c>
      <c r="C297" s="63">
        <v>110659.40000000001</v>
      </c>
      <c r="D297" s="63">
        <v>38517.199999999997</v>
      </c>
      <c r="E297" s="63">
        <v>0</v>
      </c>
      <c r="F297" s="63">
        <v>0</v>
      </c>
      <c r="G297" s="63">
        <v>34608.5</v>
      </c>
      <c r="H297" s="63">
        <v>1775.2</v>
      </c>
      <c r="I297" s="63">
        <v>2133.5</v>
      </c>
      <c r="J297" s="63">
        <v>61814.500000000007</v>
      </c>
      <c r="K297" s="63">
        <v>23618.3</v>
      </c>
      <c r="L297" s="63">
        <v>2164.6999999999998</v>
      </c>
      <c r="M297" s="63">
        <v>0</v>
      </c>
      <c r="N297" s="63">
        <v>246.9</v>
      </c>
      <c r="O297" s="63">
        <v>139.5</v>
      </c>
      <c r="P297" s="63">
        <v>107.4</v>
      </c>
      <c r="Q297" s="63">
        <v>0</v>
      </c>
      <c r="R297" s="63">
        <v>298.2</v>
      </c>
      <c r="S297" s="63">
        <v>156.1</v>
      </c>
      <c r="T297" s="63">
        <v>77.3</v>
      </c>
      <c r="U297" s="63">
        <v>0.1</v>
      </c>
      <c r="V297" s="63">
        <v>1195.5</v>
      </c>
      <c r="W297" s="63">
        <v>23.8</v>
      </c>
      <c r="X297" s="63">
        <v>616.4</v>
      </c>
      <c r="Y297" s="63">
        <v>2612.4</v>
      </c>
      <c r="Z297" s="63">
        <v>13434.1</v>
      </c>
      <c r="AA297" s="63">
        <v>11919.2</v>
      </c>
      <c r="AB297" s="63">
        <v>1514.9</v>
      </c>
      <c r="AC297" s="63">
        <v>17167.099999999999</v>
      </c>
      <c r="AD297" s="63">
        <v>0</v>
      </c>
      <c r="AE297" s="63">
        <v>54.1</v>
      </c>
      <c r="AF297" s="63">
        <v>2773</v>
      </c>
      <c r="AG297" s="63">
        <v>10770</v>
      </c>
      <c r="AH297" s="63">
        <v>42</v>
      </c>
      <c r="AI297" s="63">
        <v>187.3</v>
      </c>
      <c r="AJ297" s="63">
        <v>16.3</v>
      </c>
      <c r="AK297" s="63">
        <v>3528</v>
      </c>
      <c r="AL297" s="63">
        <v>8671.7000000000007</v>
      </c>
      <c r="AM297" s="63">
        <v>1656</v>
      </c>
    </row>
    <row r="298" spans="1:39" ht="14.25" customHeight="1">
      <c r="A298" s="50"/>
      <c r="B298" s="46" t="s">
        <v>119</v>
      </c>
      <c r="C298" s="63">
        <v>264449.09999999998</v>
      </c>
      <c r="D298" s="63">
        <v>117376.80000000002</v>
      </c>
      <c r="E298" s="63">
        <v>0.1</v>
      </c>
      <c r="F298" s="63">
        <v>0</v>
      </c>
      <c r="G298" s="63">
        <v>105977.3</v>
      </c>
      <c r="H298" s="63">
        <v>7250.3</v>
      </c>
      <c r="I298" s="63">
        <v>4149.1000000000004</v>
      </c>
      <c r="J298" s="63">
        <v>131502.69999999998</v>
      </c>
      <c r="K298" s="63">
        <v>54566.3</v>
      </c>
      <c r="L298" s="63">
        <v>4504.7</v>
      </c>
      <c r="M298" s="63">
        <v>0</v>
      </c>
      <c r="N298" s="63">
        <v>816.30000000000007</v>
      </c>
      <c r="O298" s="63">
        <v>603.6</v>
      </c>
      <c r="P298" s="63">
        <v>212.6</v>
      </c>
      <c r="Q298" s="63">
        <v>0.1</v>
      </c>
      <c r="R298" s="63">
        <v>395.9</v>
      </c>
      <c r="S298" s="63">
        <v>246.8</v>
      </c>
      <c r="T298" s="63">
        <v>138.9</v>
      </c>
      <c r="U298" s="63">
        <v>0.1</v>
      </c>
      <c r="V298" s="63">
        <v>1521.2</v>
      </c>
      <c r="W298" s="63">
        <v>39.200000000000003</v>
      </c>
      <c r="X298" s="63">
        <v>1143.5</v>
      </c>
      <c r="Y298" s="63">
        <v>5511.5</v>
      </c>
      <c r="Z298" s="63">
        <v>25526.3</v>
      </c>
      <c r="AA298" s="63">
        <v>23199.8</v>
      </c>
      <c r="AB298" s="63">
        <v>2326.5</v>
      </c>
      <c r="AC298" s="63">
        <v>36753</v>
      </c>
      <c r="AD298" s="63">
        <v>0</v>
      </c>
      <c r="AE298" s="63">
        <v>116.2</v>
      </c>
      <c r="AF298" s="63">
        <v>8242.4</v>
      </c>
      <c r="AG298" s="63">
        <v>20403.5</v>
      </c>
      <c r="AH298" s="63">
        <v>59.3</v>
      </c>
      <c r="AI298" s="63">
        <v>313.3</v>
      </c>
      <c r="AJ298" s="63">
        <v>25.7</v>
      </c>
      <c r="AK298" s="63">
        <v>7931.6</v>
      </c>
      <c r="AL298" s="63">
        <v>11861.3</v>
      </c>
      <c r="AM298" s="63">
        <v>3708.3</v>
      </c>
    </row>
    <row r="299" spans="1:39" ht="14.25" customHeight="1">
      <c r="A299" s="50"/>
      <c r="B299" s="46" t="s">
        <v>120</v>
      </c>
      <c r="C299" s="63">
        <v>485104.6</v>
      </c>
      <c r="D299" s="63">
        <v>210827.4</v>
      </c>
      <c r="E299" s="63">
        <v>0.1</v>
      </c>
      <c r="F299" s="63">
        <v>0</v>
      </c>
      <c r="G299" s="63">
        <v>189705.60000000001</v>
      </c>
      <c r="H299" s="63">
        <v>14331.8</v>
      </c>
      <c r="I299" s="63">
        <v>6789.9</v>
      </c>
      <c r="J299" s="63">
        <v>245883.10000000003</v>
      </c>
      <c r="K299" s="63">
        <v>75133.8</v>
      </c>
      <c r="L299" s="63">
        <v>8788.1</v>
      </c>
      <c r="M299" s="63">
        <v>0</v>
      </c>
      <c r="N299" s="63">
        <v>1011.1999999999999</v>
      </c>
      <c r="O299" s="63">
        <v>720.8</v>
      </c>
      <c r="P299" s="63">
        <v>290.3</v>
      </c>
      <c r="Q299" s="63">
        <v>0.1</v>
      </c>
      <c r="R299" s="63">
        <v>1819.8</v>
      </c>
      <c r="S299" s="63">
        <v>400.5</v>
      </c>
      <c r="T299" s="63">
        <v>215.5</v>
      </c>
      <c r="U299" s="63">
        <v>0.1</v>
      </c>
      <c r="V299" s="63">
        <v>3474.8</v>
      </c>
      <c r="W299" s="63">
        <v>50</v>
      </c>
      <c r="X299" s="63">
        <v>2043</v>
      </c>
      <c r="Y299" s="63">
        <v>9938.4</v>
      </c>
      <c r="Z299" s="63">
        <v>59635.7</v>
      </c>
      <c r="AA299" s="63">
        <v>55758.6</v>
      </c>
      <c r="AB299" s="63">
        <v>3877.1</v>
      </c>
      <c r="AC299" s="63">
        <v>82799.099999999991</v>
      </c>
      <c r="AD299" s="63">
        <v>0</v>
      </c>
      <c r="AE299" s="63">
        <v>164.9</v>
      </c>
      <c r="AF299" s="63">
        <v>16614.400000000001</v>
      </c>
      <c r="AG299" s="63">
        <v>57574.2</v>
      </c>
      <c r="AH299" s="63">
        <v>82.2</v>
      </c>
      <c r="AI299" s="63">
        <v>526.1</v>
      </c>
      <c r="AJ299" s="63">
        <v>47</v>
      </c>
      <c r="AK299" s="63">
        <v>8363.4</v>
      </c>
      <c r="AL299" s="63">
        <v>23134.5</v>
      </c>
      <c r="AM299" s="63">
        <v>5259.6</v>
      </c>
    </row>
    <row r="300" spans="1:39" ht="14.25" customHeight="1">
      <c r="A300" s="50"/>
      <c r="B300" s="46" t="s">
        <v>121</v>
      </c>
      <c r="C300" s="63">
        <v>723617.2</v>
      </c>
      <c r="D300" s="63">
        <v>278510.8</v>
      </c>
      <c r="E300" s="63">
        <v>0</v>
      </c>
      <c r="F300" s="63">
        <v>0</v>
      </c>
      <c r="G300" s="63">
        <v>245667.7</v>
      </c>
      <c r="H300" s="63">
        <v>18969.5</v>
      </c>
      <c r="I300" s="63">
        <v>13873.6</v>
      </c>
      <c r="J300" s="63">
        <v>410938.8</v>
      </c>
      <c r="K300" s="63">
        <v>126211.9</v>
      </c>
      <c r="L300" s="63">
        <v>13733.3</v>
      </c>
      <c r="M300" s="63">
        <v>0</v>
      </c>
      <c r="N300" s="63">
        <v>1947.3000000000002</v>
      </c>
      <c r="O300" s="63">
        <v>1068.4000000000001</v>
      </c>
      <c r="P300" s="63">
        <v>870</v>
      </c>
      <c r="Q300" s="63">
        <v>8.9</v>
      </c>
      <c r="R300" s="63">
        <v>1596.1</v>
      </c>
      <c r="S300" s="63">
        <v>715.9</v>
      </c>
      <c r="T300" s="63">
        <v>232.1</v>
      </c>
      <c r="U300" s="63">
        <v>0</v>
      </c>
      <c r="V300" s="63">
        <v>5938.5</v>
      </c>
      <c r="W300" s="63">
        <v>322</v>
      </c>
      <c r="X300" s="63">
        <v>3395.4</v>
      </c>
      <c r="Y300" s="63">
        <v>16951.3</v>
      </c>
      <c r="Z300" s="63">
        <v>86398.8</v>
      </c>
      <c r="AA300" s="63">
        <v>80865.2</v>
      </c>
      <c r="AB300" s="63">
        <v>5533.6</v>
      </c>
      <c r="AC300" s="63">
        <v>151668.70000000001</v>
      </c>
      <c r="AD300" s="63">
        <v>0</v>
      </c>
      <c r="AE300" s="63">
        <v>413.7</v>
      </c>
      <c r="AF300" s="63">
        <v>25133.599999999999</v>
      </c>
      <c r="AG300" s="63">
        <v>109986.2</v>
      </c>
      <c r="AH300" s="63">
        <v>107.2</v>
      </c>
      <c r="AI300" s="63">
        <v>1761.9</v>
      </c>
      <c r="AJ300" s="63">
        <v>65.599999999999994</v>
      </c>
      <c r="AK300" s="63">
        <v>16028</v>
      </c>
      <c r="AL300" s="63">
        <v>28371.9</v>
      </c>
      <c r="AM300" s="63">
        <v>5795.7</v>
      </c>
    </row>
    <row r="301" spans="1:39" ht="14.25" customHeight="1">
      <c r="A301" s="50"/>
      <c r="B301" s="46" t="s">
        <v>122</v>
      </c>
      <c r="C301" s="63">
        <v>186248.19999999998</v>
      </c>
      <c r="D301" s="63">
        <v>60194.200000000004</v>
      </c>
      <c r="E301" s="63">
        <v>0</v>
      </c>
      <c r="F301" s="63">
        <v>0</v>
      </c>
      <c r="G301" s="63">
        <v>54636.4</v>
      </c>
      <c r="H301" s="63">
        <v>3530.5</v>
      </c>
      <c r="I301" s="63">
        <v>2027.3</v>
      </c>
      <c r="J301" s="63">
        <v>115197.8</v>
      </c>
      <c r="K301" s="63">
        <v>35622.400000000001</v>
      </c>
      <c r="L301" s="63">
        <v>3032.6</v>
      </c>
      <c r="M301" s="63">
        <v>0</v>
      </c>
      <c r="N301" s="63">
        <v>313.39999999999998</v>
      </c>
      <c r="O301" s="63">
        <v>202.4</v>
      </c>
      <c r="P301" s="63">
        <v>111</v>
      </c>
      <c r="Q301" s="63">
        <v>0</v>
      </c>
      <c r="R301" s="63">
        <v>628.79999999999995</v>
      </c>
      <c r="S301" s="63">
        <v>207.5</v>
      </c>
      <c r="T301" s="63">
        <v>127.6</v>
      </c>
      <c r="U301" s="63">
        <v>0</v>
      </c>
      <c r="V301" s="63">
        <v>1465.1</v>
      </c>
      <c r="W301" s="63">
        <v>25.1</v>
      </c>
      <c r="X301" s="63">
        <v>829.4</v>
      </c>
      <c r="Y301" s="63">
        <v>3454.9</v>
      </c>
      <c r="Z301" s="63">
        <v>22726.300000000003</v>
      </c>
      <c r="AA301" s="63">
        <v>21042.400000000001</v>
      </c>
      <c r="AB301" s="63">
        <v>1683.9</v>
      </c>
      <c r="AC301" s="63">
        <v>46528.600000000006</v>
      </c>
      <c r="AD301" s="63">
        <v>0</v>
      </c>
      <c r="AE301" s="63">
        <v>66.900000000000006</v>
      </c>
      <c r="AF301" s="63">
        <v>2853</v>
      </c>
      <c r="AG301" s="63">
        <v>40384.5</v>
      </c>
      <c r="AH301" s="63">
        <v>32.4</v>
      </c>
      <c r="AI301" s="63">
        <v>214</v>
      </c>
      <c r="AJ301" s="63">
        <v>22.1</v>
      </c>
      <c r="AK301" s="63">
        <v>3191.8</v>
      </c>
      <c r="AL301" s="63">
        <v>8718.4</v>
      </c>
      <c r="AM301" s="63">
        <v>2137.8000000000002</v>
      </c>
    </row>
    <row r="302" spans="1:39" ht="14.25" customHeight="1">
      <c r="A302" s="50"/>
      <c r="B302" s="46" t="s">
        <v>123</v>
      </c>
      <c r="C302" s="63">
        <v>336542.1</v>
      </c>
      <c r="D302" s="63">
        <v>119563.9</v>
      </c>
      <c r="E302" s="63">
        <v>0</v>
      </c>
      <c r="F302" s="63">
        <v>0</v>
      </c>
      <c r="G302" s="63">
        <v>103733.5</v>
      </c>
      <c r="H302" s="63">
        <v>12403.9</v>
      </c>
      <c r="I302" s="63">
        <v>3426.5</v>
      </c>
      <c r="J302" s="63">
        <v>196834.9</v>
      </c>
      <c r="K302" s="63">
        <v>70857.5</v>
      </c>
      <c r="L302" s="63">
        <v>7545.6</v>
      </c>
      <c r="M302" s="63">
        <v>0</v>
      </c>
      <c r="N302" s="63">
        <v>631.5</v>
      </c>
      <c r="O302" s="63">
        <v>341.5</v>
      </c>
      <c r="P302" s="63">
        <v>289.5</v>
      </c>
      <c r="Q302" s="63">
        <v>0.5</v>
      </c>
      <c r="R302" s="63">
        <v>804.1</v>
      </c>
      <c r="S302" s="63">
        <v>334</v>
      </c>
      <c r="T302" s="63">
        <v>264.5</v>
      </c>
      <c r="U302" s="63">
        <v>0.1</v>
      </c>
      <c r="V302" s="63">
        <v>2628.1</v>
      </c>
      <c r="W302" s="63">
        <v>45.2</v>
      </c>
      <c r="X302" s="63">
        <v>1654.7</v>
      </c>
      <c r="Y302" s="63">
        <v>7028.9</v>
      </c>
      <c r="Z302" s="63">
        <v>42445.299999999996</v>
      </c>
      <c r="AA302" s="63">
        <v>39609.599999999999</v>
      </c>
      <c r="AB302" s="63">
        <v>2835.7</v>
      </c>
      <c r="AC302" s="63">
        <v>62201.5</v>
      </c>
      <c r="AD302" s="63">
        <v>0</v>
      </c>
      <c r="AE302" s="63">
        <v>132.4</v>
      </c>
      <c r="AF302" s="63">
        <v>10245.9</v>
      </c>
      <c r="AG302" s="63">
        <v>46678.9</v>
      </c>
      <c r="AH302" s="63">
        <v>49.9</v>
      </c>
      <c r="AI302" s="63">
        <v>367.8</v>
      </c>
      <c r="AJ302" s="63">
        <v>26.1</v>
      </c>
      <c r="AK302" s="63">
        <v>5094.3999999999996</v>
      </c>
      <c r="AL302" s="63">
        <v>15556.7</v>
      </c>
      <c r="AM302" s="63">
        <v>4586.6000000000004</v>
      </c>
    </row>
    <row r="303" spans="1:39" ht="14.25" customHeight="1">
      <c r="A303" s="50"/>
      <c r="B303" s="46" t="s">
        <v>124</v>
      </c>
      <c r="C303" s="63">
        <v>590780.9</v>
      </c>
      <c r="D303" s="63">
        <v>220672.4</v>
      </c>
      <c r="E303" s="63">
        <v>0</v>
      </c>
      <c r="F303" s="63">
        <v>0</v>
      </c>
      <c r="G303" s="63">
        <v>198016.4</v>
      </c>
      <c r="H303" s="63">
        <v>16855.599999999999</v>
      </c>
      <c r="I303" s="63">
        <v>5800.4</v>
      </c>
      <c r="J303" s="63">
        <v>339053.90000000008</v>
      </c>
      <c r="K303" s="63">
        <v>107500.5</v>
      </c>
      <c r="L303" s="63">
        <v>15123.5</v>
      </c>
      <c r="M303" s="63">
        <v>0</v>
      </c>
      <c r="N303" s="63">
        <v>1259.2</v>
      </c>
      <c r="O303" s="63">
        <v>759.1</v>
      </c>
      <c r="P303" s="63">
        <v>498.4</v>
      </c>
      <c r="Q303" s="63">
        <v>1.7</v>
      </c>
      <c r="R303" s="63">
        <v>1572</v>
      </c>
      <c r="S303" s="63">
        <v>362.3</v>
      </c>
      <c r="T303" s="63">
        <v>452.5</v>
      </c>
      <c r="U303" s="63">
        <v>0.1</v>
      </c>
      <c r="V303" s="63">
        <v>4698.8</v>
      </c>
      <c r="W303" s="63">
        <v>81.599999999999994</v>
      </c>
      <c r="X303" s="63">
        <v>1816.9</v>
      </c>
      <c r="Y303" s="63">
        <v>11422.1</v>
      </c>
      <c r="Z303" s="63">
        <v>74226.099999999991</v>
      </c>
      <c r="AA303" s="63">
        <v>69322.7</v>
      </c>
      <c r="AB303" s="63">
        <v>4903.3999999999996</v>
      </c>
      <c r="AC303" s="63">
        <v>119859.4</v>
      </c>
      <c r="AD303" s="63">
        <v>0</v>
      </c>
      <c r="AE303" s="63">
        <v>221.6</v>
      </c>
      <c r="AF303" s="63">
        <v>22478.2</v>
      </c>
      <c r="AG303" s="63">
        <v>86690.4</v>
      </c>
      <c r="AH303" s="63">
        <v>57.2</v>
      </c>
      <c r="AI303" s="63">
        <v>648</v>
      </c>
      <c r="AJ303" s="63">
        <v>30.9</v>
      </c>
      <c r="AK303" s="63">
        <v>10412</v>
      </c>
      <c r="AL303" s="63">
        <v>24144</v>
      </c>
      <c r="AM303" s="63">
        <v>6910.6</v>
      </c>
    </row>
    <row r="304" spans="1:39" ht="14.25" customHeight="1">
      <c r="A304" s="50"/>
      <c r="B304" s="46" t="s">
        <v>125</v>
      </c>
      <c r="C304" s="63">
        <v>951229.20000000007</v>
      </c>
      <c r="D304" s="63">
        <v>357344.80000000005</v>
      </c>
      <c r="E304" s="63">
        <v>0</v>
      </c>
      <c r="F304" s="63">
        <v>0</v>
      </c>
      <c r="G304" s="63">
        <v>326462.90000000002</v>
      </c>
      <c r="H304" s="63">
        <v>22270.9</v>
      </c>
      <c r="I304" s="63">
        <v>8611</v>
      </c>
      <c r="J304" s="63">
        <v>556304.9</v>
      </c>
      <c r="K304" s="63">
        <v>177634.9</v>
      </c>
      <c r="L304" s="63">
        <v>20516.900000000001</v>
      </c>
      <c r="M304" s="63">
        <v>0</v>
      </c>
      <c r="N304" s="63">
        <v>2012.1</v>
      </c>
      <c r="O304" s="63">
        <v>1283.3</v>
      </c>
      <c r="P304" s="63">
        <v>654.70000000000005</v>
      </c>
      <c r="Q304" s="63">
        <v>74.099999999999994</v>
      </c>
      <c r="R304" s="63">
        <v>1736.5</v>
      </c>
      <c r="S304" s="63">
        <v>752.4</v>
      </c>
      <c r="T304" s="63">
        <v>430.1</v>
      </c>
      <c r="U304" s="63">
        <v>0</v>
      </c>
      <c r="V304" s="63">
        <v>8080.6</v>
      </c>
      <c r="W304" s="63">
        <v>93.6</v>
      </c>
      <c r="X304" s="63">
        <v>3311.5</v>
      </c>
      <c r="Y304" s="63">
        <v>20541.3</v>
      </c>
      <c r="Z304" s="63">
        <v>103086.90000000001</v>
      </c>
      <c r="AA304" s="63">
        <v>96009.600000000006</v>
      </c>
      <c r="AB304" s="63">
        <v>7077.3</v>
      </c>
      <c r="AC304" s="63">
        <v>217058.6</v>
      </c>
      <c r="AD304" s="63">
        <v>0</v>
      </c>
      <c r="AE304" s="63">
        <v>583.1</v>
      </c>
      <c r="AF304" s="63">
        <v>32537.7</v>
      </c>
      <c r="AG304" s="63">
        <v>165433.4</v>
      </c>
      <c r="AH304" s="63">
        <v>0</v>
      </c>
      <c r="AI304" s="63">
        <v>996</v>
      </c>
      <c r="AJ304" s="63">
        <v>53.5</v>
      </c>
      <c r="AK304" s="63">
        <v>18504.400000000001</v>
      </c>
      <c r="AL304" s="63">
        <v>31350</v>
      </c>
      <c r="AM304" s="63">
        <v>6229.5</v>
      </c>
    </row>
    <row r="305" spans="1:201" ht="14.25" customHeight="1">
      <c r="A305" s="50"/>
      <c r="B305" s="46" t="s">
        <v>126</v>
      </c>
      <c r="C305" s="63">
        <v>244103.19999999992</v>
      </c>
      <c r="D305" s="63">
        <v>95801.9</v>
      </c>
      <c r="E305" s="63">
        <v>0</v>
      </c>
      <c r="F305" s="63">
        <v>0</v>
      </c>
      <c r="G305" s="63">
        <v>90512.8</v>
      </c>
      <c r="H305" s="63">
        <v>4050.9</v>
      </c>
      <c r="I305" s="63">
        <v>1238.2</v>
      </c>
      <c r="J305" s="63">
        <v>137316.69999999995</v>
      </c>
      <c r="K305" s="63">
        <v>41733.1</v>
      </c>
      <c r="L305" s="63">
        <v>3718.4</v>
      </c>
      <c r="M305" s="63">
        <v>0</v>
      </c>
      <c r="N305" s="63">
        <v>284.8</v>
      </c>
      <c r="O305" s="63">
        <v>132.6</v>
      </c>
      <c r="P305" s="63">
        <v>149</v>
      </c>
      <c r="Q305" s="63">
        <v>3.2</v>
      </c>
      <c r="R305" s="63">
        <v>378.4</v>
      </c>
      <c r="S305" s="63">
        <v>160.4</v>
      </c>
      <c r="T305" s="63">
        <v>59.1</v>
      </c>
      <c r="U305" s="63">
        <v>0</v>
      </c>
      <c r="V305" s="63">
        <v>1606.3</v>
      </c>
      <c r="W305" s="63">
        <v>27.2</v>
      </c>
      <c r="X305" s="63">
        <v>915.6</v>
      </c>
      <c r="Y305" s="63">
        <v>4446.5</v>
      </c>
      <c r="Z305" s="63">
        <v>33256.700000000004</v>
      </c>
      <c r="AA305" s="63">
        <v>31564.9</v>
      </c>
      <c r="AB305" s="63">
        <v>1691.8</v>
      </c>
      <c r="AC305" s="63">
        <v>50427.000000000007</v>
      </c>
      <c r="AD305" s="63">
        <v>0</v>
      </c>
      <c r="AE305" s="63">
        <v>108.9</v>
      </c>
      <c r="AF305" s="63">
        <v>5615.4</v>
      </c>
      <c r="AG305" s="63">
        <v>39905</v>
      </c>
      <c r="AH305" s="63">
        <v>4.9000000000000004</v>
      </c>
      <c r="AI305" s="63">
        <v>298.89999999999998</v>
      </c>
      <c r="AJ305" s="63">
        <v>4.3</v>
      </c>
      <c r="AK305" s="63">
        <v>4792.8</v>
      </c>
      <c r="AL305" s="63">
        <v>8912.2999999999993</v>
      </c>
      <c r="AM305" s="63">
        <v>2072.3000000000002</v>
      </c>
    </row>
    <row r="306" spans="1:201" ht="14.25" customHeight="1">
      <c r="A306" s="50"/>
      <c r="B306" s="46" t="s">
        <v>127</v>
      </c>
      <c r="C306" s="63">
        <v>440096.8</v>
      </c>
      <c r="D306" s="63">
        <v>146416.70000000001</v>
      </c>
      <c r="E306" s="63">
        <v>0</v>
      </c>
      <c r="F306" s="63">
        <v>0</v>
      </c>
      <c r="G306" s="63">
        <v>133668.1</v>
      </c>
      <c r="H306" s="63">
        <v>10175.1</v>
      </c>
      <c r="I306" s="63">
        <v>2573.5</v>
      </c>
      <c r="J306" s="63">
        <v>274272.3</v>
      </c>
      <c r="K306" s="63">
        <v>87558.7</v>
      </c>
      <c r="L306" s="63">
        <v>7448.7</v>
      </c>
      <c r="M306" s="63">
        <v>0</v>
      </c>
      <c r="N306" s="63">
        <v>541.1</v>
      </c>
      <c r="O306" s="63">
        <v>298.60000000000002</v>
      </c>
      <c r="P306" s="63">
        <v>233</v>
      </c>
      <c r="Q306" s="63">
        <v>9.5</v>
      </c>
      <c r="R306" s="63">
        <v>563.5</v>
      </c>
      <c r="S306" s="63">
        <v>212.2</v>
      </c>
      <c r="T306" s="63">
        <v>127.4</v>
      </c>
      <c r="U306" s="63">
        <v>0</v>
      </c>
      <c r="V306" s="63">
        <v>3073.2</v>
      </c>
      <c r="W306" s="63">
        <v>54.3</v>
      </c>
      <c r="X306" s="63">
        <v>1687</v>
      </c>
      <c r="Y306" s="63">
        <v>8324.7000000000007</v>
      </c>
      <c r="Z306" s="63">
        <v>63207</v>
      </c>
      <c r="AA306" s="63">
        <v>60502.9</v>
      </c>
      <c r="AB306" s="63">
        <v>2704.1</v>
      </c>
      <c r="AC306" s="63">
        <v>100864.1</v>
      </c>
      <c r="AD306" s="63">
        <v>0</v>
      </c>
      <c r="AE306" s="63">
        <v>207.6</v>
      </c>
      <c r="AF306" s="63">
        <v>20598.099999999999</v>
      </c>
      <c r="AG306" s="63">
        <v>71138.3</v>
      </c>
      <c r="AH306" s="63">
        <v>0</v>
      </c>
      <c r="AI306" s="63">
        <v>603.70000000000005</v>
      </c>
      <c r="AJ306" s="63">
        <v>6.7</v>
      </c>
      <c r="AK306" s="63">
        <v>8920.1</v>
      </c>
      <c r="AL306" s="63">
        <v>15111.1</v>
      </c>
      <c r="AM306" s="63">
        <v>4296.7</v>
      </c>
    </row>
    <row r="307" spans="1:201" ht="14.25" customHeight="1">
      <c r="A307" s="50"/>
      <c r="B307" s="46" t="s">
        <v>128</v>
      </c>
      <c r="C307" s="63">
        <v>827444.60000000009</v>
      </c>
      <c r="D307" s="63">
        <v>370539.6</v>
      </c>
      <c r="E307" s="63">
        <v>0</v>
      </c>
      <c r="F307" s="63">
        <v>0</v>
      </c>
      <c r="G307" s="63">
        <v>346064.6</v>
      </c>
      <c r="H307" s="63">
        <v>17667.099999999999</v>
      </c>
      <c r="I307" s="63">
        <v>6807.9</v>
      </c>
      <c r="J307" s="63">
        <v>427194.4</v>
      </c>
      <c r="K307" s="63">
        <v>114440.3</v>
      </c>
      <c r="L307" s="63">
        <v>14074.3</v>
      </c>
      <c r="M307" s="63">
        <v>0</v>
      </c>
      <c r="N307" s="63">
        <v>874.5</v>
      </c>
      <c r="O307" s="63">
        <v>516.1</v>
      </c>
      <c r="P307" s="63">
        <v>341.1</v>
      </c>
      <c r="Q307" s="63">
        <v>17.3</v>
      </c>
      <c r="R307" s="63">
        <v>1109.2</v>
      </c>
      <c r="S307" s="63">
        <v>288.60000000000002</v>
      </c>
      <c r="T307" s="63">
        <v>232.4</v>
      </c>
      <c r="U307" s="63">
        <v>0</v>
      </c>
      <c r="V307" s="63">
        <v>4432.3999999999996</v>
      </c>
      <c r="W307" s="63">
        <v>79.2</v>
      </c>
      <c r="X307" s="63">
        <v>2143.6999999999998</v>
      </c>
      <c r="Y307" s="63">
        <v>13079.2</v>
      </c>
      <c r="Z307" s="63">
        <v>96507.8</v>
      </c>
      <c r="AA307" s="63">
        <v>91540.1</v>
      </c>
      <c r="AB307" s="63">
        <v>4967.7</v>
      </c>
      <c r="AC307" s="63">
        <v>178835.8</v>
      </c>
      <c r="AD307" s="63">
        <v>0</v>
      </c>
      <c r="AE307" s="63">
        <v>315.7</v>
      </c>
      <c r="AF307" s="63">
        <v>38698.400000000001</v>
      </c>
      <c r="AG307" s="63">
        <v>125502.3</v>
      </c>
      <c r="AH307" s="63">
        <v>15.8</v>
      </c>
      <c r="AI307" s="63">
        <v>1082.0999999999999</v>
      </c>
      <c r="AJ307" s="63">
        <v>14.9</v>
      </c>
      <c r="AK307" s="63">
        <v>14303.6</v>
      </c>
      <c r="AL307" s="63">
        <v>23033.3</v>
      </c>
      <c r="AM307" s="63">
        <v>6677.3</v>
      </c>
    </row>
    <row r="308" spans="1:201" s="9" customFormat="1" ht="14.25" customHeight="1">
      <c r="A308" s="42"/>
      <c r="B308" s="46" t="s">
        <v>129</v>
      </c>
      <c r="C308" s="63">
        <v>1367749.3000000003</v>
      </c>
      <c r="D308" s="63">
        <v>574268.29999999993</v>
      </c>
      <c r="E308" s="63">
        <v>0</v>
      </c>
      <c r="F308" s="63">
        <v>0</v>
      </c>
      <c r="G308" s="63">
        <v>535355.69999999995</v>
      </c>
      <c r="H308" s="63">
        <v>21231</v>
      </c>
      <c r="I308" s="63">
        <v>17681.599999999999</v>
      </c>
      <c r="J308" s="63">
        <v>752578.8</v>
      </c>
      <c r="K308" s="63">
        <v>201057.9</v>
      </c>
      <c r="L308" s="63">
        <v>22777.4</v>
      </c>
      <c r="M308" s="63">
        <v>0</v>
      </c>
      <c r="N308" s="63">
        <v>1456.7</v>
      </c>
      <c r="O308" s="63">
        <v>647.20000000000005</v>
      </c>
      <c r="P308" s="63">
        <v>537.29999999999995</v>
      </c>
      <c r="Q308" s="63">
        <v>272.2</v>
      </c>
      <c r="R308" s="63">
        <v>1739.1</v>
      </c>
      <c r="S308" s="63">
        <v>585.70000000000005</v>
      </c>
      <c r="T308" s="63">
        <v>373.7</v>
      </c>
      <c r="U308" s="63">
        <v>0</v>
      </c>
      <c r="V308" s="63">
        <v>6379.7</v>
      </c>
      <c r="W308" s="63">
        <v>116.3</v>
      </c>
      <c r="X308" s="63">
        <v>4262.3</v>
      </c>
      <c r="Y308" s="63">
        <v>18996.400000000001</v>
      </c>
      <c r="Z308" s="63">
        <v>156163</v>
      </c>
      <c r="AA308" s="63">
        <v>146926.70000000001</v>
      </c>
      <c r="AB308" s="63">
        <v>9236.2999999999993</v>
      </c>
      <c r="AC308" s="63">
        <v>336242.4</v>
      </c>
      <c r="AD308" s="63">
        <v>0</v>
      </c>
      <c r="AE308" s="63">
        <v>450.1</v>
      </c>
      <c r="AF308" s="63">
        <v>64320</v>
      </c>
      <c r="AG308" s="63">
        <v>250940.9</v>
      </c>
      <c r="AH308" s="63">
        <v>0</v>
      </c>
      <c r="AI308" s="63">
        <v>2206.8000000000002</v>
      </c>
      <c r="AJ308" s="63">
        <v>221.4</v>
      </c>
      <c r="AK308" s="63">
        <v>20531.400000000001</v>
      </c>
      <c r="AL308" s="63">
        <v>33841.1</v>
      </c>
      <c r="AM308" s="63">
        <v>7061.1</v>
      </c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</row>
    <row r="309" spans="1:201" s="8" customFormat="1" ht="14.25" customHeight="1">
      <c r="A309" s="42"/>
      <c r="B309" s="46" t="s">
        <v>130</v>
      </c>
      <c r="C309" s="63">
        <v>282206.89999999991</v>
      </c>
      <c r="D309" s="63">
        <v>94844.1</v>
      </c>
      <c r="E309" s="63">
        <v>0</v>
      </c>
      <c r="F309" s="63">
        <v>0</v>
      </c>
      <c r="G309" s="63">
        <v>87179.6</v>
      </c>
      <c r="H309" s="63">
        <v>4043.9</v>
      </c>
      <c r="I309" s="63">
        <v>3620.6</v>
      </c>
      <c r="J309" s="63">
        <v>175590.69999999995</v>
      </c>
      <c r="K309" s="63">
        <v>51712.4</v>
      </c>
      <c r="L309" s="63">
        <v>3990.5</v>
      </c>
      <c r="M309" s="63">
        <v>0</v>
      </c>
      <c r="N309" s="63">
        <v>369.5</v>
      </c>
      <c r="O309" s="63">
        <v>191.4</v>
      </c>
      <c r="P309" s="63">
        <v>95.6</v>
      </c>
      <c r="Q309" s="63">
        <v>82.5</v>
      </c>
      <c r="R309" s="63">
        <v>505.1</v>
      </c>
      <c r="S309" s="63">
        <v>167.2</v>
      </c>
      <c r="T309" s="63">
        <v>101.2</v>
      </c>
      <c r="U309" s="63">
        <v>0</v>
      </c>
      <c r="V309" s="63">
        <v>2294.5</v>
      </c>
      <c r="W309" s="63">
        <v>34.799999999999997</v>
      </c>
      <c r="X309" s="63">
        <v>1533.2</v>
      </c>
      <c r="Y309" s="63">
        <v>4866.1000000000004</v>
      </c>
      <c r="Z309" s="63">
        <v>36612.199999999997</v>
      </c>
      <c r="AA309" s="63">
        <v>34606</v>
      </c>
      <c r="AB309" s="63">
        <v>2006.2</v>
      </c>
      <c r="AC309" s="63">
        <v>72893.2</v>
      </c>
      <c r="AD309" s="63">
        <v>0</v>
      </c>
      <c r="AE309" s="63">
        <v>130.9</v>
      </c>
      <c r="AF309" s="63">
        <v>11352</v>
      </c>
      <c r="AG309" s="63">
        <v>54520</v>
      </c>
      <c r="AH309" s="63">
        <v>0</v>
      </c>
      <c r="AI309" s="63">
        <v>444.5</v>
      </c>
      <c r="AJ309" s="63">
        <v>66.3</v>
      </c>
      <c r="AK309" s="63">
        <v>6890.3</v>
      </c>
      <c r="AL309" s="63">
        <v>9522.7999999999993</v>
      </c>
      <c r="AM309" s="63">
        <v>2249.3000000000002</v>
      </c>
    </row>
    <row r="310" spans="1:201" s="8" customFormat="1" ht="14.25" customHeight="1">
      <c r="A310" s="42"/>
      <c r="B310" s="46" t="s">
        <v>131</v>
      </c>
      <c r="C310" s="63">
        <v>492994.59999999992</v>
      </c>
      <c r="D310" s="63">
        <v>126099.59999999999</v>
      </c>
      <c r="E310" s="63">
        <v>0</v>
      </c>
      <c r="F310" s="63">
        <v>0</v>
      </c>
      <c r="G310" s="63">
        <v>111007.7</v>
      </c>
      <c r="H310" s="63">
        <v>11136.9</v>
      </c>
      <c r="I310" s="63">
        <v>3955</v>
      </c>
      <c r="J310" s="63">
        <v>344588.39999999991</v>
      </c>
      <c r="K310" s="63">
        <v>107604.4</v>
      </c>
      <c r="L310" s="63">
        <v>7726.8</v>
      </c>
      <c r="M310" s="63">
        <v>0</v>
      </c>
      <c r="N310" s="63">
        <v>794.5</v>
      </c>
      <c r="O310" s="63">
        <v>350.9</v>
      </c>
      <c r="P310" s="63">
        <v>254.9</v>
      </c>
      <c r="Q310" s="63">
        <v>188.7</v>
      </c>
      <c r="R310" s="63">
        <v>554.9</v>
      </c>
      <c r="S310" s="63">
        <v>309.8</v>
      </c>
      <c r="T310" s="63">
        <v>202.7</v>
      </c>
      <c r="U310" s="63">
        <v>0</v>
      </c>
      <c r="V310" s="63">
        <v>7071.7</v>
      </c>
      <c r="W310" s="63">
        <v>53.6</v>
      </c>
      <c r="X310" s="63">
        <v>2951.2</v>
      </c>
      <c r="Y310" s="63">
        <v>9534.5</v>
      </c>
      <c r="Z310" s="63">
        <v>77800.800000000003</v>
      </c>
      <c r="AA310" s="63">
        <v>73956</v>
      </c>
      <c r="AB310" s="63">
        <v>3844.8</v>
      </c>
      <c r="AC310" s="63">
        <v>129165.20000000001</v>
      </c>
      <c r="AD310" s="63">
        <v>0</v>
      </c>
      <c r="AE310" s="63">
        <v>357.8</v>
      </c>
      <c r="AF310" s="63">
        <v>33679.300000000003</v>
      </c>
      <c r="AG310" s="63">
        <v>83479.3</v>
      </c>
      <c r="AH310" s="63">
        <v>0</v>
      </c>
      <c r="AI310" s="63">
        <v>731.1</v>
      </c>
      <c r="AJ310" s="63">
        <v>87.2</v>
      </c>
      <c r="AK310" s="63">
        <v>11648.8</v>
      </c>
      <c r="AL310" s="63">
        <v>17270.7</v>
      </c>
      <c r="AM310" s="63">
        <v>5035.8999999999996</v>
      </c>
    </row>
    <row r="311" spans="1:201" s="8" customFormat="1" ht="14.25" customHeight="1">
      <c r="A311" s="42"/>
      <c r="B311" s="46" t="s">
        <v>132</v>
      </c>
      <c r="C311" s="63">
        <v>833800.90000000026</v>
      </c>
      <c r="D311" s="63">
        <v>227984.9</v>
      </c>
      <c r="E311" s="63">
        <v>0</v>
      </c>
      <c r="F311" s="63">
        <v>0</v>
      </c>
      <c r="G311" s="63">
        <v>205794.9</v>
      </c>
      <c r="H311" s="63">
        <v>16563.3</v>
      </c>
      <c r="I311" s="63">
        <v>5626.7</v>
      </c>
      <c r="J311" s="63">
        <v>571731.70000000019</v>
      </c>
      <c r="K311" s="63">
        <v>144072</v>
      </c>
      <c r="L311" s="63">
        <v>12904.5</v>
      </c>
      <c r="M311" s="63">
        <v>0</v>
      </c>
      <c r="N311" s="63">
        <v>1188.5999999999999</v>
      </c>
      <c r="O311" s="63">
        <v>461.4</v>
      </c>
      <c r="P311" s="63">
        <v>430.6</v>
      </c>
      <c r="Q311" s="63">
        <v>296.60000000000002</v>
      </c>
      <c r="R311" s="63">
        <v>823.4</v>
      </c>
      <c r="S311" s="63">
        <v>399.9</v>
      </c>
      <c r="T311" s="63">
        <v>290.3</v>
      </c>
      <c r="U311" s="63">
        <v>0</v>
      </c>
      <c r="V311" s="63">
        <v>10230.700000000001</v>
      </c>
      <c r="W311" s="63">
        <v>73.7</v>
      </c>
      <c r="X311" s="63">
        <v>3852.3</v>
      </c>
      <c r="Y311" s="63">
        <v>19611.8</v>
      </c>
      <c r="Z311" s="63">
        <v>111684</v>
      </c>
      <c r="AA311" s="63">
        <v>106442.3</v>
      </c>
      <c r="AB311" s="63">
        <v>5241.7</v>
      </c>
      <c r="AC311" s="63">
        <v>265558.2</v>
      </c>
      <c r="AD311" s="63">
        <v>0</v>
      </c>
      <c r="AE311" s="63">
        <v>456.9</v>
      </c>
      <c r="AF311" s="63">
        <v>57747.3</v>
      </c>
      <c r="AG311" s="63">
        <v>195002.7</v>
      </c>
      <c r="AH311" s="63">
        <v>0</v>
      </c>
      <c r="AI311" s="63">
        <v>978.9</v>
      </c>
      <c r="AJ311" s="63">
        <v>63.4</v>
      </c>
      <c r="AK311" s="63">
        <v>12351.3</v>
      </c>
      <c r="AL311" s="63">
        <v>26622.799999999999</v>
      </c>
      <c r="AM311" s="63">
        <v>7461.5</v>
      </c>
    </row>
    <row r="312" spans="1:201" ht="14.25" customHeight="1">
      <c r="A312" s="50"/>
      <c r="B312" s="46" t="s">
        <v>133</v>
      </c>
      <c r="C312" s="63">
        <v>1437032.9</v>
      </c>
      <c r="D312" s="63">
        <v>369096.3</v>
      </c>
      <c r="E312" s="63">
        <v>0</v>
      </c>
      <c r="F312" s="63">
        <v>0</v>
      </c>
      <c r="G312" s="63">
        <v>328610.5</v>
      </c>
      <c r="H312" s="63">
        <v>24462.2</v>
      </c>
      <c r="I312" s="63">
        <v>16023.6</v>
      </c>
      <c r="J312" s="63">
        <v>1022283.1</v>
      </c>
      <c r="K312" s="63">
        <v>304263.3</v>
      </c>
      <c r="L312" s="63">
        <v>21316.3</v>
      </c>
      <c r="M312" s="63">
        <v>0</v>
      </c>
      <c r="N312" s="63">
        <v>2101</v>
      </c>
      <c r="O312" s="63">
        <v>638.70000000000005</v>
      </c>
      <c r="P312" s="63">
        <v>884.8</v>
      </c>
      <c r="Q312" s="63">
        <v>577.5</v>
      </c>
      <c r="R312" s="63">
        <v>1784.1</v>
      </c>
      <c r="S312" s="63">
        <v>610.20000000000005</v>
      </c>
      <c r="T312" s="63">
        <v>399</v>
      </c>
      <c r="U312" s="63">
        <v>0</v>
      </c>
      <c r="V312" s="63">
        <v>12004.1</v>
      </c>
      <c r="W312" s="63">
        <v>133.69999999999999</v>
      </c>
      <c r="X312" s="63">
        <v>6892.8</v>
      </c>
      <c r="Y312" s="63">
        <v>30842.7</v>
      </c>
      <c r="Z312" s="63">
        <v>181205.8</v>
      </c>
      <c r="AA312" s="63">
        <v>171998</v>
      </c>
      <c r="AB312" s="63">
        <v>9207.7999999999993</v>
      </c>
      <c r="AC312" s="63">
        <v>458488.4</v>
      </c>
      <c r="AD312" s="63">
        <v>0</v>
      </c>
      <c r="AE312" s="63">
        <v>901.7</v>
      </c>
      <c r="AF312" s="63">
        <v>87489</v>
      </c>
      <c r="AG312" s="63">
        <v>358323.9</v>
      </c>
      <c r="AH312" s="63">
        <v>0</v>
      </c>
      <c r="AI312" s="63">
        <v>1936.6</v>
      </c>
      <c r="AJ312" s="63">
        <v>305.10000000000002</v>
      </c>
      <c r="AK312" s="63">
        <v>11773.8</v>
      </c>
      <c r="AL312" s="63">
        <v>36677.199999999997</v>
      </c>
      <c r="AM312" s="63">
        <v>8976.2999999999993</v>
      </c>
    </row>
    <row r="313" spans="1:201" ht="14.25" customHeight="1">
      <c r="A313" s="50"/>
      <c r="B313" s="46" t="s">
        <v>134</v>
      </c>
      <c r="C313" s="63">
        <f>D313+J313+AL313+AM313</f>
        <v>358985.8</v>
      </c>
      <c r="D313" s="63">
        <f>SUM(E313:I313)</f>
        <v>66675.100000000006</v>
      </c>
      <c r="E313" s="63">
        <v>0</v>
      </c>
      <c r="F313" s="63">
        <v>0</v>
      </c>
      <c r="G313" s="63">
        <v>60671.8</v>
      </c>
      <c r="H313" s="63">
        <v>5142.6000000000004</v>
      </c>
      <c r="I313" s="63">
        <v>860.7</v>
      </c>
      <c r="J313" s="63">
        <v>278934</v>
      </c>
      <c r="K313" s="63">
        <v>65664.7</v>
      </c>
      <c r="L313" s="63">
        <v>5241.1000000000004</v>
      </c>
      <c r="M313" s="63">
        <v>0</v>
      </c>
      <c r="N313" s="63">
        <v>352.9</v>
      </c>
      <c r="O313" s="63">
        <v>132.1</v>
      </c>
      <c r="P313" s="63">
        <v>77.2</v>
      </c>
      <c r="Q313" s="63">
        <v>143.6</v>
      </c>
      <c r="R313" s="63">
        <v>342.9</v>
      </c>
      <c r="S313" s="63">
        <v>210.9</v>
      </c>
      <c r="T313" s="63">
        <v>104.1</v>
      </c>
      <c r="U313" s="63">
        <v>0</v>
      </c>
      <c r="V313" s="63">
        <v>2506.3000000000002</v>
      </c>
      <c r="W313" s="63">
        <v>27.2</v>
      </c>
      <c r="X313" s="63">
        <v>1675.8</v>
      </c>
      <c r="Y313" s="63">
        <v>5644.1</v>
      </c>
      <c r="Z313" s="63">
        <v>40494.5</v>
      </c>
      <c r="AA313" s="63">
        <v>38292.9</v>
      </c>
      <c r="AB313" s="63">
        <v>2201.6</v>
      </c>
      <c r="AC313" s="63">
        <v>156098</v>
      </c>
      <c r="AD313" s="63">
        <v>0</v>
      </c>
      <c r="AE313" s="63">
        <v>298.39999999999998</v>
      </c>
      <c r="AF313" s="63">
        <v>22026.400000000001</v>
      </c>
      <c r="AG313" s="63">
        <v>120153.7</v>
      </c>
      <c r="AH313" s="63">
        <v>0</v>
      </c>
      <c r="AI313" s="63">
        <v>464.1</v>
      </c>
      <c r="AJ313" s="63">
        <v>107.4</v>
      </c>
      <c r="AK313" s="63">
        <v>13619.5</v>
      </c>
      <c r="AL313" s="63">
        <v>10527.3</v>
      </c>
      <c r="AM313" s="63">
        <v>2849.4</v>
      </c>
    </row>
    <row r="314" spans="1:201" ht="14.25" customHeight="1">
      <c r="A314" s="50"/>
      <c r="B314" s="46" t="s">
        <v>135</v>
      </c>
      <c r="C314" s="63">
        <v>598575.9</v>
      </c>
      <c r="D314" s="63">
        <v>100337</v>
      </c>
      <c r="E314" s="63">
        <v>0</v>
      </c>
      <c r="F314" s="63">
        <v>0</v>
      </c>
      <c r="G314" s="63">
        <v>83107.7</v>
      </c>
      <c r="H314" s="63">
        <v>14425.6</v>
      </c>
      <c r="I314" s="63">
        <v>2803.7</v>
      </c>
      <c r="J314" s="63">
        <v>471592.8</v>
      </c>
      <c r="K314" s="63">
        <v>130970.3</v>
      </c>
      <c r="L314" s="63">
        <v>13583.9</v>
      </c>
      <c r="M314" s="63">
        <v>0</v>
      </c>
      <c r="N314" s="63">
        <v>557.70000000000005</v>
      </c>
      <c r="O314" s="63">
        <v>229.3</v>
      </c>
      <c r="P314" s="63">
        <v>148.5</v>
      </c>
      <c r="Q314" s="63">
        <v>179.9</v>
      </c>
      <c r="R314" s="63">
        <v>661.5</v>
      </c>
      <c r="S314" s="63">
        <v>338.2</v>
      </c>
      <c r="T314" s="63">
        <v>206.7</v>
      </c>
      <c r="U314" s="63">
        <v>0</v>
      </c>
      <c r="V314" s="63">
        <v>4622.5</v>
      </c>
      <c r="W314" s="63">
        <v>59.1</v>
      </c>
      <c r="X314" s="63">
        <v>3775.4</v>
      </c>
      <c r="Y314" s="63">
        <v>12610.2</v>
      </c>
      <c r="Z314" s="63">
        <v>88581.8</v>
      </c>
      <c r="AA314" s="63">
        <v>84001.600000000006</v>
      </c>
      <c r="AB314" s="63">
        <v>4580.2</v>
      </c>
      <c r="AC314" s="63">
        <v>214596.1</v>
      </c>
      <c r="AD314" s="63">
        <v>0</v>
      </c>
      <c r="AE314" s="63">
        <v>445.2</v>
      </c>
      <c r="AF314" s="63">
        <v>56343.8</v>
      </c>
      <c r="AG314" s="63">
        <v>145881.1</v>
      </c>
      <c r="AH314" s="63">
        <v>0</v>
      </c>
      <c r="AI314" s="63">
        <v>810.3</v>
      </c>
      <c r="AJ314" s="63">
        <v>219.1</v>
      </c>
      <c r="AK314" s="63">
        <v>11926</v>
      </c>
      <c r="AL314" s="63">
        <v>20299.400000000001</v>
      </c>
      <c r="AM314" s="63">
        <v>6346.7</v>
      </c>
    </row>
    <row r="315" spans="1:201" ht="14.25" customHeight="1">
      <c r="A315" s="50"/>
      <c r="B315" s="46" t="s">
        <v>136</v>
      </c>
      <c r="C315" s="63">
        <v>860861.1</v>
      </c>
      <c r="D315" s="63">
        <v>175608.2</v>
      </c>
      <c r="E315" s="63">
        <v>0</v>
      </c>
      <c r="F315" s="63">
        <v>0</v>
      </c>
      <c r="G315" s="63">
        <v>143642.5</v>
      </c>
      <c r="H315" s="63">
        <v>24671</v>
      </c>
      <c r="I315" s="63">
        <v>7294.7</v>
      </c>
      <c r="J315" s="63">
        <v>643932</v>
      </c>
      <c r="K315" s="63">
        <v>170529.8</v>
      </c>
      <c r="L315" s="63">
        <v>16858.900000000001</v>
      </c>
      <c r="M315" s="63">
        <v>0</v>
      </c>
      <c r="N315" s="63">
        <v>880.09999999999991</v>
      </c>
      <c r="O315" s="63">
        <v>368.7</v>
      </c>
      <c r="P315" s="63">
        <v>335.7</v>
      </c>
      <c r="Q315" s="63">
        <v>175.7</v>
      </c>
      <c r="R315" s="63">
        <v>999.9</v>
      </c>
      <c r="S315" s="63">
        <v>485</v>
      </c>
      <c r="T315" s="63">
        <v>265.2</v>
      </c>
      <c r="U315" s="63">
        <v>0</v>
      </c>
      <c r="V315" s="63">
        <v>6979</v>
      </c>
      <c r="W315" s="63">
        <v>87.3</v>
      </c>
      <c r="X315" s="63">
        <v>4578.3</v>
      </c>
      <c r="Y315" s="63">
        <v>16453.099999999999</v>
      </c>
      <c r="Z315" s="63">
        <v>89652</v>
      </c>
      <c r="AA315" s="63">
        <v>83699</v>
      </c>
      <c r="AB315" s="63">
        <v>5953</v>
      </c>
      <c r="AC315" s="63">
        <v>334678.99999999994</v>
      </c>
      <c r="AD315" s="63">
        <v>0</v>
      </c>
      <c r="AE315" s="63">
        <v>584.20000000000005</v>
      </c>
      <c r="AF315" s="63">
        <v>68043.399999999994</v>
      </c>
      <c r="AG315" s="63">
        <v>249150.8</v>
      </c>
      <c r="AH315" s="63">
        <v>0</v>
      </c>
      <c r="AI315" s="63">
        <v>1312.9</v>
      </c>
      <c r="AJ315" s="63">
        <v>171.5</v>
      </c>
      <c r="AK315" s="63">
        <v>16900.599999999999</v>
      </c>
      <c r="AL315" s="63">
        <v>31489.4</v>
      </c>
      <c r="AM315" s="63">
        <v>9831.5</v>
      </c>
    </row>
    <row r="316" spans="1:201" ht="14.25" customHeight="1">
      <c r="A316" s="50"/>
      <c r="B316" s="46" t="s">
        <v>143</v>
      </c>
      <c r="C316" s="63">
        <v>1557396.8</v>
      </c>
      <c r="D316" s="63">
        <v>346310.2</v>
      </c>
      <c r="E316" s="63">
        <v>0</v>
      </c>
      <c r="F316" s="63">
        <v>0</v>
      </c>
      <c r="G316" s="63">
        <v>305598.90000000002</v>
      </c>
      <c r="H316" s="63">
        <v>29935.200000000001</v>
      </c>
      <c r="I316" s="63">
        <v>10776.1</v>
      </c>
      <c r="J316" s="63">
        <v>1156919.8</v>
      </c>
      <c r="K316" s="63">
        <v>340069.4</v>
      </c>
      <c r="L316" s="63">
        <v>17766.400000000001</v>
      </c>
      <c r="M316" s="63">
        <v>0</v>
      </c>
      <c r="N316" s="63">
        <v>3446.3</v>
      </c>
      <c r="O316" s="63">
        <v>768.4</v>
      </c>
      <c r="P316" s="63">
        <v>2677.4</v>
      </c>
      <c r="Q316" s="63">
        <v>0.5</v>
      </c>
      <c r="R316" s="63">
        <v>3038.8</v>
      </c>
      <c r="S316" s="63">
        <v>707.2</v>
      </c>
      <c r="T316" s="63">
        <v>335.3</v>
      </c>
      <c r="U316" s="63">
        <v>0</v>
      </c>
      <c r="V316" s="63">
        <v>8973.7999999999993</v>
      </c>
      <c r="W316" s="63">
        <v>143.4</v>
      </c>
      <c r="X316" s="63">
        <v>6571.2</v>
      </c>
      <c r="Y316" s="63">
        <v>33260.5</v>
      </c>
      <c r="Z316" s="63">
        <v>116410.4</v>
      </c>
      <c r="AA316" s="63">
        <v>104060.5</v>
      </c>
      <c r="AB316" s="63">
        <v>12349.9</v>
      </c>
      <c r="AC316" s="63">
        <v>623234.19999999995</v>
      </c>
      <c r="AD316" s="63">
        <v>9.6999999999999993</v>
      </c>
      <c r="AE316" s="63">
        <v>740</v>
      </c>
      <c r="AF316" s="63">
        <v>83552.100000000006</v>
      </c>
      <c r="AG316" s="63">
        <v>510077.4</v>
      </c>
      <c r="AH316" s="63">
        <v>5.2</v>
      </c>
      <c r="AI316" s="63">
        <v>2814.2</v>
      </c>
      <c r="AJ316" s="63">
        <v>148.69999999999999</v>
      </c>
      <c r="AK316" s="63">
        <v>28849.8</v>
      </c>
      <c r="AL316" s="63">
        <v>43411.1</v>
      </c>
      <c r="AM316" s="63">
        <v>10755.7</v>
      </c>
    </row>
    <row r="317" spans="1:201" ht="14.25" customHeight="1">
      <c r="A317" s="50"/>
      <c r="B317" s="46" t="s">
        <v>140</v>
      </c>
      <c r="C317" s="63">
        <v>389522.69999999995</v>
      </c>
      <c r="D317" s="63">
        <v>79903.3</v>
      </c>
      <c r="E317" s="63">
        <v>0</v>
      </c>
      <c r="F317" s="63">
        <v>0</v>
      </c>
      <c r="G317" s="63">
        <v>73654</v>
      </c>
      <c r="H317" s="63">
        <v>4858.7</v>
      </c>
      <c r="I317" s="63">
        <v>1390.6</v>
      </c>
      <c r="J317" s="63">
        <v>293700.49999999994</v>
      </c>
      <c r="K317" s="63">
        <v>57935.3</v>
      </c>
      <c r="L317" s="63">
        <v>5291.9</v>
      </c>
      <c r="M317" s="63">
        <v>0</v>
      </c>
      <c r="N317" s="63">
        <v>647.19999999999993</v>
      </c>
      <c r="O317" s="63">
        <v>201.6</v>
      </c>
      <c r="P317" s="63">
        <v>444.3</v>
      </c>
      <c r="Q317" s="63">
        <v>1.3</v>
      </c>
      <c r="R317" s="63">
        <v>863.1</v>
      </c>
      <c r="S317" s="63">
        <v>177.9</v>
      </c>
      <c r="T317" s="63">
        <v>85.5</v>
      </c>
      <c r="U317" s="63">
        <v>0</v>
      </c>
      <c r="V317" s="63">
        <v>2729.6</v>
      </c>
      <c r="W317" s="63">
        <v>35.200000000000003</v>
      </c>
      <c r="X317" s="63">
        <v>1650.1</v>
      </c>
      <c r="Y317" s="63">
        <v>7953.6</v>
      </c>
      <c r="Z317" s="63">
        <v>54414.200000000004</v>
      </c>
      <c r="AA317" s="63">
        <v>50594.400000000001</v>
      </c>
      <c r="AB317" s="63">
        <v>3819.8</v>
      </c>
      <c r="AC317" s="63">
        <v>161238.70000000001</v>
      </c>
      <c r="AD317" s="63">
        <v>0.4</v>
      </c>
      <c r="AE317" s="63">
        <v>270.7</v>
      </c>
      <c r="AF317" s="63">
        <v>9247.6</v>
      </c>
      <c r="AG317" s="63">
        <v>140325.79999999999</v>
      </c>
      <c r="AH317" s="63">
        <v>106.1</v>
      </c>
      <c r="AI317" s="63">
        <v>578.20000000000005</v>
      </c>
      <c r="AJ317" s="63">
        <v>100</v>
      </c>
      <c r="AK317" s="63">
        <v>11288.1</v>
      </c>
      <c r="AL317" s="63">
        <v>12495.2</v>
      </c>
      <c r="AM317" s="63">
        <v>3423.7</v>
      </c>
    </row>
    <row r="318" spans="1:201" ht="14.25" customHeight="1">
      <c r="A318" s="50"/>
      <c r="B318" s="46" t="s">
        <v>141</v>
      </c>
      <c r="C318" s="63">
        <v>606783.1</v>
      </c>
      <c r="D318" s="63">
        <v>108034.3</v>
      </c>
      <c r="E318" s="63">
        <v>0</v>
      </c>
      <c r="F318" s="63">
        <v>0</v>
      </c>
      <c r="G318" s="63">
        <v>90905.4</v>
      </c>
      <c r="H318" s="63">
        <v>14048.8</v>
      </c>
      <c r="I318" s="63">
        <v>3080.1</v>
      </c>
      <c r="J318" s="63">
        <v>466905.39999999997</v>
      </c>
      <c r="K318" s="63">
        <v>129202.5</v>
      </c>
      <c r="L318" s="63">
        <v>15926.1</v>
      </c>
      <c r="M318" s="63">
        <v>0</v>
      </c>
      <c r="N318" s="63">
        <v>980.4</v>
      </c>
      <c r="O318" s="63">
        <v>296</v>
      </c>
      <c r="P318" s="63">
        <v>682.5</v>
      </c>
      <c r="Q318" s="63">
        <v>1.9</v>
      </c>
      <c r="R318" s="63">
        <v>1171.0999999999999</v>
      </c>
      <c r="S318" s="63">
        <v>226.2</v>
      </c>
      <c r="T318" s="63">
        <v>207</v>
      </c>
      <c r="U318" s="63">
        <v>0</v>
      </c>
      <c r="V318" s="63">
        <v>5592.2</v>
      </c>
      <c r="W318" s="63">
        <v>69.3</v>
      </c>
      <c r="X318" s="63">
        <v>2459.5</v>
      </c>
      <c r="Y318" s="63">
        <v>13514.4</v>
      </c>
      <c r="Z318" s="63">
        <v>111473.8</v>
      </c>
      <c r="AA318" s="63">
        <v>105619.1</v>
      </c>
      <c r="AB318" s="63">
        <v>5854.7</v>
      </c>
      <c r="AC318" s="63">
        <v>185000</v>
      </c>
      <c r="AD318" s="63">
        <v>0.8</v>
      </c>
      <c r="AE318" s="63">
        <v>440.5</v>
      </c>
      <c r="AF318" s="63">
        <v>25199.8</v>
      </c>
      <c r="AG318" s="63">
        <v>142176.9</v>
      </c>
      <c r="AH318" s="63">
        <v>14.7</v>
      </c>
      <c r="AI318" s="63">
        <v>931.3</v>
      </c>
      <c r="AJ318" s="63">
        <v>151.6</v>
      </c>
      <c r="AK318" s="63">
        <v>17167.3</v>
      </c>
      <c r="AL318" s="63">
        <v>23697.1</v>
      </c>
      <c r="AM318" s="63">
        <v>8146.3</v>
      </c>
    </row>
    <row r="319" spans="1:201" ht="14.25" customHeight="1">
      <c r="A319" s="50"/>
      <c r="B319" s="46" t="s">
        <v>142</v>
      </c>
      <c r="C319" s="63">
        <v>860729.3</v>
      </c>
      <c r="D319" s="63">
        <v>209789.9</v>
      </c>
      <c r="E319" s="63">
        <v>0</v>
      </c>
      <c r="F319" s="63">
        <v>0</v>
      </c>
      <c r="G319" s="63">
        <v>180691.1</v>
      </c>
      <c r="H319" s="63">
        <v>21859</v>
      </c>
      <c r="I319" s="63">
        <v>7239.8</v>
      </c>
      <c r="J319" s="63">
        <v>600420.19999999995</v>
      </c>
      <c r="K319" s="63">
        <v>163515.6</v>
      </c>
      <c r="L319" s="63">
        <v>21587</v>
      </c>
      <c r="M319" s="63">
        <v>0</v>
      </c>
      <c r="N319" s="63">
        <v>1354.5</v>
      </c>
      <c r="O319" s="63">
        <v>491.2</v>
      </c>
      <c r="P319" s="63">
        <v>861.3</v>
      </c>
      <c r="Q319" s="63">
        <v>2</v>
      </c>
      <c r="R319" s="63">
        <v>1752.3</v>
      </c>
      <c r="S319" s="63">
        <v>317.3</v>
      </c>
      <c r="T319" s="63">
        <v>246.4</v>
      </c>
      <c r="U319" s="63">
        <v>0</v>
      </c>
      <c r="V319" s="63">
        <v>8268.4</v>
      </c>
      <c r="W319" s="63">
        <v>92</v>
      </c>
      <c r="X319" s="63">
        <v>3710.4</v>
      </c>
      <c r="Y319" s="63">
        <v>19183.2</v>
      </c>
      <c r="Z319" s="63">
        <v>115416.4</v>
      </c>
      <c r="AA319" s="63">
        <v>106199.1</v>
      </c>
      <c r="AB319" s="63">
        <v>9217.2999999999993</v>
      </c>
      <c r="AC319" s="63">
        <v>263187.59999999998</v>
      </c>
      <c r="AD319" s="63">
        <v>3.7</v>
      </c>
      <c r="AE319" s="63">
        <v>682.3</v>
      </c>
      <c r="AF319" s="63">
        <v>49501</v>
      </c>
      <c r="AG319" s="63">
        <v>188198.6</v>
      </c>
      <c r="AH319" s="63">
        <v>159</v>
      </c>
      <c r="AI319" s="63">
        <v>1625.1</v>
      </c>
      <c r="AJ319" s="63">
        <v>164</v>
      </c>
      <c r="AK319" s="63">
        <v>24643</v>
      </c>
      <c r="AL319" s="63">
        <v>37078.300000000003</v>
      </c>
      <c r="AM319" s="63">
        <v>13440.9</v>
      </c>
    </row>
    <row r="320" spans="1:201" ht="14.25" customHeight="1">
      <c r="A320" s="50"/>
      <c r="B320" s="46" t="s">
        <v>144</v>
      </c>
      <c r="C320" s="63">
        <v>1662861</v>
      </c>
      <c r="D320" s="63">
        <v>430214.20000000007</v>
      </c>
      <c r="E320" s="63">
        <v>0</v>
      </c>
      <c r="F320" s="63">
        <v>0</v>
      </c>
      <c r="G320" s="63">
        <v>387521.4</v>
      </c>
      <c r="H320" s="63">
        <v>32114.400000000001</v>
      </c>
      <c r="I320" s="63">
        <v>10578.4</v>
      </c>
      <c r="J320" s="63">
        <v>1163671.6999999997</v>
      </c>
      <c r="K320" s="63">
        <v>267287.2</v>
      </c>
      <c r="L320" s="63">
        <v>24437.599999999999</v>
      </c>
      <c r="M320" s="63">
        <v>0</v>
      </c>
      <c r="N320" s="63">
        <v>2970.1</v>
      </c>
      <c r="O320" s="63">
        <v>815</v>
      </c>
      <c r="P320" s="63">
        <v>2154.5</v>
      </c>
      <c r="Q320" s="63">
        <v>0.6</v>
      </c>
      <c r="R320" s="63">
        <v>1803.1</v>
      </c>
      <c r="S320" s="63">
        <v>531</v>
      </c>
      <c r="T320" s="63">
        <v>345.3</v>
      </c>
      <c r="U320" s="63">
        <v>0</v>
      </c>
      <c r="V320" s="63">
        <v>11098.8</v>
      </c>
      <c r="W320" s="63">
        <v>106.7</v>
      </c>
      <c r="X320" s="63">
        <v>5981.4</v>
      </c>
      <c r="Y320" s="63">
        <v>28712.5</v>
      </c>
      <c r="Z320" s="63">
        <v>169591.6</v>
      </c>
      <c r="AA320" s="63">
        <v>154609.5</v>
      </c>
      <c r="AB320" s="63">
        <v>14982.1</v>
      </c>
      <c r="AC320" s="63">
        <v>646685.6</v>
      </c>
      <c r="AD320" s="63">
        <v>5.7</v>
      </c>
      <c r="AE320" s="63">
        <v>1021.6</v>
      </c>
      <c r="AF320" s="63">
        <v>88396.4</v>
      </c>
      <c r="AG320" s="63">
        <v>530986.6</v>
      </c>
      <c r="AH320" s="63">
        <v>4</v>
      </c>
      <c r="AI320" s="63">
        <v>3850.4</v>
      </c>
      <c r="AJ320" s="63">
        <v>270.39999999999998</v>
      </c>
      <c r="AK320" s="63">
        <v>26271.3</v>
      </c>
      <c r="AL320" s="63">
        <v>55001.1</v>
      </c>
      <c r="AM320" s="63">
        <v>13974</v>
      </c>
    </row>
    <row r="321" spans="1:39" ht="14.25" customHeight="1">
      <c r="A321" s="50"/>
      <c r="B321" s="46" t="s">
        <v>145</v>
      </c>
      <c r="C321" s="63">
        <v>411076.2</v>
      </c>
      <c r="D321" s="63">
        <v>86974.5</v>
      </c>
      <c r="E321" s="63">
        <v>0</v>
      </c>
      <c r="F321" s="63">
        <v>0</v>
      </c>
      <c r="G321" s="63">
        <v>79186.2</v>
      </c>
      <c r="H321" s="63">
        <v>6396.2</v>
      </c>
      <c r="I321" s="63">
        <v>1392.1</v>
      </c>
      <c r="J321" s="63">
        <v>304593.5</v>
      </c>
      <c r="K321" s="63">
        <v>69742.3</v>
      </c>
      <c r="L321" s="63">
        <v>6455.7</v>
      </c>
      <c r="M321" s="63">
        <v>0</v>
      </c>
      <c r="N321" s="63">
        <v>554</v>
      </c>
      <c r="O321" s="63">
        <v>244</v>
      </c>
      <c r="P321" s="63">
        <v>309.89999999999998</v>
      </c>
      <c r="Q321" s="63">
        <v>0.1</v>
      </c>
      <c r="R321" s="63">
        <v>498.2</v>
      </c>
      <c r="S321" s="63">
        <v>83.9</v>
      </c>
      <c r="T321" s="63">
        <v>74.400000000000006</v>
      </c>
      <c r="U321" s="63">
        <v>0</v>
      </c>
      <c r="V321" s="63">
        <v>2960.9</v>
      </c>
      <c r="W321" s="63">
        <v>19.3</v>
      </c>
      <c r="X321" s="63">
        <v>1456.1</v>
      </c>
      <c r="Y321" s="63">
        <v>7765.4</v>
      </c>
      <c r="Z321" s="63">
        <v>65984.399999999994</v>
      </c>
      <c r="AA321" s="63">
        <v>62399</v>
      </c>
      <c r="AB321" s="63">
        <v>3585.4</v>
      </c>
      <c r="AC321" s="63">
        <v>147996.4</v>
      </c>
      <c r="AD321" s="63">
        <v>1.6</v>
      </c>
      <c r="AE321" s="63">
        <v>376.4</v>
      </c>
      <c r="AF321" s="63">
        <v>8202.2999999999993</v>
      </c>
      <c r="AG321" s="63">
        <v>124528.8</v>
      </c>
      <c r="AH321" s="63">
        <v>0.6</v>
      </c>
      <c r="AI321" s="63">
        <v>907</v>
      </c>
      <c r="AJ321" s="63">
        <v>95.5</v>
      </c>
      <c r="AK321" s="63">
        <v>14886.7</v>
      </c>
      <c r="AL321" s="63">
        <v>14322.7</v>
      </c>
      <c r="AM321" s="63">
        <v>5185.5</v>
      </c>
    </row>
    <row r="322" spans="1:39" ht="14.25" customHeight="1">
      <c r="A322" s="50"/>
      <c r="B322" s="46" t="s">
        <v>188</v>
      </c>
      <c r="C322" s="63">
        <v>702306.1</v>
      </c>
      <c r="D322" s="63">
        <v>122588.9</v>
      </c>
      <c r="E322" s="63">
        <v>0</v>
      </c>
      <c r="F322" s="63">
        <v>0</v>
      </c>
      <c r="G322" s="63">
        <v>101015.1</v>
      </c>
      <c r="H322" s="63">
        <v>18288</v>
      </c>
      <c r="I322" s="63">
        <v>3285.8</v>
      </c>
      <c r="J322" s="63">
        <v>540508.4</v>
      </c>
      <c r="K322" s="63">
        <v>139140.6</v>
      </c>
      <c r="L322" s="63">
        <v>14873.6</v>
      </c>
      <c r="M322" s="63">
        <v>0</v>
      </c>
      <c r="N322" s="63">
        <v>1183.0999999999999</v>
      </c>
      <c r="O322" s="63">
        <v>538.9</v>
      </c>
      <c r="P322" s="63">
        <v>643.79999999999995</v>
      </c>
      <c r="Q322" s="63">
        <v>0.4</v>
      </c>
      <c r="R322" s="63">
        <v>878.2</v>
      </c>
      <c r="S322" s="63">
        <v>156.5</v>
      </c>
      <c r="T322" s="63">
        <v>128</v>
      </c>
      <c r="U322" s="63">
        <v>0</v>
      </c>
      <c r="V322" s="63">
        <v>6079</v>
      </c>
      <c r="W322" s="63">
        <v>30.4</v>
      </c>
      <c r="X322" s="63">
        <v>2813.3</v>
      </c>
      <c r="Y322" s="63">
        <v>15966.1</v>
      </c>
      <c r="Z322" s="63">
        <v>136537.29999999999</v>
      </c>
      <c r="AA322" s="63">
        <v>131836.20000000001</v>
      </c>
      <c r="AB322" s="63">
        <v>4701.1000000000004</v>
      </c>
      <c r="AC322" s="63">
        <v>221121.4</v>
      </c>
      <c r="AD322" s="63">
        <v>4.3</v>
      </c>
      <c r="AE322" s="63">
        <v>565.1</v>
      </c>
      <c r="AF322" s="63">
        <v>28433.5</v>
      </c>
      <c r="AG322" s="63">
        <v>173893.8</v>
      </c>
      <c r="AH322" s="63">
        <v>1.4</v>
      </c>
      <c r="AI322" s="63">
        <v>1417.1</v>
      </c>
      <c r="AJ322" s="63">
        <v>183.8</v>
      </c>
      <c r="AK322" s="63">
        <v>18223.3</v>
      </c>
      <c r="AL322" s="63">
        <v>30018.1</v>
      </c>
      <c r="AM322" s="63">
        <v>9190.7000000000007</v>
      </c>
    </row>
    <row r="323" spans="1:39" ht="14.25" customHeight="1">
      <c r="A323" s="50"/>
      <c r="B323" s="46" t="s">
        <v>198</v>
      </c>
      <c r="C323" s="63">
        <v>1033769.6</v>
      </c>
      <c r="D323" s="63">
        <v>226484.5</v>
      </c>
      <c r="E323" s="63">
        <v>0</v>
      </c>
      <c r="F323" s="63">
        <v>0</v>
      </c>
      <c r="G323" s="63">
        <v>193463.4</v>
      </c>
      <c r="H323" s="63">
        <v>24889.9</v>
      </c>
      <c r="I323" s="63">
        <v>8131.2</v>
      </c>
      <c r="J323" s="63">
        <v>749311.8</v>
      </c>
      <c r="K323" s="63">
        <v>202968</v>
      </c>
      <c r="L323" s="63">
        <v>18379.7</v>
      </c>
      <c r="M323" s="63">
        <v>0</v>
      </c>
      <c r="N323" s="63">
        <v>1604.7</v>
      </c>
      <c r="O323" s="63">
        <v>667.5</v>
      </c>
      <c r="P323" s="63">
        <v>936.5</v>
      </c>
      <c r="Q323" s="63">
        <v>0.7</v>
      </c>
      <c r="R323" s="63">
        <v>1385.7</v>
      </c>
      <c r="S323" s="63">
        <v>224.2</v>
      </c>
      <c r="T323" s="63">
        <v>241.6</v>
      </c>
      <c r="U323" s="63">
        <v>0</v>
      </c>
      <c r="V323" s="63">
        <v>9788.4</v>
      </c>
      <c r="W323" s="63">
        <v>59.9</v>
      </c>
      <c r="X323" s="63">
        <v>4324.3</v>
      </c>
      <c r="Y323" s="63">
        <v>24576.799999999999</v>
      </c>
      <c r="Z323" s="63">
        <v>159984.4</v>
      </c>
      <c r="AA323" s="63">
        <v>152493.4</v>
      </c>
      <c r="AB323" s="63">
        <v>7491</v>
      </c>
      <c r="AC323" s="63">
        <v>323315.5</v>
      </c>
      <c r="AD323" s="63">
        <v>6.5</v>
      </c>
      <c r="AE323" s="63">
        <v>955.9</v>
      </c>
      <c r="AF323" s="63">
        <v>64009.599999999999</v>
      </c>
      <c r="AG323" s="63">
        <v>235978.8</v>
      </c>
      <c r="AH323" s="63">
        <v>2.8</v>
      </c>
      <c r="AI323" s="63">
        <v>2274.6</v>
      </c>
      <c r="AJ323" s="63">
        <v>184</v>
      </c>
      <c r="AK323" s="63">
        <v>22361.9</v>
      </c>
      <c r="AL323" s="63">
        <v>43634.400000000001</v>
      </c>
      <c r="AM323" s="63">
        <v>14338.9</v>
      </c>
    </row>
    <row r="324" spans="1:39" ht="14.25" customHeight="1">
      <c r="A324" s="50"/>
      <c r="B324" s="46" t="s">
        <v>199</v>
      </c>
      <c r="C324" s="63">
        <f>D324+J324+AL324+AM324</f>
        <v>2073086.3000000003</v>
      </c>
      <c r="D324" s="63">
        <f>E324+F324+G324+H324+I324</f>
        <v>508549</v>
      </c>
      <c r="E324" s="63">
        <v>0</v>
      </c>
      <c r="F324" s="63">
        <v>0</v>
      </c>
      <c r="G324" s="63">
        <v>465506.3</v>
      </c>
      <c r="H324" s="63">
        <v>32633.7</v>
      </c>
      <c r="I324" s="63">
        <v>10409</v>
      </c>
      <c r="J324" s="63">
        <f>K324+L324+M324+O324+P324+Q324+R324+S324+T324+U324+V324+W324+X324+Y324+AA324+AB324+AD324+AE324+AF324+AG324+AH324+AI324+AJ324+AK324</f>
        <v>1485914.4000000001</v>
      </c>
      <c r="K324" s="63">
        <v>327224.5</v>
      </c>
      <c r="L324" s="63">
        <v>30858.3</v>
      </c>
      <c r="M324" s="63">
        <v>0</v>
      </c>
      <c r="N324" s="63">
        <f>O324+P324+Q324</f>
        <v>3601.5</v>
      </c>
      <c r="O324" s="63">
        <v>926</v>
      </c>
      <c r="P324" s="63">
        <v>2674.8</v>
      </c>
      <c r="Q324" s="63">
        <v>0.7</v>
      </c>
      <c r="R324" s="63">
        <v>1725.2</v>
      </c>
      <c r="S324" s="63">
        <v>538.4</v>
      </c>
      <c r="T324" s="63">
        <v>351.7</v>
      </c>
      <c r="U324" s="63">
        <v>0</v>
      </c>
      <c r="V324" s="63">
        <v>13856.3</v>
      </c>
      <c r="W324" s="63">
        <v>108</v>
      </c>
      <c r="X324" s="63">
        <v>5815.7</v>
      </c>
      <c r="Y324" s="63">
        <v>46972</v>
      </c>
      <c r="Z324" s="63">
        <f>AA324+AB324</f>
        <v>234186.1</v>
      </c>
      <c r="AA324" s="63">
        <v>218120.1</v>
      </c>
      <c r="AB324" s="63">
        <v>16066</v>
      </c>
      <c r="AC324" s="63">
        <f>AD324+AE324+AF324+AG324+AH324+AK324</f>
        <v>816207.20000000007</v>
      </c>
      <c r="AD324" s="63">
        <v>9</v>
      </c>
      <c r="AE324" s="63">
        <v>1468.1</v>
      </c>
      <c r="AF324" s="63">
        <v>139093.29999999999</v>
      </c>
      <c r="AG324" s="63">
        <v>643812.30000000005</v>
      </c>
      <c r="AH324" s="63">
        <v>2.2999999999999998</v>
      </c>
      <c r="AI324" s="63">
        <v>3711.2</v>
      </c>
      <c r="AJ324" s="63">
        <v>758.3</v>
      </c>
      <c r="AK324" s="63">
        <v>31822.2</v>
      </c>
      <c r="AL324" s="63">
        <v>62446.8</v>
      </c>
      <c r="AM324" s="63">
        <v>16176.1</v>
      </c>
    </row>
    <row r="325" spans="1:39" ht="14.25" customHeight="1">
      <c r="A325" s="50">
        <v>43</v>
      </c>
      <c r="B325" s="48" t="s">
        <v>67</v>
      </c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</row>
    <row r="326" spans="1:39" ht="14.25" customHeight="1">
      <c r="A326" s="50"/>
      <c r="B326" s="46" t="s">
        <v>115</v>
      </c>
      <c r="C326" s="63">
        <v>293003.89999999997</v>
      </c>
      <c r="D326" s="63">
        <v>244230.3</v>
      </c>
      <c r="E326" s="63">
        <v>0</v>
      </c>
      <c r="F326" s="63">
        <v>213841.2</v>
      </c>
      <c r="G326" s="63">
        <v>17392.900000000001</v>
      </c>
      <c r="H326" s="63">
        <v>674.4</v>
      </c>
      <c r="I326" s="63">
        <v>12321.8</v>
      </c>
      <c r="J326" s="63">
        <v>35036.1</v>
      </c>
      <c r="K326" s="63">
        <v>12035.2</v>
      </c>
      <c r="L326" s="63">
        <v>1</v>
      </c>
      <c r="M326" s="63">
        <v>0</v>
      </c>
      <c r="N326" s="63">
        <v>442.2</v>
      </c>
      <c r="O326" s="63">
        <v>131.80000000000001</v>
      </c>
      <c r="P326" s="63">
        <v>310.39999999999998</v>
      </c>
      <c r="Q326" s="63">
        <v>0</v>
      </c>
      <c r="R326" s="63">
        <v>15.4</v>
      </c>
      <c r="S326" s="63">
        <v>15.1</v>
      </c>
      <c r="T326" s="63">
        <v>272.89999999999998</v>
      </c>
      <c r="U326" s="63">
        <v>3053.1</v>
      </c>
      <c r="V326" s="63">
        <v>3097.2</v>
      </c>
      <c r="W326" s="63">
        <v>0</v>
      </c>
      <c r="X326" s="63">
        <v>709.6</v>
      </c>
      <c r="Y326" s="63">
        <v>1606.2</v>
      </c>
      <c r="Z326" s="63">
        <v>10109</v>
      </c>
      <c r="AA326" s="63">
        <v>10047.1</v>
      </c>
      <c r="AB326" s="63">
        <v>61.9</v>
      </c>
      <c r="AC326" s="63">
        <v>3643.6000000000004</v>
      </c>
      <c r="AD326" s="63">
        <v>0</v>
      </c>
      <c r="AE326" s="63">
        <v>0</v>
      </c>
      <c r="AF326" s="63">
        <v>1832.4</v>
      </c>
      <c r="AG326" s="63">
        <v>0</v>
      </c>
      <c r="AH326" s="63">
        <v>0</v>
      </c>
      <c r="AI326" s="63">
        <v>30.7</v>
      </c>
      <c r="AJ326" s="63">
        <v>4.9000000000000004</v>
      </c>
      <c r="AK326" s="63">
        <v>1811.2</v>
      </c>
      <c r="AL326" s="63">
        <v>12109.4</v>
      </c>
      <c r="AM326" s="63">
        <v>1628.1</v>
      </c>
    </row>
    <row r="327" spans="1:39" ht="14.25" customHeight="1">
      <c r="A327" s="50"/>
      <c r="B327" s="46" t="s">
        <v>116</v>
      </c>
      <c r="C327" s="63">
        <v>503569.69999999995</v>
      </c>
      <c r="D327" s="63">
        <v>429579.3</v>
      </c>
      <c r="E327" s="63">
        <v>0</v>
      </c>
      <c r="F327" s="63">
        <v>378833.3</v>
      </c>
      <c r="G327" s="63">
        <v>31230.400000000001</v>
      </c>
      <c r="H327" s="63">
        <v>971.8</v>
      </c>
      <c r="I327" s="63">
        <v>18543.8</v>
      </c>
      <c r="J327" s="63">
        <v>53031.399999999994</v>
      </c>
      <c r="K327" s="63">
        <v>19111.099999999999</v>
      </c>
      <c r="L327" s="63">
        <v>1.3</v>
      </c>
      <c r="M327" s="63">
        <v>0</v>
      </c>
      <c r="N327" s="63">
        <v>611.9</v>
      </c>
      <c r="O327" s="63">
        <v>221.9</v>
      </c>
      <c r="P327" s="63">
        <v>390</v>
      </c>
      <c r="Q327" s="63">
        <v>0</v>
      </c>
      <c r="R327" s="63">
        <v>16.899999999999999</v>
      </c>
      <c r="S327" s="63">
        <v>25</v>
      </c>
      <c r="T327" s="63">
        <v>398.5</v>
      </c>
      <c r="U327" s="63">
        <v>5740</v>
      </c>
      <c r="V327" s="63">
        <v>3907.2</v>
      </c>
      <c r="W327" s="63">
        <v>0</v>
      </c>
      <c r="X327" s="63">
        <v>1648.1</v>
      </c>
      <c r="Y327" s="63">
        <v>2778</v>
      </c>
      <c r="Z327" s="63">
        <v>12545.2</v>
      </c>
      <c r="AA327" s="63">
        <v>12447.7</v>
      </c>
      <c r="AB327" s="63">
        <v>97.5</v>
      </c>
      <c r="AC327" s="63">
        <v>6188.8</v>
      </c>
      <c r="AD327" s="63">
        <v>0</v>
      </c>
      <c r="AE327" s="63">
        <v>0</v>
      </c>
      <c r="AF327" s="63">
        <v>1933.2</v>
      </c>
      <c r="AG327" s="63">
        <v>0</v>
      </c>
      <c r="AH327" s="63">
        <v>0</v>
      </c>
      <c r="AI327" s="63">
        <v>51.5</v>
      </c>
      <c r="AJ327" s="63">
        <v>7.9</v>
      </c>
      <c r="AK327" s="63">
        <v>4255.6000000000004</v>
      </c>
      <c r="AL327" s="63">
        <v>18171</v>
      </c>
      <c r="AM327" s="63">
        <v>2788</v>
      </c>
    </row>
    <row r="328" spans="1:39" ht="14.25" customHeight="1">
      <c r="A328" s="50"/>
      <c r="B328" s="46" t="s">
        <v>117</v>
      </c>
      <c r="C328" s="63">
        <v>663242.9</v>
      </c>
      <c r="D328" s="63">
        <v>552396.4</v>
      </c>
      <c r="E328" s="63">
        <v>0</v>
      </c>
      <c r="F328" s="63">
        <v>478643.4</v>
      </c>
      <c r="G328" s="63">
        <v>31873.8</v>
      </c>
      <c r="H328" s="63">
        <v>1348.5</v>
      </c>
      <c r="I328" s="63">
        <v>40530.699999999997</v>
      </c>
      <c r="J328" s="63">
        <v>81199.800000000017</v>
      </c>
      <c r="K328" s="63">
        <v>22618.2</v>
      </c>
      <c r="L328" s="63">
        <v>2.5</v>
      </c>
      <c r="M328" s="63">
        <v>0</v>
      </c>
      <c r="N328" s="63">
        <v>692.09999999999991</v>
      </c>
      <c r="O328" s="63">
        <v>563.4</v>
      </c>
      <c r="P328" s="63">
        <v>128.69999999999999</v>
      </c>
      <c r="Q328" s="63">
        <v>0</v>
      </c>
      <c r="R328" s="63">
        <v>5.8</v>
      </c>
      <c r="S328" s="63">
        <v>16.899999999999999</v>
      </c>
      <c r="T328" s="63">
        <v>562.20000000000005</v>
      </c>
      <c r="U328" s="63">
        <v>7489.1</v>
      </c>
      <c r="V328" s="63">
        <v>6697.2</v>
      </c>
      <c r="W328" s="63">
        <v>0</v>
      </c>
      <c r="X328" s="63">
        <v>2383.5</v>
      </c>
      <c r="Y328" s="63">
        <v>8091.5</v>
      </c>
      <c r="Z328" s="63">
        <v>24347.199999999997</v>
      </c>
      <c r="AA328" s="63">
        <v>24207.599999999999</v>
      </c>
      <c r="AB328" s="63">
        <v>139.6</v>
      </c>
      <c r="AC328" s="63">
        <v>7214.6</v>
      </c>
      <c r="AD328" s="63">
        <v>0</v>
      </c>
      <c r="AE328" s="63">
        <v>0</v>
      </c>
      <c r="AF328" s="63">
        <v>2264.8000000000002</v>
      </c>
      <c r="AG328" s="63">
        <v>0</v>
      </c>
      <c r="AH328" s="63">
        <v>0</v>
      </c>
      <c r="AI328" s="63">
        <v>81.5</v>
      </c>
      <c r="AJ328" s="63">
        <v>997.5</v>
      </c>
      <c r="AK328" s="63">
        <v>4949.8</v>
      </c>
      <c r="AL328" s="63">
        <v>25795.5</v>
      </c>
      <c r="AM328" s="63">
        <v>3851.2</v>
      </c>
    </row>
    <row r="329" spans="1:39" ht="14.25" customHeight="1">
      <c r="A329" s="50"/>
      <c r="B329" s="46" t="s">
        <v>118</v>
      </c>
      <c r="C329" s="63">
        <v>123933.2</v>
      </c>
      <c r="D329" s="63">
        <v>98560.5</v>
      </c>
      <c r="E329" s="63">
        <v>0</v>
      </c>
      <c r="F329" s="63">
        <v>86041.5</v>
      </c>
      <c r="G329" s="63">
        <v>7376</v>
      </c>
      <c r="H329" s="63">
        <v>168.5</v>
      </c>
      <c r="I329" s="63">
        <v>4974.5</v>
      </c>
      <c r="J329" s="63">
        <v>17430.199999999997</v>
      </c>
      <c r="K329" s="63">
        <v>5386.1</v>
      </c>
      <c r="L329" s="63">
        <v>0.4</v>
      </c>
      <c r="M329" s="63">
        <v>0</v>
      </c>
      <c r="N329" s="63">
        <v>85.800000000000011</v>
      </c>
      <c r="O329" s="63">
        <v>28.1</v>
      </c>
      <c r="P329" s="63">
        <v>57.7</v>
      </c>
      <c r="Q329" s="63">
        <v>0</v>
      </c>
      <c r="R329" s="63">
        <v>1.1000000000000001</v>
      </c>
      <c r="S329" s="63">
        <v>6.5</v>
      </c>
      <c r="T329" s="63">
        <v>135.4</v>
      </c>
      <c r="U329" s="63">
        <v>1238</v>
      </c>
      <c r="V329" s="63">
        <v>1823.2</v>
      </c>
      <c r="W329" s="63">
        <v>0</v>
      </c>
      <c r="X329" s="63">
        <v>775.3</v>
      </c>
      <c r="Y329" s="63">
        <v>1404</v>
      </c>
      <c r="Z329" s="63">
        <v>3677.4</v>
      </c>
      <c r="AA329" s="63">
        <v>3639.8</v>
      </c>
      <c r="AB329" s="63">
        <v>37.6</v>
      </c>
      <c r="AC329" s="63">
        <v>2168.5</v>
      </c>
      <c r="AD329" s="63">
        <v>0</v>
      </c>
      <c r="AE329" s="63">
        <v>0</v>
      </c>
      <c r="AF329" s="63">
        <v>433.4</v>
      </c>
      <c r="AG329" s="63">
        <v>0</v>
      </c>
      <c r="AH329" s="63">
        <v>0</v>
      </c>
      <c r="AI329" s="63">
        <v>12.9</v>
      </c>
      <c r="AJ329" s="63">
        <v>715.6</v>
      </c>
      <c r="AK329" s="63">
        <v>1735.1</v>
      </c>
      <c r="AL329" s="63">
        <v>6971.5</v>
      </c>
      <c r="AM329" s="63">
        <v>971</v>
      </c>
    </row>
    <row r="330" spans="1:39" ht="14.25" customHeight="1">
      <c r="A330" s="50"/>
      <c r="B330" s="46" t="s">
        <v>119</v>
      </c>
      <c r="C330" s="63">
        <v>297115.90000000002</v>
      </c>
      <c r="D330" s="63">
        <v>243492.4</v>
      </c>
      <c r="E330" s="63">
        <v>0</v>
      </c>
      <c r="F330" s="63">
        <v>212354.1</v>
      </c>
      <c r="G330" s="63">
        <v>17094.099999999999</v>
      </c>
      <c r="H330" s="63">
        <v>923.8</v>
      </c>
      <c r="I330" s="63">
        <v>13120.4</v>
      </c>
      <c r="J330" s="63">
        <v>38553.400000000016</v>
      </c>
      <c r="K330" s="63">
        <v>12104.4</v>
      </c>
      <c r="L330" s="63">
        <v>0.8</v>
      </c>
      <c r="M330" s="63">
        <v>0</v>
      </c>
      <c r="N330" s="63">
        <v>295.39999999999998</v>
      </c>
      <c r="O330" s="63">
        <v>207.1</v>
      </c>
      <c r="P330" s="63">
        <v>88.3</v>
      </c>
      <c r="Q330" s="63">
        <v>0</v>
      </c>
      <c r="R330" s="63">
        <v>1.2</v>
      </c>
      <c r="S330" s="63">
        <v>18.5</v>
      </c>
      <c r="T330" s="63">
        <v>243.1</v>
      </c>
      <c r="U330" s="63">
        <v>3343</v>
      </c>
      <c r="V330" s="63">
        <v>2995.7</v>
      </c>
      <c r="W330" s="63">
        <v>0</v>
      </c>
      <c r="X330" s="63">
        <v>1057.5</v>
      </c>
      <c r="Y330" s="63">
        <v>2796.4</v>
      </c>
      <c r="Z330" s="63">
        <v>11589.099999999999</v>
      </c>
      <c r="AA330" s="63">
        <v>11533.8</v>
      </c>
      <c r="AB330" s="63">
        <v>55.3</v>
      </c>
      <c r="AC330" s="63">
        <v>3072.1000000000004</v>
      </c>
      <c r="AD330" s="63">
        <v>0</v>
      </c>
      <c r="AE330" s="63">
        <v>0</v>
      </c>
      <c r="AF330" s="63">
        <v>952.3</v>
      </c>
      <c r="AG330" s="63">
        <v>0</v>
      </c>
      <c r="AH330" s="63">
        <v>0</v>
      </c>
      <c r="AI330" s="63">
        <v>28.8</v>
      </c>
      <c r="AJ330" s="63">
        <v>1007.4</v>
      </c>
      <c r="AK330" s="63">
        <v>2119.8000000000002</v>
      </c>
      <c r="AL330" s="63">
        <v>13494.7</v>
      </c>
      <c r="AM330" s="63">
        <v>1575.4</v>
      </c>
    </row>
    <row r="331" spans="1:39" ht="14.25" customHeight="1">
      <c r="A331" s="50"/>
      <c r="B331" s="46" t="s">
        <v>120</v>
      </c>
      <c r="C331" s="63">
        <v>472990.6</v>
      </c>
      <c r="D331" s="63">
        <v>386721.4</v>
      </c>
      <c r="E331" s="63">
        <v>0</v>
      </c>
      <c r="F331" s="63">
        <v>335115.8</v>
      </c>
      <c r="G331" s="63">
        <v>29656.2</v>
      </c>
      <c r="H331" s="63">
        <v>1479.9</v>
      </c>
      <c r="I331" s="63">
        <v>20469.5</v>
      </c>
      <c r="J331" s="63">
        <v>62688.6</v>
      </c>
      <c r="K331" s="63">
        <v>19023.2</v>
      </c>
      <c r="L331" s="63">
        <v>1</v>
      </c>
      <c r="M331" s="63">
        <v>0</v>
      </c>
      <c r="N331" s="63">
        <v>641.20000000000005</v>
      </c>
      <c r="O331" s="63">
        <v>516.20000000000005</v>
      </c>
      <c r="P331" s="63">
        <v>125</v>
      </c>
      <c r="Q331" s="63">
        <v>0</v>
      </c>
      <c r="R331" s="63">
        <v>1.5</v>
      </c>
      <c r="S331" s="63">
        <v>28</v>
      </c>
      <c r="T331" s="63">
        <v>284.2</v>
      </c>
      <c r="U331" s="63">
        <v>7091.3</v>
      </c>
      <c r="V331" s="63">
        <v>4016.6</v>
      </c>
      <c r="W331" s="63">
        <v>0</v>
      </c>
      <c r="X331" s="63">
        <v>1544.7</v>
      </c>
      <c r="Y331" s="63">
        <v>6970</v>
      </c>
      <c r="Z331" s="63">
        <v>15137.1</v>
      </c>
      <c r="AA331" s="63">
        <v>15035.4</v>
      </c>
      <c r="AB331" s="63">
        <v>101.7</v>
      </c>
      <c r="AC331" s="63">
        <v>6837.4</v>
      </c>
      <c r="AD331" s="63">
        <v>0</v>
      </c>
      <c r="AE331" s="63">
        <v>0</v>
      </c>
      <c r="AF331" s="63">
        <v>1998.6</v>
      </c>
      <c r="AG331" s="63">
        <v>0</v>
      </c>
      <c r="AH331" s="63">
        <v>0</v>
      </c>
      <c r="AI331" s="63">
        <v>43.9</v>
      </c>
      <c r="AJ331" s="63">
        <v>1068.5</v>
      </c>
      <c r="AK331" s="63">
        <v>4838.8</v>
      </c>
      <c r="AL331" s="63">
        <v>20866.099999999999</v>
      </c>
      <c r="AM331" s="63">
        <v>2714.5</v>
      </c>
    </row>
    <row r="332" spans="1:39" ht="14.25" customHeight="1">
      <c r="A332" s="50"/>
      <c r="B332" s="46" t="s">
        <v>121</v>
      </c>
      <c r="C332" s="63">
        <v>624768.50000000012</v>
      </c>
      <c r="D332" s="63">
        <v>506522.2</v>
      </c>
      <c r="E332" s="63">
        <v>0</v>
      </c>
      <c r="F332" s="63">
        <v>439412.7</v>
      </c>
      <c r="G332" s="63">
        <v>31805.4</v>
      </c>
      <c r="H332" s="63">
        <v>2051.8000000000002</v>
      </c>
      <c r="I332" s="63">
        <v>33252.300000000003</v>
      </c>
      <c r="J332" s="63">
        <v>93264.099999999977</v>
      </c>
      <c r="K332" s="63">
        <v>28501.9</v>
      </c>
      <c r="L332" s="63">
        <v>13.1</v>
      </c>
      <c r="M332" s="63">
        <v>0</v>
      </c>
      <c r="N332" s="63">
        <v>735</v>
      </c>
      <c r="O332" s="63">
        <v>427.6</v>
      </c>
      <c r="P332" s="63">
        <v>307.10000000000002</v>
      </c>
      <c r="Q332" s="63">
        <v>0.3</v>
      </c>
      <c r="R332" s="63">
        <v>8.1</v>
      </c>
      <c r="S332" s="63">
        <v>34.200000000000003</v>
      </c>
      <c r="T332" s="63">
        <v>340.9</v>
      </c>
      <c r="U332" s="63">
        <v>7479.5</v>
      </c>
      <c r="V332" s="63">
        <v>6539.7</v>
      </c>
      <c r="W332" s="63">
        <v>356.9</v>
      </c>
      <c r="X332" s="63">
        <v>2210.1</v>
      </c>
      <c r="Y332" s="63">
        <v>12199.3</v>
      </c>
      <c r="Z332" s="63">
        <v>19703.8</v>
      </c>
      <c r="AA332" s="63">
        <v>19502.099999999999</v>
      </c>
      <c r="AB332" s="63">
        <v>201.7</v>
      </c>
      <c r="AC332" s="63">
        <v>13258</v>
      </c>
      <c r="AD332" s="63">
        <v>0</v>
      </c>
      <c r="AE332" s="63">
        <v>0</v>
      </c>
      <c r="AF332" s="63">
        <v>7468.4</v>
      </c>
      <c r="AG332" s="63">
        <v>0.2</v>
      </c>
      <c r="AH332" s="63">
        <v>0</v>
      </c>
      <c r="AI332" s="63">
        <v>105.6</v>
      </c>
      <c r="AJ332" s="63">
        <v>1778</v>
      </c>
      <c r="AK332" s="63">
        <v>5789.4</v>
      </c>
      <c r="AL332" s="63">
        <v>21460.3</v>
      </c>
      <c r="AM332" s="63">
        <v>3521.9</v>
      </c>
    </row>
    <row r="333" spans="1:39" ht="14.25" customHeight="1">
      <c r="A333" s="50"/>
      <c r="B333" s="46" t="s">
        <v>122</v>
      </c>
      <c r="C333" s="63">
        <v>111886.20000000001</v>
      </c>
      <c r="D333" s="63">
        <v>82695.799999999988</v>
      </c>
      <c r="E333" s="63">
        <v>0</v>
      </c>
      <c r="F333" s="63">
        <v>72135.7</v>
      </c>
      <c r="G333" s="63">
        <v>5743.4</v>
      </c>
      <c r="H333" s="63">
        <v>181.2</v>
      </c>
      <c r="I333" s="63">
        <v>4635.5</v>
      </c>
      <c r="J333" s="63">
        <v>21141.200000000004</v>
      </c>
      <c r="K333" s="63">
        <v>8471.4</v>
      </c>
      <c r="L333" s="63">
        <v>0.1</v>
      </c>
      <c r="M333" s="63">
        <v>0</v>
      </c>
      <c r="N333" s="63">
        <v>213.29999999999998</v>
      </c>
      <c r="O333" s="63">
        <v>149.69999999999999</v>
      </c>
      <c r="P333" s="63">
        <v>63.6</v>
      </c>
      <c r="Q333" s="63">
        <v>0</v>
      </c>
      <c r="R333" s="63">
        <v>1.2</v>
      </c>
      <c r="S333" s="63">
        <v>13.7</v>
      </c>
      <c r="T333" s="63">
        <v>66.7</v>
      </c>
      <c r="U333" s="63">
        <v>1175.7</v>
      </c>
      <c r="V333" s="63">
        <v>2241.9</v>
      </c>
      <c r="W333" s="63">
        <v>0</v>
      </c>
      <c r="X333" s="63">
        <v>729.9</v>
      </c>
      <c r="Y333" s="63">
        <v>2259.6999999999998</v>
      </c>
      <c r="Z333" s="63">
        <v>2398.1999999999998</v>
      </c>
      <c r="AA333" s="63">
        <v>2377</v>
      </c>
      <c r="AB333" s="63">
        <v>21.2</v>
      </c>
      <c r="AC333" s="63">
        <v>2482</v>
      </c>
      <c r="AD333" s="63">
        <v>0</v>
      </c>
      <c r="AE333" s="63">
        <v>0</v>
      </c>
      <c r="AF333" s="63">
        <v>479.2</v>
      </c>
      <c r="AG333" s="63">
        <v>0</v>
      </c>
      <c r="AH333" s="63">
        <v>0</v>
      </c>
      <c r="AI333" s="63">
        <v>15.4</v>
      </c>
      <c r="AJ333" s="63">
        <v>1072</v>
      </c>
      <c r="AK333" s="63">
        <v>2002.8</v>
      </c>
      <c r="AL333" s="63">
        <v>7004.1</v>
      </c>
      <c r="AM333" s="63">
        <v>1045.0999999999999</v>
      </c>
    </row>
    <row r="334" spans="1:39" ht="14.25" customHeight="1">
      <c r="A334" s="50"/>
      <c r="B334" s="46" t="s">
        <v>123</v>
      </c>
      <c r="C334" s="63">
        <v>245492.2</v>
      </c>
      <c r="D334" s="63">
        <v>186546.80000000002</v>
      </c>
      <c r="E334" s="63">
        <v>0</v>
      </c>
      <c r="F334" s="63">
        <v>161175.9</v>
      </c>
      <c r="G334" s="63">
        <v>14240.2</v>
      </c>
      <c r="H334" s="63">
        <v>973.6</v>
      </c>
      <c r="I334" s="63">
        <v>10157.1</v>
      </c>
      <c r="J334" s="63">
        <v>43382.799999999996</v>
      </c>
      <c r="K334" s="63">
        <v>18969.400000000001</v>
      </c>
      <c r="L334" s="63">
        <v>0.3</v>
      </c>
      <c r="M334" s="63">
        <v>0</v>
      </c>
      <c r="N334" s="63">
        <v>350.5</v>
      </c>
      <c r="O334" s="63">
        <v>260.60000000000002</v>
      </c>
      <c r="P334" s="63">
        <v>89.9</v>
      </c>
      <c r="Q334" s="63">
        <v>0</v>
      </c>
      <c r="R334" s="63">
        <v>1.2</v>
      </c>
      <c r="S334" s="63">
        <v>14.4</v>
      </c>
      <c r="T334" s="63">
        <v>126.2</v>
      </c>
      <c r="U334" s="63">
        <v>2502.6</v>
      </c>
      <c r="V334" s="63">
        <v>3406.9</v>
      </c>
      <c r="W334" s="63">
        <v>0</v>
      </c>
      <c r="X334" s="63">
        <v>824.6</v>
      </c>
      <c r="Y334" s="63">
        <v>3208.7</v>
      </c>
      <c r="Z334" s="63">
        <v>9835.2000000000007</v>
      </c>
      <c r="AA334" s="63">
        <v>9796.1</v>
      </c>
      <c r="AB334" s="63">
        <v>39.1</v>
      </c>
      <c r="AC334" s="63">
        <v>3020</v>
      </c>
      <c r="AD334" s="63">
        <v>0</v>
      </c>
      <c r="AE334" s="63">
        <v>0</v>
      </c>
      <c r="AF334" s="63">
        <v>861.2</v>
      </c>
      <c r="AG334" s="63">
        <v>0</v>
      </c>
      <c r="AH334" s="63">
        <v>0</v>
      </c>
      <c r="AI334" s="63">
        <v>33.1</v>
      </c>
      <c r="AJ334" s="63">
        <v>1089.7</v>
      </c>
      <c r="AK334" s="63">
        <v>2158.8000000000002</v>
      </c>
      <c r="AL334" s="63">
        <v>13785</v>
      </c>
      <c r="AM334" s="63">
        <v>1777.6</v>
      </c>
    </row>
    <row r="335" spans="1:39" ht="14.25" customHeight="1">
      <c r="A335" s="50"/>
      <c r="B335" s="46" t="s">
        <v>124</v>
      </c>
      <c r="C335" s="63">
        <v>368420.59999999992</v>
      </c>
      <c r="D335" s="63">
        <v>272295.89999999997</v>
      </c>
      <c r="E335" s="63">
        <v>0</v>
      </c>
      <c r="F335" s="63">
        <v>226182</v>
      </c>
      <c r="G335" s="63">
        <v>28903.8</v>
      </c>
      <c r="H335" s="63">
        <v>1481.8</v>
      </c>
      <c r="I335" s="63">
        <v>15728.3</v>
      </c>
      <c r="J335" s="63">
        <v>69669.299999999988</v>
      </c>
      <c r="K335" s="63">
        <v>28173.599999999999</v>
      </c>
      <c r="L335" s="63">
        <v>1</v>
      </c>
      <c r="M335" s="63">
        <v>0</v>
      </c>
      <c r="N335" s="63">
        <v>667.90000000000009</v>
      </c>
      <c r="O335" s="63">
        <v>571.20000000000005</v>
      </c>
      <c r="P335" s="63">
        <v>96.7</v>
      </c>
      <c r="Q335" s="63">
        <v>0</v>
      </c>
      <c r="R335" s="63">
        <v>2.8</v>
      </c>
      <c r="S335" s="63">
        <v>20.3</v>
      </c>
      <c r="T335" s="63">
        <v>195.6</v>
      </c>
      <c r="U335" s="63">
        <v>5990.3</v>
      </c>
      <c r="V335" s="63">
        <v>5037.1000000000004</v>
      </c>
      <c r="W335" s="63">
        <v>0</v>
      </c>
      <c r="X335" s="63">
        <v>1222.7</v>
      </c>
      <c r="Y335" s="63">
        <v>7883.1</v>
      </c>
      <c r="Z335" s="63">
        <v>13405.900000000001</v>
      </c>
      <c r="AA335" s="63">
        <v>13295.2</v>
      </c>
      <c r="AB335" s="63">
        <v>110.7</v>
      </c>
      <c r="AC335" s="63">
        <v>5614.0999999999995</v>
      </c>
      <c r="AD335" s="63">
        <v>0</v>
      </c>
      <c r="AE335" s="63">
        <v>0</v>
      </c>
      <c r="AF335" s="63">
        <v>827.2</v>
      </c>
      <c r="AG335" s="63">
        <v>0</v>
      </c>
      <c r="AH335" s="63">
        <v>0</v>
      </c>
      <c r="AI335" s="63">
        <v>51.4</v>
      </c>
      <c r="AJ335" s="63">
        <v>1403.5</v>
      </c>
      <c r="AK335" s="63">
        <v>4786.8999999999996</v>
      </c>
      <c r="AL335" s="63">
        <v>23261.3</v>
      </c>
      <c r="AM335" s="63">
        <v>3194.1</v>
      </c>
    </row>
    <row r="336" spans="1:39" ht="14.25" customHeight="1">
      <c r="A336" s="50"/>
      <c r="B336" s="46" t="s">
        <v>125</v>
      </c>
      <c r="C336" s="63">
        <v>491141.50000000006</v>
      </c>
      <c r="D336" s="63">
        <v>357652.8</v>
      </c>
      <c r="E336" s="63">
        <v>0</v>
      </c>
      <c r="F336" s="63">
        <v>292671.59999999998</v>
      </c>
      <c r="G336" s="63">
        <v>33581</v>
      </c>
      <c r="H336" s="63">
        <v>1979.7</v>
      </c>
      <c r="I336" s="63">
        <v>29420.5</v>
      </c>
      <c r="J336" s="63">
        <v>99034.6</v>
      </c>
      <c r="K336" s="63">
        <v>37369.1</v>
      </c>
      <c r="L336" s="63">
        <v>44.4</v>
      </c>
      <c r="M336" s="63">
        <v>0</v>
      </c>
      <c r="N336" s="63">
        <v>759.19999999999993</v>
      </c>
      <c r="O336" s="63">
        <v>447.2</v>
      </c>
      <c r="P336" s="63">
        <v>311.39999999999998</v>
      </c>
      <c r="Q336" s="63">
        <v>0.6</v>
      </c>
      <c r="R336" s="63">
        <v>13.6</v>
      </c>
      <c r="S336" s="63">
        <v>20.100000000000001</v>
      </c>
      <c r="T336" s="63">
        <v>288.5</v>
      </c>
      <c r="U336" s="63">
        <v>6011.2</v>
      </c>
      <c r="V336" s="63">
        <v>6636.8</v>
      </c>
      <c r="W336" s="63">
        <v>3.4</v>
      </c>
      <c r="X336" s="63">
        <v>2706.5</v>
      </c>
      <c r="Y336" s="63">
        <v>16969.599999999999</v>
      </c>
      <c r="Z336" s="63">
        <v>19444.2</v>
      </c>
      <c r="AA336" s="63">
        <v>19182</v>
      </c>
      <c r="AB336" s="63">
        <v>262.2</v>
      </c>
      <c r="AC336" s="63">
        <v>6985.6</v>
      </c>
      <c r="AD336" s="63">
        <v>0</v>
      </c>
      <c r="AE336" s="63">
        <v>0</v>
      </c>
      <c r="AF336" s="63">
        <v>1082.8</v>
      </c>
      <c r="AG336" s="63">
        <v>3.1</v>
      </c>
      <c r="AH336" s="63">
        <v>8.1999999999999993</v>
      </c>
      <c r="AI336" s="63">
        <v>141.6</v>
      </c>
      <c r="AJ336" s="63">
        <v>1640.8</v>
      </c>
      <c r="AK336" s="63">
        <v>5891.5</v>
      </c>
      <c r="AL336" s="63">
        <v>30443.9</v>
      </c>
      <c r="AM336" s="63">
        <v>4010.2</v>
      </c>
    </row>
    <row r="337" spans="1:201" s="6" customFormat="1" ht="14.25" customHeight="1">
      <c r="A337" s="50"/>
      <c r="B337" s="46" t="s">
        <v>126</v>
      </c>
      <c r="C337" s="63">
        <v>82561.2</v>
      </c>
      <c r="D337" s="63">
        <v>51139.7</v>
      </c>
      <c r="E337" s="63">
        <v>0</v>
      </c>
      <c r="F337" s="63">
        <v>40256.300000000003</v>
      </c>
      <c r="G337" s="63">
        <v>6035.7</v>
      </c>
      <c r="H337" s="63">
        <v>235.6</v>
      </c>
      <c r="I337" s="63">
        <v>4612.1000000000004</v>
      </c>
      <c r="J337" s="63">
        <v>21522.600000000002</v>
      </c>
      <c r="K337" s="63">
        <v>7955.2</v>
      </c>
      <c r="L337" s="63">
        <v>0.6</v>
      </c>
      <c r="M337" s="63">
        <v>0</v>
      </c>
      <c r="N337" s="63">
        <v>192.99999999999997</v>
      </c>
      <c r="O337" s="63">
        <v>123.8</v>
      </c>
      <c r="P337" s="63">
        <v>69.099999999999994</v>
      </c>
      <c r="Q337" s="63">
        <v>0.1</v>
      </c>
      <c r="R337" s="63">
        <v>1.5</v>
      </c>
      <c r="S337" s="63">
        <v>10.5</v>
      </c>
      <c r="T337" s="63">
        <v>70</v>
      </c>
      <c r="U337" s="63">
        <v>816.3</v>
      </c>
      <c r="V337" s="63">
        <v>2337.6</v>
      </c>
      <c r="W337" s="63">
        <v>0</v>
      </c>
      <c r="X337" s="63">
        <v>1019.6</v>
      </c>
      <c r="Y337" s="63">
        <v>4251.1000000000004</v>
      </c>
      <c r="Z337" s="63">
        <v>1266.9000000000001</v>
      </c>
      <c r="AA337" s="63">
        <v>1215.7</v>
      </c>
      <c r="AB337" s="63">
        <v>51.2</v>
      </c>
      <c r="AC337" s="63">
        <v>1961.8</v>
      </c>
      <c r="AD337" s="63">
        <v>0</v>
      </c>
      <c r="AE337" s="63">
        <v>0</v>
      </c>
      <c r="AF337" s="63">
        <v>387.2</v>
      </c>
      <c r="AG337" s="63">
        <v>0.1</v>
      </c>
      <c r="AH337" s="63">
        <v>0</v>
      </c>
      <c r="AI337" s="63">
        <v>24</v>
      </c>
      <c r="AJ337" s="63">
        <v>1614.5</v>
      </c>
      <c r="AK337" s="63">
        <v>1574.5</v>
      </c>
      <c r="AL337" s="63">
        <v>8563.5</v>
      </c>
      <c r="AM337" s="63">
        <v>1335.4</v>
      </c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/>
      <c r="DY337" s="19"/>
      <c r="DZ337" s="19"/>
      <c r="EA337" s="19"/>
      <c r="EB337" s="19"/>
      <c r="EC337" s="19"/>
      <c r="ED337" s="19"/>
      <c r="EE337" s="19"/>
      <c r="EF337" s="19"/>
      <c r="EG337" s="19"/>
      <c r="EH337" s="19"/>
      <c r="EI337" s="19"/>
      <c r="EJ337" s="19"/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  <c r="FA337" s="19"/>
      <c r="FB337" s="19"/>
      <c r="FC337" s="19"/>
      <c r="FD337" s="19"/>
      <c r="FE337" s="19"/>
      <c r="FF337" s="19"/>
      <c r="FG337" s="19"/>
      <c r="FH337" s="19"/>
      <c r="FI337" s="19"/>
      <c r="FJ337" s="19"/>
      <c r="FK337" s="19"/>
      <c r="FL337" s="19"/>
      <c r="FM337" s="19"/>
      <c r="FN337" s="19"/>
      <c r="FO337" s="19"/>
      <c r="FP337" s="19"/>
      <c r="FQ337" s="19"/>
      <c r="FR337" s="19"/>
      <c r="FS337" s="19"/>
      <c r="FT337" s="19"/>
      <c r="FU337" s="19"/>
      <c r="FV337" s="19"/>
      <c r="FW337" s="19"/>
      <c r="FX337" s="19"/>
      <c r="FY337" s="19"/>
      <c r="FZ337" s="19"/>
      <c r="GA337" s="19"/>
      <c r="GB337" s="19"/>
      <c r="GC337" s="19"/>
      <c r="GD337" s="19"/>
      <c r="GE337" s="19"/>
      <c r="GF337" s="19"/>
      <c r="GG337" s="19"/>
      <c r="GH337" s="19"/>
      <c r="GI337" s="19"/>
      <c r="GJ337" s="19"/>
      <c r="GK337" s="19"/>
      <c r="GL337" s="19"/>
      <c r="GM337" s="19"/>
      <c r="GN337" s="19"/>
      <c r="GO337" s="19"/>
      <c r="GP337" s="19"/>
      <c r="GQ337" s="19"/>
      <c r="GR337" s="19"/>
      <c r="GS337" s="19"/>
    </row>
    <row r="338" spans="1:201" s="9" customFormat="1" ht="14.25" customHeight="1">
      <c r="A338" s="42"/>
      <c r="B338" s="46" t="s">
        <v>127</v>
      </c>
      <c r="C338" s="63">
        <v>234998.1</v>
      </c>
      <c r="D338" s="63">
        <v>170239.9</v>
      </c>
      <c r="E338" s="63">
        <v>0</v>
      </c>
      <c r="F338" s="63">
        <v>144817.5</v>
      </c>
      <c r="G338" s="63">
        <v>14683.9</v>
      </c>
      <c r="H338" s="63">
        <v>1012.9</v>
      </c>
      <c r="I338" s="63">
        <v>9725.6</v>
      </c>
      <c r="J338" s="63">
        <v>46266.6</v>
      </c>
      <c r="K338" s="63">
        <v>21720</v>
      </c>
      <c r="L338" s="63">
        <v>4.3</v>
      </c>
      <c r="M338" s="63">
        <v>0</v>
      </c>
      <c r="N338" s="63">
        <v>264.39999999999998</v>
      </c>
      <c r="O338" s="63">
        <v>181.5</v>
      </c>
      <c r="P338" s="63">
        <v>82.7</v>
      </c>
      <c r="Q338" s="63">
        <v>0.2</v>
      </c>
      <c r="R338" s="63">
        <v>1.5</v>
      </c>
      <c r="S338" s="63">
        <v>22.4</v>
      </c>
      <c r="T338" s="63">
        <v>152</v>
      </c>
      <c r="U338" s="63">
        <v>1531.6</v>
      </c>
      <c r="V338" s="63">
        <v>3229.5</v>
      </c>
      <c r="W338" s="63">
        <v>0.3</v>
      </c>
      <c r="X338" s="63">
        <v>1343.4</v>
      </c>
      <c r="Y338" s="63">
        <v>10371.1</v>
      </c>
      <c r="Z338" s="63">
        <v>1782.8999999999999</v>
      </c>
      <c r="AA338" s="63">
        <v>1705.6</v>
      </c>
      <c r="AB338" s="63">
        <v>77.3</v>
      </c>
      <c r="AC338" s="63">
        <v>4629.6000000000004</v>
      </c>
      <c r="AD338" s="63">
        <v>0</v>
      </c>
      <c r="AE338" s="63">
        <v>0</v>
      </c>
      <c r="AF338" s="63">
        <v>715.7</v>
      </c>
      <c r="AG338" s="63">
        <v>0.4</v>
      </c>
      <c r="AH338" s="63">
        <v>1.1000000000000001</v>
      </c>
      <c r="AI338" s="63">
        <v>39.5</v>
      </c>
      <c r="AJ338" s="63">
        <v>1174.0999999999999</v>
      </c>
      <c r="AK338" s="63">
        <v>3912.4</v>
      </c>
      <c r="AL338" s="63">
        <v>16519.7</v>
      </c>
      <c r="AM338" s="63">
        <v>1971.9</v>
      </c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  <c r="FY338" s="8"/>
      <c r="FZ338" s="8"/>
      <c r="GA338" s="8"/>
      <c r="GB338" s="8"/>
      <c r="GC338" s="8"/>
      <c r="GD338" s="8"/>
      <c r="GE338" s="8"/>
      <c r="GF338" s="8"/>
      <c r="GG338" s="8"/>
      <c r="GH338" s="8"/>
      <c r="GI338" s="8"/>
      <c r="GJ338" s="8"/>
      <c r="GK338" s="8"/>
      <c r="GL338" s="8"/>
      <c r="GM338" s="8"/>
      <c r="GN338" s="8"/>
      <c r="GO338" s="8"/>
      <c r="GP338" s="8"/>
      <c r="GQ338" s="8"/>
      <c r="GR338" s="8"/>
      <c r="GS338" s="8"/>
    </row>
    <row r="339" spans="1:201" s="9" customFormat="1" ht="14.25" customHeight="1">
      <c r="A339" s="42"/>
      <c r="B339" s="46" t="s">
        <v>128</v>
      </c>
      <c r="C339" s="63">
        <v>377465.8</v>
      </c>
      <c r="D339" s="63">
        <v>276773.3</v>
      </c>
      <c r="E339" s="63">
        <v>0</v>
      </c>
      <c r="F339" s="63">
        <v>227282.4</v>
      </c>
      <c r="G339" s="63">
        <v>31925.7</v>
      </c>
      <c r="H339" s="63">
        <v>1535.6</v>
      </c>
      <c r="I339" s="63">
        <v>16029.6</v>
      </c>
      <c r="J339" s="63">
        <v>70918.399999999994</v>
      </c>
      <c r="K339" s="63">
        <v>33256.300000000003</v>
      </c>
      <c r="L339" s="63">
        <v>13.2</v>
      </c>
      <c r="M339" s="63">
        <v>0</v>
      </c>
      <c r="N339" s="63">
        <v>362.09999999999997</v>
      </c>
      <c r="O339" s="63">
        <v>247.8</v>
      </c>
      <c r="P339" s="63">
        <v>114.1</v>
      </c>
      <c r="Q339" s="63">
        <v>0.2</v>
      </c>
      <c r="R339" s="63">
        <v>6</v>
      </c>
      <c r="S339" s="63">
        <v>25.5</v>
      </c>
      <c r="T339" s="63">
        <v>237.7</v>
      </c>
      <c r="U339" s="63">
        <v>3398.4</v>
      </c>
      <c r="V339" s="63">
        <v>5467.6</v>
      </c>
      <c r="W339" s="63">
        <v>1.2</v>
      </c>
      <c r="X339" s="63">
        <v>1799.4</v>
      </c>
      <c r="Y339" s="63">
        <v>15532.9</v>
      </c>
      <c r="Z339" s="63">
        <v>2878</v>
      </c>
      <c r="AA339" s="63">
        <v>2764.6</v>
      </c>
      <c r="AB339" s="63">
        <v>113.4</v>
      </c>
      <c r="AC339" s="63">
        <v>6811.5</v>
      </c>
      <c r="AD339" s="63">
        <v>0</v>
      </c>
      <c r="AE339" s="63">
        <v>0</v>
      </c>
      <c r="AF339" s="63">
        <v>966.7</v>
      </c>
      <c r="AG339" s="63">
        <v>1.3</v>
      </c>
      <c r="AH339" s="63">
        <v>4.2</v>
      </c>
      <c r="AI339" s="63">
        <v>67</v>
      </c>
      <c r="AJ339" s="63">
        <v>1061.5999999999999</v>
      </c>
      <c r="AK339" s="63">
        <v>5839.3</v>
      </c>
      <c r="AL339" s="63">
        <v>26368.400000000001</v>
      </c>
      <c r="AM339" s="63">
        <v>3405.7</v>
      </c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</row>
    <row r="340" spans="1:201" s="9" customFormat="1" ht="14.25" customHeight="1">
      <c r="A340" s="42"/>
      <c r="B340" s="46" t="s">
        <v>129</v>
      </c>
      <c r="C340" s="63">
        <v>568245.70000000007</v>
      </c>
      <c r="D340" s="63">
        <v>415127.9</v>
      </c>
      <c r="E340" s="63">
        <v>0</v>
      </c>
      <c r="F340" s="63">
        <v>340061.5</v>
      </c>
      <c r="G340" s="63">
        <v>37232.1</v>
      </c>
      <c r="H340" s="63">
        <v>2839.4</v>
      </c>
      <c r="I340" s="63">
        <v>34994.9</v>
      </c>
      <c r="J340" s="63">
        <v>114001.7</v>
      </c>
      <c r="K340" s="63">
        <v>49803.5</v>
      </c>
      <c r="L340" s="63">
        <v>92.7</v>
      </c>
      <c r="M340" s="63">
        <v>0</v>
      </c>
      <c r="N340" s="63">
        <v>715.2</v>
      </c>
      <c r="O340" s="63">
        <v>338.8</v>
      </c>
      <c r="P340" s="63">
        <v>374.7</v>
      </c>
      <c r="Q340" s="63">
        <v>1.7</v>
      </c>
      <c r="R340" s="63">
        <v>22</v>
      </c>
      <c r="S340" s="63">
        <v>57.2</v>
      </c>
      <c r="T340" s="63">
        <v>364.5</v>
      </c>
      <c r="U340" s="63">
        <v>9165.2000000000007</v>
      </c>
      <c r="V340" s="63">
        <v>737.2</v>
      </c>
      <c r="W340" s="63">
        <v>0</v>
      </c>
      <c r="X340" s="63">
        <v>3269.6</v>
      </c>
      <c r="Y340" s="63">
        <v>28141.5</v>
      </c>
      <c r="Z340" s="63">
        <v>11738.2</v>
      </c>
      <c r="AA340" s="63">
        <v>11579.6</v>
      </c>
      <c r="AB340" s="63">
        <v>158.6</v>
      </c>
      <c r="AC340" s="63">
        <v>7752.1</v>
      </c>
      <c r="AD340" s="63">
        <v>0</v>
      </c>
      <c r="AE340" s="63">
        <v>0</v>
      </c>
      <c r="AF340" s="63">
        <v>1484.1</v>
      </c>
      <c r="AG340" s="63">
        <v>4.8</v>
      </c>
      <c r="AH340" s="63">
        <v>10.199999999999999</v>
      </c>
      <c r="AI340" s="63">
        <v>304</v>
      </c>
      <c r="AJ340" s="63">
        <v>1838.8</v>
      </c>
      <c r="AK340" s="63">
        <v>6253</v>
      </c>
      <c r="AL340" s="63">
        <v>34183.800000000003</v>
      </c>
      <c r="AM340" s="63">
        <v>4932.3</v>
      </c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  <c r="FY340" s="8"/>
      <c r="FZ340" s="8"/>
      <c r="GA340" s="8"/>
      <c r="GB340" s="8"/>
      <c r="GC340" s="8"/>
      <c r="GD340" s="8"/>
      <c r="GE340" s="8"/>
      <c r="GF340" s="8"/>
      <c r="GG340" s="8"/>
      <c r="GH340" s="8"/>
      <c r="GI340" s="8"/>
      <c r="GJ340" s="8"/>
      <c r="GK340" s="8"/>
      <c r="GL340" s="8"/>
      <c r="GM340" s="8"/>
      <c r="GN340" s="8"/>
      <c r="GO340" s="8"/>
      <c r="GP340" s="8"/>
      <c r="GQ340" s="8"/>
      <c r="GR340" s="8"/>
      <c r="GS340" s="8"/>
    </row>
    <row r="341" spans="1:201" s="8" customFormat="1" ht="14.25" customHeight="1">
      <c r="A341" s="42"/>
      <c r="B341" s="46" t="s">
        <v>130</v>
      </c>
      <c r="C341" s="63">
        <v>98112.099999999991</v>
      </c>
      <c r="D341" s="63">
        <v>60791.199999999997</v>
      </c>
      <c r="E341" s="63">
        <v>0</v>
      </c>
      <c r="F341" s="63">
        <v>50376.6</v>
      </c>
      <c r="G341" s="63">
        <v>6864.7</v>
      </c>
      <c r="H341" s="63">
        <v>533.9</v>
      </c>
      <c r="I341" s="63">
        <v>3016</v>
      </c>
      <c r="J341" s="63">
        <v>27773.300000000003</v>
      </c>
      <c r="K341" s="63">
        <v>11338.6</v>
      </c>
      <c r="L341" s="63">
        <v>13.4</v>
      </c>
      <c r="M341" s="63">
        <v>0</v>
      </c>
      <c r="N341" s="63">
        <v>149.49999999999997</v>
      </c>
      <c r="O341" s="63">
        <v>77.8</v>
      </c>
      <c r="P341" s="63">
        <v>71.599999999999994</v>
      </c>
      <c r="Q341" s="63">
        <v>0.1</v>
      </c>
      <c r="R341" s="63">
        <v>3.1</v>
      </c>
      <c r="S341" s="63">
        <v>6.2</v>
      </c>
      <c r="T341" s="63">
        <v>78.099999999999994</v>
      </c>
      <c r="U341" s="63">
        <v>1127.7</v>
      </c>
      <c r="V341" s="63">
        <v>1813.6</v>
      </c>
      <c r="W341" s="63">
        <v>1</v>
      </c>
      <c r="X341" s="63">
        <v>918.5</v>
      </c>
      <c r="Y341" s="63">
        <v>5908.5</v>
      </c>
      <c r="Z341" s="63">
        <v>3590</v>
      </c>
      <c r="AA341" s="63">
        <v>3536.9</v>
      </c>
      <c r="AB341" s="63">
        <v>53.1</v>
      </c>
      <c r="AC341" s="63">
        <v>1207</v>
      </c>
      <c r="AD341" s="63">
        <v>0</v>
      </c>
      <c r="AE341" s="63">
        <v>0</v>
      </c>
      <c r="AF341" s="63">
        <v>88.5</v>
      </c>
      <c r="AG341" s="63">
        <v>1.3</v>
      </c>
      <c r="AH341" s="63">
        <v>3.8</v>
      </c>
      <c r="AI341" s="63">
        <v>46.3</v>
      </c>
      <c r="AJ341" s="63">
        <v>1571.8</v>
      </c>
      <c r="AK341" s="63">
        <v>1113.4000000000001</v>
      </c>
      <c r="AL341" s="63">
        <v>8226.2000000000007</v>
      </c>
      <c r="AM341" s="63">
        <v>1321.4</v>
      </c>
    </row>
    <row r="342" spans="1:201" s="8" customFormat="1" ht="14.25" customHeight="1">
      <c r="A342" s="42"/>
      <c r="B342" s="46" t="s">
        <v>131</v>
      </c>
      <c r="C342" s="63">
        <v>328201.3</v>
      </c>
      <c r="D342" s="63">
        <v>251293.19999999998</v>
      </c>
      <c r="E342" s="63">
        <v>0</v>
      </c>
      <c r="F342" s="63">
        <v>221124.5</v>
      </c>
      <c r="G342" s="63">
        <v>18372.099999999999</v>
      </c>
      <c r="H342" s="63">
        <v>2248.8000000000002</v>
      </c>
      <c r="I342" s="63">
        <v>9547.7999999999993</v>
      </c>
      <c r="J342" s="63">
        <v>59645.399999999987</v>
      </c>
      <c r="K342" s="63">
        <v>25712.5</v>
      </c>
      <c r="L342" s="63">
        <v>25.5</v>
      </c>
      <c r="M342" s="63">
        <v>0</v>
      </c>
      <c r="N342" s="63">
        <v>294.09999999999997</v>
      </c>
      <c r="O342" s="63">
        <v>119.3</v>
      </c>
      <c r="P342" s="63">
        <v>174.6</v>
      </c>
      <c r="Q342" s="63">
        <v>0.2</v>
      </c>
      <c r="R342" s="63">
        <v>1.1000000000000001</v>
      </c>
      <c r="S342" s="63">
        <v>12.1</v>
      </c>
      <c r="T342" s="63">
        <v>103.3</v>
      </c>
      <c r="U342" s="63">
        <v>1964</v>
      </c>
      <c r="V342" s="63">
        <v>4131.6000000000004</v>
      </c>
      <c r="W342" s="63">
        <v>1.4</v>
      </c>
      <c r="X342" s="63">
        <v>1420.4</v>
      </c>
      <c r="Y342" s="63">
        <v>12182</v>
      </c>
      <c r="Z342" s="63">
        <v>8413.8000000000011</v>
      </c>
      <c r="AA342" s="63">
        <v>8334.6</v>
      </c>
      <c r="AB342" s="63">
        <v>79.2</v>
      </c>
      <c r="AC342" s="63">
        <v>3076.8</v>
      </c>
      <c r="AD342" s="63">
        <v>0</v>
      </c>
      <c r="AE342" s="63">
        <v>0.1</v>
      </c>
      <c r="AF342" s="63">
        <v>186.2</v>
      </c>
      <c r="AG342" s="63">
        <v>2.7</v>
      </c>
      <c r="AH342" s="63">
        <v>7.3</v>
      </c>
      <c r="AI342" s="63">
        <v>101.2</v>
      </c>
      <c r="AJ342" s="63">
        <v>2205.6</v>
      </c>
      <c r="AK342" s="63">
        <v>2880.5</v>
      </c>
      <c r="AL342" s="63">
        <v>15098.7</v>
      </c>
      <c r="AM342" s="63">
        <v>2164</v>
      </c>
    </row>
    <row r="343" spans="1:201" s="8" customFormat="1" ht="14.25" customHeight="1">
      <c r="A343" s="42"/>
      <c r="B343" s="46" t="s">
        <v>132</v>
      </c>
      <c r="C343" s="63">
        <v>540330</v>
      </c>
      <c r="D343" s="63">
        <v>425360.20000000007</v>
      </c>
      <c r="E343" s="63">
        <v>0</v>
      </c>
      <c r="F343" s="63">
        <v>373632.9</v>
      </c>
      <c r="G343" s="63">
        <v>31479.200000000001</v>
      </c>
      <c r="H343" s="63">
        <v>3622.7</v>
      </c>
      <c r="I343" s="63">
        <v>16625.400000000001</v>
      </c>
      <c r="J343" s="63">
        <v>86396.799999999988</v>
      </c>
      <c r="K343" s="63">
        <v>38732.699999999997</v>
      </c>
      <c r="L343" s="63">
        <v>48.1</v>
      </c>
      <c r="M343" s="63">
        <v>0</v>
      </c>
      <c r="N343" s="63">
        <v>440</v>
      </c>
      <c r="O343" s="63">
        <v>186.7</v>
      </c>
      <c r="P343" s="63">
        <v>253</v>
      </c>
      <c r="Q343" s="63">
        <v>0.3</v>
      </c>
      <c r="R343" s="63">
        <v>9.6999999999999993</v>
      </c>
      <c r="S343" s="63">
        <v>33.6</v>
      </c>
      <c r="T343" s="63">
        <v>168.5</v>
      </c>
      <c r="U343" s="63">
        <v>3468.8</v>
      </c>
      <c r="V343" s="63">
        <v>6484.4</v>
      </c>
      <c r="W343" s="63">
        <v>1.3</v>
      </c>
      <c r="X343" s="63">
        <v>1155.9000000000001</v>
      </c>
      <c r="Y343" s="63">
        <v>18394.599999999999</v>
      </c>
      <c r="Z343" s="63">
        <v>9483.4000000000015</v>
      </c>
      <c r="AA343" s="63">
        <v>9381.7000000000007</v>
      </c>
      <c r="AB343" s="63">
        <v>101.7</v>
      </c>
      <c r="AC343" s="63">
        <v>5052.2999999999993</v>
      </c>
      <c r="AD343" s="63">
        <v>0</v>
      </c>
      <c r="AE343" s="63">
        <v>0.2</v>
      </c>
      <c r="AF343" s="63">
        <v>372.5</v>
      </c>
      <c r="AG343" s="63">
        <v>2.9</v>
      </c>
      <c r="AH343" s="63">
        <v>10.3</v>
      </c>
      <c r="AI343" s="63">
        <v>133</v>
      </c>
      <c r="AJ343" s="63">
        <v>2790.5</v>
      </c>
      <c r="AK343" s="63">
        <v>4666.3999999999996</v>
      </c>
      <c r="AL343" s="63">
        <v>25017.9</v>
      </c>
      <c r="AM343" s="63">
        <v>3555.1</v>
      </c>
    </row>
    <row r="344" spans="1:201" ht="14.25" customHeight="1">
      <c r="A344" s="50"/>
      <c r="B344" s="46" t="s">
        <v>133</v>
      </c>
      <c r="C344" s="63">
        <v>747048</v>
      </c>
      <c r="D344" s="63">
        <v>553856.69999999995</v>
      </c>
      <c r="E344" s="63">
        <v>0</v>
      </c>
      <c r="F344" s="63">
        <v>445697.8</v>
      </c>
      <c r="G344" s="63">
        <v>62642.8</v>
      </c>
      <c r="H344" s="63">
        <v>5624.7</v>
      </c>
      <c r="I344" s="63">
        <v>39891.4</v>
      </c>
      <c r="J344" s="63">
        <v>152140.09999999998</v>
      </c>
      <c r="K344" s="63">
        <v>62539.4</v>
      </c>
      <c r="L344" s="63">
        <v>89.1</v>
      </c>
      <c r="M344" s="63">
        <v>0</v>
      </c>
      <c r="N344" s="63">
        <v>763.1</v>
      </c>
      <c r="O344" s="63">
        <v>338.9</v>
      </c>
      <c r="P344" s="63">
        <v>423.6</v>
      </c>
      <c r="Q344" s="63">
        <v>0.6</v>
      </c>
      <c r="R344" s="63">
        <v>44.2</v>
      </c>
      <c r="S344" s="63">
        <v>103.7</v>
      </c>
      <c r="T344" s="63">
        <v>195.1</v>
      </c>
      <c r="U344" s="63">
        <v>9415.5</v>
      </c>
      <c r="V344" s="63">
        <v>4247.8</v>
      </c>
      <c r="W344" s="63">
        <v>0</v>
      </c>
      <c r="X344" s="63">
        <v>2020</v>
      </c>
      <c r="Y344" s="63">
        <v>27469.3</v>
      </c>
      <c r="Z344" s="63">
        <v>31733.599999999999</v>
      </c>
      <c r="AA344" s="63">
        <v>31602.1</v>
      </c>
      <c r="AB344" s="63">
        <v>131.5</v>
      </c>
      <c r="AC344" s="63">
        <v>10069.9</v>
      </c>
      <c r="AD344" s="63">
        <v>0</v>
      </c>
      <c r="AE344" s="63">
        <v>0.2</v>
      </c>
      <c r="AF344" s="63">
        <v>964.3</v>
      </c>
      <c r="AG344" s="63">
        <v>5.5</v>
      </c>
      <c r="AH344" s="63">
        <v>7.1</v>
      </c>
      <c r="AI344" s="63">
        <v>433</v>
      </c>
      <c r="AJ344" s="63">
        <v>3016.4</v>
      </c>
      <c r="AK344" s="63">
        <v>9092.7999999999993</v>
      </c>
      <c r="AL344" s="63">
        <v>35419.800000000003</v>
      </c>
      <c r="AM344" s="63">
        <v>5631.4</v>
      </c>
    </row>
    <row r="345" spans="1:201" ht="14.25" customHeight="1">
      <c r="A345" s="50"/>
      <c r="B345" s="46" t="s">
        <v>134</v>
      </c>
      <c r="C345" s="63">
        <f>D345+J345+AL345+AM345</f>
        <v>114381.09999999999</v>
      </c>
      <c r="D345" s="63">
        <f>SUM(E345:I345)</f>
        <v>65728.799999999988</v>
      </c>
      <c r="E345" s="63">
        <v>0</v>
      </c>
      <c r="F345" s="63">
        <v>47632</v>
      </c>
      <c r="G345" s="63">
        <v>11966.2</v>
      </c>
      <c r="H345" s="63">
        <v>1219.7</v>
      </c>
      <c r="I345" s="63">
        <v>4910.8999999999996</v>
      </c>
      <c r="J345" s="63">
        <v>38171.300000000003</v>
      </c>
      <c r="K345" s="63">
        <v>18988.2</v>
      </c>
      <c r="L345" s="63">
        <v>22.2</v>
      </c>
      <c r="M345" s="63">
        <v>0</v>
      </c>
      <c r="N345" s="63">
        <v>80.399999999999991</v>
      </c>
      <c r="O345" s="63">
        <v>31.2</v>
      </c>
      <c r="P345" s="63">
        <v>49.1</v>
      </c>
      <c r="Q345" s="63">
        <v>0.1</v>
      </c>
      <c r="R345" s="63">
        <v>17.399999999999999</v>
      </c>
      <c r="S345" s="63">
        <v>24.7</v>
      </c>
      <c r="T345" s="63">
        <v>60.9</v>
      </c>
      <c r="U345" s="63">
        <v>1371.6</v>
      </c>
      <c r="V345" s="63">
        <v>2904</v>
      </c>
      <c r="W345" s="63">
        <v>0</v>
      </c>
      <c r="X345" s="63">
        <v>1621.4</v>
      </c>
      <c r="Y345" s="63">
        <v>6076.6</v>
      </c>
      <c r="Z345" s="63">
        <v>3618.2</v>
      </c>
      <c r="AA345" s="63">
        <v>3582.4</v>
      </c>
      <c r="AB345" s="63">
        <v>35.799999999999997</v>
      </c>
      <c r="AC345" s="63">
        <v>2066.1999999999998</v>
      </c>
      <c r="AD345" s="63">
        <v>0</v>
      </c>
      <c r="AE345" s="63">
        <v>0.1</v>
      </c>
      <c r="AF345" s="63">
        <v>789.2</v>
      </c>
      <c r="AG345" s="63">
        <v>1.3</v>
      </c>
      <c r="AH345" s="63">
        <v>3</v>
      </c>
      <c r="AI345" s="63">
        <v>88</v>
      </c>
      <c r="AJ345" s="63">
        <v>1231.5</v>
      </c>
      <c r="AK345" s="63">
        <v>1272.5999999999999</v>
      </c>
      <c r="AL345" s="63">
        <v>9066.6</v>
      </c>
      <c r="AM345" s="63">
        <v>1414.4</v>
      </c>
    </row>
    <row r="346" spans="1:201" ht="14.25" customHeight="1">
      <c r="A346" s="50"/>
      <c r="B346" s="46" t="s">
        <v>135</v>
      </c>
      <c r="C346" s="63">
        <v>334333.59999999992</v>
      </c>
      <c r="D346" s="63">
        <v>235253.59999999998</v>
      </c>
      <c r="E346" s="63">
        <v>0</v>
      </c>
      <c r="F346" s="63">
        <v>187358.5</v>
      </c>
      <c r="G346" s="63">
        <v>29580.5</v>
      </c>
      <c r="H346" s="63">
        <v>3199.8</v>
      </c>
      <c r="I346" s="63">
        <v>15114.8</v>
      </c>
      <c r="J346" s="63">
        <v>79653.299999999988</v>
      </c>
      <c r="K346" s="63">
        <v>30407.8</v>
      </c>
      <c r="L346" s="63">
        <v>46.6</v>
      </c>
      <c r="M346" s="63">
        <v>0</v>
      </c>
      <c r="N346" s="63">
        <v>221.3</v>
      </c>
      <c r="O346" s="63">
        <v>74.3</v>
      </c>
      <c r="P346" s="63">
        <v>146.69999999999999</v>
      </c>
      <c r="Q346" s="63">
        <v>0.3</v>
      </c>
      <c r="R346" s="63">
        <v>41.1</v>
      </c>
      <c r="S346" s="63">
        <v>35.5</v>
      </c>
      <c r="T346" s="63">
        <v>102.4</v>
      </c>
      <c r="U346" s="63">
        <v>2217.5</v>
      </c>
      <c r="V346" s="63">
        <v>6100.4</v>
      </c>
      <c r="W346" s="63">
        <v>0</v>
      </c>
      <c r="X346" s="63">
        <v>2353.6</v>
      </c>
      <c r="Y346" s="63">
        <v>15357.1</v>
      </c>
      <c r="Z346" s="63">
        <v>14334.1</v>
      </c>
      <c r="AA346" s="63">
        <v>14248.5</v>
      </c>
      <c r="AB346" s="63">
        <v>85.6</v>
      </c>
      <c r="AC346" s="63">
        <v>5688.4</v>
      </c>
      <c r="AD346" s="63">
        <v>0</v>
      </c>
      <c r="AE346" s="63">
        <v>0.1</v>
      </c>
      <c r="AF346" s="63">
        <v>1063</v>
      </c>
      <c r="AG346" s="63">
        <v>1.7</v>
      </c>
      <c r="AH346" s="63">
        <v>3.4</v>
      </c>
      <c r="AI346" s="63">
        <v>150.1</v>
      </c>
      <c r="AJ346" s="63">
        <v>2597.4</v>
      </c>
      <c r="AK346" s="63">
        <v>4620.2</v>
      </c>
      <c r="AL346" s="63">
        <v>16961.599999999999</v>
      </c>
      <c r="AM346" s="63">
        <v>2465.1</v>
      </c>
    </row>
    <row r="347" spans="1:201" ht="14.25" customHeight="1">
      <c r="A347" s="50"/>
      <c r="B347" s="46" t="s">
        <v>136</v>
      </c>
      <c r="C347" s="63">
        <v>519892.8</v>
      </c>
      <c r="D347" s="63">
        <v>371157.19999999995</v>
      </c>
      <c r="E347" s="63">
        <v>0</v>
      </c>
      <c r="F347" s="63">
        <v>296563.59999999998</v>
      </c>
      <c r="G347" s="63">
        <v>50669.599999999999</v>
      </c>
      <c r="H347" s="63">
        <v>6162.8</v>
      </c>
      <c r="I347" s="63">
        <v>17761.2</v>
      </c>
      <c r="J347" s="63">
        <v>117569.90000000001</v>
      </c>
      <c r="K347" s="63">
        <v>56270</v>
      </c>
      <c r="L347" s="63">
        <v>65.2</v>
      </c>
      <c r="M347" s="63">
        <v>0</v>
      </c>
      <c r="N347" s="63">
        <v>402.8</v>
      </c>
      <c r="O347" s="63">
        <v>60.5</v>
      </c>
      <c r="P347" s="63">
        <v>342</v>
      </c>
      <c r="Q347" s="63">
        <v>0.3</v>
      </c>
      <c r="R347" s="63">
        <v>101</v>
      </c>
      <c r="S347" s="63">
        <v>46.2</v>
      </c>
      <c r="T347" s="63">
        <v>140.4</v>
      </c>
      <c r="U347" s="63">
        <v>2178.8000000000002</v>
      </c>
      <c r="V347" s="63">
        <v>8605.7000000000007</v>
      </c>
      <c r="W347" s="63">
        <v>0</v>
      </c>
      <c r="X347" s="63">
        <v>1014.1</v>
      </c>
      <c r="Y347" s="63">
        <v>31505.7</v>
      </c>
      <c r="Z347" s="63">
        <v>8543.2999999999993</v>
      </c>
      <c r="AA347" s="63">
        <v>8422</v>
      </c>
      <c r="AB347" s="63">
        <v>121.3</v>
      </c>
      <c r="AC347" s="63">
        <v>6270.9</v>
      </c>
      <c r="AD347" s="63">
        <v>0</v>
      </c>
      <c r="AE347" s="63">
        <v>0.1</v>
      </c>
      <c r="AF347" s="63">
        <v>2463.5</v>
      </c>
      <c r="AG347" s="63">
        <v>3</v>
      </c>
      <c r="AH347" s="63">
        <v>5.3</v>
      </c>
      <c r="AI347" s="63">
        <v>219.4</v>
      </c>
      <c r="AJ347" s="63">
        <v>2206.4</v>
      </c>
      <c r="AK347" s="63">
        <v>3799</v>
      </c>
      <c r="AL347" s="63">
        <v>27039.200000000001</v>
      </c>
      <c r="AM347" s="63">
        <v>4126.5</v>
      </c>
    </row>
    <row r="348" spans="1:201" ht="14.25" customHeight="1">
      <c r="A348" s="50"/>
      <c r="B348" s="46" t="s">
        <v>143</v>
      </c>
      <c r="C348" s="63">
        <v>785083.1</v>
      </c>
      <c r="D348" s="63">
        <v>520845.19999999995</v>
      </c>
      <c r="E348" s="63">
        <v>0</v>
      </c>
      <c r="F348" s="63">
        <v>337514.1</v>
      </c>
      <c r="G348" s="63">
        <v>114043.3</v>
      </c>
      <c r="H348" s="63">
        <v>9632.5</v>
      </c>
      <c r="I348" s="63">
        <v>59655.3</v>
      </c>
      <c r="J348" s="63">
        <v>220142.4</v>
      </c>
      <c r="K348" s="63">
        <v>76438.399999999994</v>
      </c>
      <c r="L348" s="63">
        <v>101.9</v>
      </c>
      <c r="M348" s="63">
        <v>0</v>
      </c>
      <c r="N348" s="63">
        <v>1193.5</v>
      </c>
      <c r="O348" s="63">
        <v>522.1</v>
      </c>
      <c r="P348" s="63">
        <v>667.8</v>
      </c>
      <c r="Q348" s="63">
        <v>3.6</v>
      </c>
      <c r="R348" s="63">
        <v>111.2</v>
      </c>
      <c r="S348" s="63">
        <v>9</v>
      </c>
      <c r="T348" s="63">
        <v>231.3</v>
      </c>
      <c r="U348" s="63">
        <v>6675.4</v>
      </c>
      <c r="V348" s="63">
        <v>7506.6</v>
      </c>
      <c r="W348" s="63">
        <v>0</v>
      </c>
      <c r="X348" s="63">
        <v>2970</v>
      </c>
      <c r="Y348" s="63">
        <v>45769.5</v>
      </c>
      <c r="Z348" s="63">
        <v>59180.6</v>
      </c>
      <c r="AA348" s="63">
        <v>58926.1</v>
      </c>
      <c r="AB348" s="63">
        <v>254.5</v>
      </c>
      <c r="AC348" s="63">
        <v>14918.4</v>
      </c>
      <c r="AD348" s="63">
        <v>0</v>
      </c>
      <c r="AE348" s="63">
        <v>62.5</v>
      </c>
      <c r="AF348" s="63">
        <v>2137.9</v>
      </c>
      <c r="AG348" s="63">
        <v>2.2999999999999998</v>
      </c>
      <c r="AH348" s="63">
        <v>24.4</v>
      </c>
      <c r="AI348" s="63">
        <v>612.70000000000005</v>
      </c>
      <c r="AJ348" s="63">
        <v>4423.8999999999996</v>
      </c>
      <c r="AK348" s="63">
        <v>12691.3</v>
      </c>
      <c r="AL348" s="63">
        <v>38259.1</v>
      </c>
      <c r="AM348" s="63">
        <v>5836.4</v>
      </c>
    </row>
    <row r="349" spans="1:201" ht="14.25" customHeight="1">
      <c r="A349" s="50"/>
      <c r="B349" s="46" t="s">
        <v>140</v>
      </c>
      <c r="C349" s="63">
        <v>117568.9</v>
      </c>
      <c r="D349" s="63">
        <v>61951.299999999996</v>
      </c>
      <c r="E349" s="63">
        <v>0</v>
      </c>
      <c r="F349" s="63">
        <v>41731.4</v>
      </c>
      <c r="G349" s="63">
        <v>10746.1</v>
      </c>
      <c r="H349" s="63">
        <v>2413.1</v>
      </c>
      <c r="I349" s="63">
        <v>7060.7</v>
      </c>
      <c r="J349" s="63">
        <v>44212.999999999993</v>
      </c>
      <c r="K349" s="63">
        <v>17621.8</v>
      </c>
      <c r="L349" s="63">
        <v>29.6</v>
      </c>
      <c r="M349" s="63">
        <v>0</v>
      </c>
      <c r="N349" s="63">
        <v>147.69999999999999</v>
      </c>
      <c r="O349" s="63">
        <v>37.299999999999997</v>
      </c>
      <c r="P349" s="63">
        <v>110.3</v>
      </c>
      <c r="Q349" s="63">
        <v>0.1</v>
      </c>
      <c r="R349" s="63">
        <v>20.5</v>
      </c>
      <c r="S349" s="63">
        <v>17.5</v>
      </c>
      <c r="T349" s="63">
        <v>52.9</v>
      </c>
      <c r="U349" s="63">
        <v>1616.7</v>
      </c>
      <c r="V349" s="63">
        <v>3460.8</v>
      </c>
      <c r="W349" s="63">
        <v>0</v>
      </c>
      <c r="X349" s="63">
        <v>906.5</v>
      </c>
      <c r="Y349" s="63">
        <v>9228</v>
      </c>
      <c r="Z349" s="63">
        <v>7507.9</v>
      </c>
      <c r="AA349" s="63">
        <v>7447.7</v>
      </c>
      <c r="AB349" s="63">
        <v>60.2</v>
      </c>
      <c r="AC349" s="63">
        <v>2072.1000000000004</v>
      </c>
      <c r="AD349" s="63">
        <v>0</v>
      </c>
      <c r="AE349" s="63">
        <v>0</v>
      </c>
      <c r="AF349" s="63">
        <v>607.20000000000005</v>
      </c>
      <c r="AG349" s="63">
        <v>2</v>
      </c>
      <c r="AH349" s="63">
        <v>3</v>
      </c>
      <c r="AI349" s="63">
        <v>97.1</v>
      </c>
      <c r="AJ349" s="63">
        <v>1433.9</v>
      </c>
      <c r="AK349" s="63">
        <v>1459.9</v>
      </c>
      <c r="AL349" s="63">
        <v>9907.7999999999993</v>
      </c>
      <c r="AM349" s="63">
        <v>1496.8</v>
      </c>
    </row>
    <row r="350" spans="1:201" ht="14.25" customHeight="1">
      <c r="A350" s="50"/>
      <c r="B350" s="46" t="s">
        <v>141</v>
      </c>
      <c r="C350" s="63">
        <v>388888.6</v>
      </c>
      <c r="D350" s="63">
        <v>275309.40000000002</v>
      </c>
      <c r="E350" s="63">
        <v>0</v>
      </c>
      <c r="F350" s="63">
        <v>205000.9</v>
      </c>
      <c r="G350" s="63">
        <v>50292.9</v>
      </c>
      <c r="H350" s="63">
        <v>5290.7</v>
      </c>
      <c r="I350" s="63">
        <v>14724.9</v>
      </c>
      <c r="J350" s="63">
        <v>93665.3</v>
      </c>
      <c r="K350" s="63">
        <v>35362.300000000003</v>
      </c>
      <c r="L350" s="63">
        <v>57.4</v>
      </c>
      <c r="M350" s="63">
        <v>0</v>
      </c>
      <c r="N350" s="63">
        <v>283.8</v>
      </c>
      <c r="O350" s="63">
        <v>117.6</v>
      </c>
      <c r="P350" s="63">
        <v>165.9</v>
      </c>
      <c r="Q350" s="63">
        <v>0.3</v>
      </c>
      <c r="R350" s="63">
        <v>23.7</v>
      </c>
      <c r="S350" s="63">
        <v>31.6</v>
      </c>
      <c r="T350" s="63">
        <v>107.6</v>
      </c>
      <c r="U350" s="63">
        <v>1830.5</v>
      </c>
      <c r="V350" s="63">
        <v>7663.8</v>
      </c>
      <c r="W350" s="63">
        <v>0</v>
      </c>
      <c r="X350" s="63">
        <v>1864.7</v>
      </c>
      <c r="Y350" s="63">
        <v>16567.5</v>
      </c>
      <c r="Z350" s="63">
        <v>19396.099999999999</v>
      </c>
      <c r="AA350" s="63">
        <v>19286.5</v>
      </c>
      <c r="AB350" s="63">
        <v>109.6</v>
      </c>
      <c r="AC350" s="63">
        <v>6405.8</v>
      </c>
      <c r="AD350" s="63">
        <v>0</v>
      </c>
      <c r="AE350" s="63">
        <v>0</v>
      </c>
      <c r="AF350" s="63">
        <v>809.3</v>
      </c>
      <c r="AG350" s="63">
        <v>2.5</v>
      </c>
      <c r="AH350" s="63">
        <v>3.4</v>
      </c>
      <c r="AI350" s="63">
        <v>157.80000000000001</v>
      </c>
      <c r="AJ350" s="63">
        <v>3912.7</v>
      </c>
      <c r="AK350" s="63">
        <v>5590.6</v>
      </c>
      <c r="AL350" s="63">
        <v>17430.099999999999</v>
      </c>
      <c r="AM350" s="63">
        <v>2483.8000000000002</v>
      </c>
    </row>
    <row r="351" spans="1:201" ht="14.25" customHeight="1">
      <c r="A351" s="50"/>
      <c r="B351" s="46" t="s">
        <v>142</v>
      </c>
      <c r="C351" s="63">
        <v>572494.6</v>
      </c>
      <c r="D351" s="63">
        <v>404564.99999999994</v>
      </c>
      <c r="E351" s="63">
        <v>0</v>
      </c>
      <c r="F351" s="63">
        <v>318927.59999999998</v>
      </c>
      <c r="G351" s="63">
        <v>54731.6</v>
      </c>
      <c r="H351" s="63">
        <v>6803</v>
      </c>
      <c r="I351" s="63">
        <v>24102.799999999999</v>
      </c>
      <c r="J351" s="63">
        <v>134556.79999999996</v>
      </c>
      <c r="K351" s="63">
        <v>43500.2</v>
      </c>
      <c r="L351" s="63">
        <v>101.1</v>
      </c>
      <c r="M351" s="63">
        <v>0</v>
      </c>
      <c r="N351" s="63">
        <v>694.5</v>
      </c>
      <c r="O351" s="63">
        <v>192.7</v>
      </c>
      <c r="P351" s="63">
        <v>500.8</v>
      </c>
      <c r="Q351" s="63">
        <v>1</v>
      </c>
      <c r="R351" s="63">
        <v>95.3</v>
      </c>
      <c r="S351" s="63">
        <v>50.4</v>
      </c>
      <c r="T351" s="63">
        <v>324.2</v>
      </c>
      <c r="U351" s="63">
        <v>2072.6999999999998</v>
      </c>
      <c r="V351" s="63">
        <v>9908.5</v>
      </c>
      <c r="W351" s="63">
        <v>0</v>
      </c>
      <c r="X351" s="63">
        <v>1978.5</v>
      </c>
      <c r="Y351" s="63">
        <v>31486.2</v>
      </c>
      <c r="Z351" s="63">
        <v>29784.7</v>
      </c>
      <c r="AA351" s="63">
        <v>29588.1</v>
      </c>
      <c r="AB351" s="63">
        <v>196.6</v>
      </c>
      <c r="AC351" s="63">
        <v>10219.4</v>
      </c>
      <c r="AD351" s="63">
        <v>75.900000000000006</v>
      </c>
      <c r="AE351" s="63">
        <v>16.7</v>
      </c>
      <c r="AF351" s="63">
        <v>1090.7</v>
      </c>
      <c r="AG351" s="63">
        <v>2.5</v>
      </c>
      <c r="AH351" s="63">
        <v>6</v>
      </c>
      <c r="AI351" s="63">
        <v>281.89999999999998</v>
      </c>
      <c r="AJ351" s="63">
        <v>4059.2</v>
      </c>
      <c r="AK351" s="63">
        <v>9027.6</v>
      </c>
      <c r="AL351" s="63">
        <v>28944</v>
      </c>
      <c r="AM351" s="63">
        <v>4428.8</v>
      </c>
    </row>
    <row r="352" spans="1:201" ht="14.25" customHeight="1">
      <c r="A352" s="50"/>
      <c r="B352" s="46" t="s">
        <v>144</v>
      </c>
      <c r="C352" s="63">
        <v>799103.90000000014</v>
      </c>
      <c r="D352" s="63">
        <v>451896.60000000003</v>
      </c>
      <c r="E352" s="63">
        <v>0</v>
      </c>
      <c r="F352" s="63">
        <v>321870.90000000002</v>
      </c>
      <c r="G352" s="63">
        <v>66614.5</v>
      </c>
      <c r="H352" s="63">
        <v>12303.3</v>
      </c>
      <c r="I352" s="63">
        <v>51107.9</v>
      </c>
      <c r="J352" s="63">
        <v>288809.10000000009</v>
      </c>
      <c r="K352" s="63">
        <v>82015</v>
      </c>
      <c r="L352" s="63">
        <v>142.5</v>
      </c>
      <c r="M352" s="63">
        <v>0</v>
      </c>
      <c r="N352" s="63">
        <v>1424.9</v>
      </c>
      <c r="O352" s="63">
        <v>332.8</v>
      </c>
      <c r="P352" s="63">
        <v>1075.5</v>
      </c>
      <c r="Q352" s="63">
        <v>16.600000000000001</v>
      </c>
      <c r="R352" s="63">
        <v>396.5</v>
      </c>
      <c r="S352" s="63">
        <v>40.799999999999997</v>
      </c>
      <c r="T352" s="63">
        <v>426.8</v>
      </c>
      <c r="U352" s="63">
        <v>8348.2999999999993</v>
      </c>
      <c r="V352" s="63">
        <v>15803.6</v>
      </c>
      <c r="W352" s="63">
        <v>0</v>
      </c>
      <c r="X352" s="63">
        <v>4945.3</v>
      </c>
      <c r="Y352" s="63">
        <v>46690.3</v>
      </c>
      <c r="Z352" s="63">
        <v>110676.1</v>
      </c>
      <c r="AA352" s="63">
        <v>110205.4</v>
      </c>
      <c r="AB352" s="63">
        <v>470.7</v>
      </c>
      <c r="AC352" s="63">
        <v>12822.9</v>
      </c>
      <c r="AD352" s="63">
        <v>0</v>
      </c>
      <c r="AE352" s="63">
        <v>61.7</v>
      </c>
      <c r="AF352" s="63">
        <v>1706.8</v>
      </c>
      <c r="AG352" s="63">
        <v>2.2000000000000002</v>
      </c>
      <c r="AH352" s="63">
        <v>13.8</v>
      </c>
      <c r="AI352" s="63">
        <v>751.9</v>
      </c>
      <c r="AJ352" s="63">
        <v>4324.2</v>
      </c>
      <c r="AK352" s="63">
        <v>11038.4</v>
      </c>
      <c r="AL352" s="63">
        <v>51711.5</v>
      </c>
      <c r="AM352" s="63">
        <v>6686.7</v>
      </c>
    </row>
    <row r="353" spans="1:39" ht="14.25" customHeight="1">
      <c r="A353" s="50"/>
      <c r="B353" s="46" t="s">
        <v>145</v>
      </c>
      <c r="C353" s="63">
        <v>133263.5</v>
      </c>
      <c r="D353" s="63">
        <v>74887.199999999997</v>
      </c>
      <c r="E353" s="63">
        <v>0</v>
      </c>
      <c r="F353" s="63">
        <v>46885.5</v>
      </c>
      <c r="G353" s="63">
        <v>18161.2</v>
      </c>
      <c r="H353" s="63">
        <v>2726.6</v>
      </c>
      <c r="I353" s="63">
        <v>7113.9</v>
      </c>
      <c r="J353" s="63">
        <v>45980.3</v>
      </c>
      <c r="K353" s="63">
        <v>17797</v>
      </c>
      <c r="L353" s="63">
        <v>38.5</v>
      </c>
      <c r="M353" s="63">
        <v>0</v>
      </c>
      <c r="N353" s="63">
        <v>310.2</v>
      </c>
      <c r="O353" s="63">
        <v>66.099999999999994</v>
      </c>
      <c r="P353" s="63">
        <v>239.2</v>
      </c>
      <c r="Q353" s="63">
        <v>4.9000000000000004</v>
      </c>
      <c r="R353" s="63">
        <v>134.9</v>
      </c>
      <c r="S353" s="63">
        <v>8.8000000000000007</v>
      </c>
      <c r="T353" s="63">
        <v>115.9</v>
      </c>
      <c r="U353" s="63">
        <v>1557.2</v>
      </c>
      <c r="V353" s="63">
        <v>2802.4</v>
      </c>
      <c r="W353" s="63">
        <v>0</v>
      </c>
      <c r="X353" s="63">
        <v>1225.3</v>
      </c>
      <c r="Y353" s="63">
        <v>11893.2</v>
      </c>
      <c r="Z353" s="63">
        <v>6643.6</v>
      </c>
      <c r="AA353" s="63">
        <v>6495.9</v>
      </c>
      <c r="AB353" s="63">
        <v>147.69999999999999</v>
      </c>
      <c r="AC353" s="63">
        <v>1921.1</v>
      </c>
      <c r="AD353" s="63">
        <v>0</v>
      </c>
      <c r="AE353" s="63">
        <v>17</v>
      </c>
      <c r="AF353" s="63">
        <v>258.3</v>
      </c>
      <c r="AG353" s="63">
        <v>1</v>
      </c>
      <c r="AH353" s="63">
        <v>5.2</v>
      </c>
      <c r="AI353" s="63">
        <v>180.3</v>
      </c>
      <c r="AJ353" s="63">
        <v>1351.9</v>
      </c>
      <c r="AK353" s="63">
        <v>1639.6</v>
      </c>
      <c r="AL353" s="63">
        <v>10380.4</v>
      </c>
      <c r="AM353" s="63">
        <v>2015.6</v>
      </c>
    </row>
    <row r="354" spans="1:39" ht="14.25" customHeight="1">
      <c r="A354" s="50"/>
      <c r="B354" s="46" t="s">
        <v>188</v>
      </c>
      <c r="C354" s="63">
        <v>396846.2</v>
      </c>
      <c r="D354" s="63">
        <v>275937.59999999998</v>
      </c>
      <c r="E354" s="63">
        <v>0</v>
      </c>
      <c r="F354" s="63">
        <v>179871.4</v>
      </c>
      <c r="G354" s="63">
        <v>71768.399999999994</v>
      </c>
      <c r="H354" s="63">
        <v>7669.8</v>
      </c>
      <c r="I354" s="63">
        <v>16628</v>
      </c>
      <c r="J354" s="63">
        <v>98527.6</v>
      </c>
      <c r="K354" s="63">
        <v>40277.1</v>
      </c>
      <c r="L354" s="63">
        <v>67.900000000000006</v>
      </c>
      <c r="M354" s="63">
        <v>0</v>
      </c>
      <c r="N354" s="63">
        <v>562.79999999999995</v>
      </c>
      <c r="O354" s="63">
        <v>235.7</v>
      </c>
      <c r="P354" s="63">
        <v>318.39999999999998</v>
      </c>
      <c r="Q354" s="63">
        <v>8.6999999999999993</v>
      </c>
      <c r="R354" s="63">
        <v>232.4</v>
      </c>
      <c r="S354" s="63">
        <v>10.9</v>
      </c>
      <c r="T354" s="63">
        <v>169.8</v>
      </c>
      <c r="U354" s="63">
        <v>2486</v>
      </c>
      <c r="V354" s="63">
        <v>3225.4</v>
      </c>
      <c r="W354" s="63">
        <v>0</v>
      </c>
      <c r="X354" s="63">
        <v>2072.1999999999998</v>
      </c>
      <c r="Y354" s="63">
        <v>23727.9</v>
      </c>
      <c r="Z354" s="63">
        <v>15286.8</v>
      </c>
      <c r="AA354" s="63">
        <v>15119</v>
      </c>
      <c r="AB354" s="63">
        <v>167.8</v>
      </c>
      <c r="AC354" s="63">
        <v>6578.7</v>
      </c>
      <c r="AD354" s="63">
        <v>0</v>
      </c>
      <c r="AE354" s="63">
        <v>35.6</v>
      </c>
      <c r="AF354" s="63">
        <v>3520</v>
      </c>
      <c r="AG354" s="63">
        <v>1</v>
      </c>
      <c r="AH354" s="63">
        <v>11.8</v>
      </c>
      <c r="AI354" s="63">
        <v>265.10000000000002</v>
      </c>
      <c r="AJ354" s="63">
        <v>3564.6</v>
      </c>
      <c r="AK354" s="63">
        <v>3010.3</v>
      </c>
      <c r="AL354" s="63">
        <v>18604.8</v>
      </c>
      <c r="AM354" s="63">
        <v>3776.2</v>
      </c>
    </row>
    <row r="355" spans="1:39" ht="14.25" customHeight="1">
      <c r="A355" s="50"/>
      <c r="B355" s="46" t="s">
        <v>198</v>
      </c>
      <c r="C355" s="63">
        <v>577832.9</v>
      </c>
      <c r="D355" s="63">
        <v>372331.7</v>
      </c>
      <c r="E355" s="63">
        <v>0</v>
      </c>
      <c r="F355" s="63">
        <v>258231.7</v>
      </c>
      <c r="G355" s="63">
        <v>79154.8</v>
      </c>
      <c r="H355" s="63">
        <v>8804.2000000000007</v>
      </c>
      <c r="I355" s="63">
        <v>26141</v>
      </c>
      <c r="J355" s="63">
        <v>168635.3</v>
      </c>
      <c r="K355" s="63">
        <v>62663.7</v>
      </c>
      <c r="L355" s="63">
        <v>102.8</v>
      </c>
      <c r="M355" s="63">
        <v>0</v>
      </c>
      <c r="N355" s="63">
        <v>764.8</v>
      </c>
      <c r="O355" s="63">
        <v>283.10000000000002</v>
      </c>
      <c r="P355" s="63">
        <v>470.8</v>
      </c>
      <c r="Q355" s="63">
        <v>10.9</v>
      </c>
      <c r="R355" s="63">
        <v>464.2</v>
      </c>
      <c r="S355" s="63">
        <v>11.2</v>
      </c>
      <c r="T355" s="63">
        <v>327.9</v>
      </c>
      <c r="U355" s="63">
        <v>3267.1</v>
      </c>
      <c r="V355" s="63">
        <v>12560.8</v>
      </c>
      <c r="W355" s="63">
        <v>0</v>
      </c>
      <c r="X355" s="63">
        <v>2544</v>
      </c>
      <c r="Y355" s="63">
        <v>33308.699999999997</v>
      </c>
      <c r="Z355" s="63">
        <v>35563.800000000003</v>
      </c>
      <c r="AA355" s="63">
        <v>35313.599999999999</v>
      </c>
      <c r="AB355" s="63">
        <v>250.2</v>
      </c>
      <c r="AC355" s="63">
        <v>12174.2</v>
      </c>
      <c r="AD355" s="63">
        <v>0</v>
      </c>
      <c r="AE355" s="63">
        <v>49.6</v>
      </c>
      <c r="AF355" s="63">
        <v>3765.5</v>
      </c>
      <c r="AG355" s="63">
        <v>1.2</v>
      </c>
      <c r="AH355" s="63">
        <v>12.3</v>
      </c>
      <c r="AI355" s="63">
        <v>429.1</v>
      </c>
      <c r="AJ355" s="63">
        <v>4453</v>
      </c>
      <c r="AK355" s="63">
        <v>8345.6</v>
      </c>
      <c r="AL355" s="63">
        <v>30022.2</v>
      </c>
      <c r="AM355" s="63">
        <v>6843.7</v>
      </c>
    </row>
    <row r="356" spans="1:39" ht="14.25" customHeight="1">
      <c r="A356" s="50"/>
      <c r="B356" s="46" t="s">
        <v>199</v>
      </c>
      <c r="C356" s="63">
        <f>D356+J356+AL356+AM356</f>
        <v>758022.5</v>
      </c>
      <c r="D356" s="63">
        <f>E356+F356+G356+H356+I356</f>
        <v>396691.10000000003</v>
      </c>
      <c r="E356" s="63">
        <v>0</v>
      </c>
      <c r="F356" s="63">
        <v>304547.7</v>
      </c>
      <c r="G356" s="63">
        <v>38715.300000000003</v>
      </c>
      <c r="H356" s="63">
        <v>13742.7</v>
      </c>
      <c r="I356" s="63">
        <v>39685.4</v>
      </c>
      <c r="J356" s="63">
        <f>K356+L356+M356+O356+P356+Q356+R356+S356+T356+U356+V356+W356+X356+Y356+AA356+AB356+AD356+AE356+AF356+AG356+AH356+AI356+AJ356+AK356</f>
        <v>298147.59999999998</v>
      </c>
      <c r="K356" s="63">
        <v>81639.3</v>
      </c>
      <c r="L356" s="63">
        <v>144.9</v>
      </c>
      <c r="M356" s="63">
        <v>0</v>
      </c>
      <c r="N356" s="63">
        <f>O356+P356+Q356</f>
        <v>2406.6</v>
      </c>
      <c r="O356" s="63">
        <v>290</v>
      </c>
      <c r="P356" s="63">
        <v>2104.9</v>
      </c>
      <c r="Q356" s="63">
        <v>11.7</v>
      </c>
      <c r="R356" s="63">
        <v>714.5</v>
      </c>
      <c r="S356" s="63">
        <v>21.3</v>
      </c>
      <c r="T356" s="63">
        <v>371.6</v>
      </c>
      <c r="U356" s="63">
        <v>8705.7999999999993</v>
      </c>
      <c r="V356" s="63">
        <v>17570.5</v>
      </c>
      <c r="W356" s="63">
        <v>0</v>
      </c>
      <c r="X356" s="63">
        <v>5232.3999999999996</v>
      </c>
      <c r="Y356" s="63">
        <v>58337.2</v>
      </c>
      <c r="Z356" s="63">
        <f>AA356+AB356</f>
        <v>103438.5</v>
      </c>
      <c r="AA356" s="63">
        <v>102956.2</v>
      </c>
      <c r="AB356" s="63">
        <v>482.3</v>
      </c>
      <c r="AC356" s="63">
        <f>AD356+AE356+AF356+AG356+AH356+AK356</f>
        <v>13773.4</v>
      </c>
      <c r="AD356" s="63">
        <v>0</v>
      </c>
      <c r="AE356" s="63">
        <v>61.7</v>
      </c>
      <c r="AF356" s="63">
        <v>4679.2</v>
      </c>
      <c r="AG356" s="63">
        <v>2.2000000000000002</v>
      </c>
      <c r="AH356" s="63">
        <v>22.2</v>
      </c>
      <c r="AI356" s="63">
        <v>909.3</v>
      </c>
      <c r="AJ356" s="63">
        <v>4882.3</v>
      </c>
      <c r="AK356" s="63">
        <v>9008.1</v>
      </c>
      <c r="AL356" s="63">
        <v>53432.9</v>
      </c>
      <c r="AM356" s="63">
        <v>9750.9</v>
      </c>
    </row>
    <row r="357" spans="1:39" ht="14.25" customHeight="1">
      <c r="A357" s="50">
        <v>47</v>
      </c>
      <c r="B357" s="48" t="s">
        <v>66</v>
      </c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</row>
    <row r="358" spans="1:39" ht="14.25" customHeight="1">
      <c r="A358" s="50"/>
      <c r="B358" s="46" t="s">
        <v>115</v>
      </c>
      <c r="C358" s="63">
        <v>774398.4</v>
      </c>
      <c r="D358" s="63">
        <v>670332.6</v>
      </c>
      <c r="E358" s="63">
        <v>0</v>
      </c>
      <c r="F358" s="63">
        <v>632090.4</v>
      </c>
      <c r="G358" s="63">
        <v>0</v>
      </c>
      <c r="H358" s="63">
        <v>1502</v>
      </c>
      <c r="I358" s="63">
        <v>36740.199999999997</v>
      </c>
      <c r="J358" s="63">
        <v>70658.899999999994</v>
      </c>
      <c r="K358" s="63">
        <v>2094.4</v>
      </c>
      <c r="L358" s="63">
        <v>212.3</v>
      </c>
      <c r="M358" s="63">
        <v>0</v>
      </c>
      <c r="N358" s="63">
        <v>565.40000000000009</v>
      </c>
      <c r="O358" s="63">
        <v>10.1</v>
      </c>
      <c r="P358" s="63">
        <v>282</v>
      </c>
      <c r="Q358" s="63">
        <v>273.3</v>
      </c>
      <c r="R358" s="63">
        <v>6.8</v>
      </c>
      <c r="S358" s="63">
        <v>4.7</v>
      </c>
      <c r="T358" s="63">
        <v>175.6</v>
      </c>
      <c r="U358" s="63">
        <v>8411.7999999999993</v>
      </c>
      <c r="V358" s="63">
        <v>8412.2000000000007</v>
      </c>
      <c r="W358" s="63">
        <v>20.6</v>
      </c>
      <c r="X358" s="63">
        <v>2194</v>
      </c>
      <c r="Y358" s="63">
        <v>34662.1</v>
      </c>
      <c r="Z358" s="63">
        <v>7851.8</v>
      </c>
      <c r="AA358" s="63">
        <v>751</v>
      </c>
      <c r="AB358" s="63">
        <v>7100.8</v>
      </c>
      <c r="AC358" s="63">
        <v>5946.7</v>
      </c>
      <c r="AD358" s="63">
        <v>0</v>
      </c>
      <c r="AE358" s="63">
        <v>0</v>
      </c>
      <c r="AF358" s="63">
        <v>2819.5</v>
      </c>
      <c r="AG358" s="63">
        <v>0</v>
      </c>
      <c r="AH358" s="63">
        <v>0</v>
      </c>
      <c r="AI358" s="63">
        <v>100.4</v>
      </c>
      <c r="AJ358" s="63">
        <v>0.1</v>
      </c>
      <c r="AK358" s="63">
        <v>3127.2</v>
      </c>
      <c r="AL358" s="63">
        <v>28297.4</v>
      </c>
      <c r="AM358" s="63">
        <v>5109.5</v>
      </c>
    </row>
    <row r="359" spans="1:39" ht="14.25" customHeight="1">
      <c r="A359" s="50"/>
      <c r="B359" s="46" t="s">
        <v>116</v>
      </c>
      <c r="C359" s="63">
        <v>1292263.3</v>
      </c>
      <c r="D359" s="63">
        <v>1136599.1000000001</v>
      </c>
      <c r="E359" s="63">
        <v>0</v>
      </c>
      <c r="F359" s="63">
        <v>1046105.5</v>
      </c>
      <c r="G359" s="63">
        <v>0</v>
      </c>
      <c r="H359" s="63">
        <v>1995</v>
      </c>
      <c r="I359" s="63">
        <v>88498.6</v>
      </c>
      <c r="J359" s="63">
        <v>101252.2</v>
      </c>
      <c r="K359" s="63">
        <v>3024.7</v>
      </c>
      <c r="L359" s="63">
        <v>231.9</v>
      </c>
      <c r="M359" s="63">
        <v>0</v>
      </c>
      <c r="N359" s="63">
        <v>916.2</v>
      </c>
      <c r="O359" s="63">
        <v>10.3</v>
      </c>
      <c r="P359" s="63">
        <v>485.2</v>
      </c>
      <c r="Q359" s="63">
        <v>420.7</v>
      </c>
      <c r="R359" s="63">
        <v>11</v>
      </c>
      <c r="S359" s="63">
        <v>5.5</v>
      </c>
      <c r="T359" s="63">
        <v>277.10000000000002</v>
      </c>
      <c r="U359" s="63">
        <v>11274.5</v>
      </c>
      <c r="V359" s="63">
        <v>15149.9</v>
      </c>
      <c r="W359" s="63">
        <v>49.5</v>
      </c>
      <c r="X359" s="63">
        <v>2464.6999999999998</v>
      </c>
      <c r="Y359" s="63">
        <v>46317.7</v>
      </c>
      <c r="Z359" s="63">
        <v>12338.9</v>
      </c>
      <c r="AA359" s="63">
        <v>996.6</v>
      </c>
      <c r="AB359" s="63">
        <v>11342.3</v>
      </c>
      <c r="AC359" s="63">
        <v>9029.7999999999993</v>
      </c>
      <c r="AD359" s="63">
        <v>0</v>
      </c>
      <c r="AE359" s="63">
        <v>0</v>
      </c>
      <c r="AF359" s="63">
        <v>4145.3</v>
      </c>
      <c r="AG359" s="63">
        <v>0</v>
      </c>
      <c r="AH359" s="63">
        <v>0</v>
      </c>
      <c r="AI359" s="63">
        <v>160.4</v>
      </c>
      <c r="AJ359" s="63">
        <v>0.4</v>
      </c>
      <c r="AK359" s="63">
        <v>4884.5</v>
      </c>
      <c r="AL359" s="63">
        <v>48234.400000000001</v>
      </c>
      <c r="AM359" s="63">
        <v>6177.6</v>
      </c>
    </row>
    <row r="360" spans="1:39" ht="14.25" customHeight="1">
      <c r="A360" s="50"/>
      <c r="B360" s="46" t="s">
        <v>117</v>
      </c>
      <c r="C360" s="63">
        <v>2283040.8000000003</v>
      </c>
      <c r="D360" s="63">
        <v>2097737.6</v>
      </c>
      <c r="E360" s="63">
        <v>0</v>
      </c>
      <c r="F360" s="63">
        <v>1936253.8</v>
      </c>
      <c r="G360" s="63">
        <v>0</v>
      </c>
      <c r="H360" s="63">
        <v>2229.6</v>
      </c>
      <c r="I360" s="63">
        <v>159254.20000000001</v>
      </c>
      <c r="J360" s="63">
        <v>107034.10000000002</v>
      </c>
      <c r="K360" s="63">
        <v>4532.2</v>
      </c>
      <c r="L360" s="63">
        <v>346.5</v>
      </c>
      <c r="M360" s="63">
        <v>0</v>
      </c>
      <c r="N360" s="63">
        <v>1490.4</v>
      </c>
      <c r="O360" s="63">
        <v>5.4</v>
      </c>
      <c r="P360" s="63">
        <v>769.8</v>
      </c>
      <c r="Q360" s="63">
        <v>715.2</v>
      </c>
      <c r="R360" s="63">
        <v>22.4</v>
      </c>
      <c r="S360" s="63">
        <v>6.8</v>
      </c>
      <c r="T360" s="63">
        <v>493.8</v>
      </c>
      <c r="U360" s="63">
        <v>16817.2</v>
      </c>
      <c r="V360" s="63">
        <v>20077</v>
      </c>
      <c r="W360" s="63">
        <v>149.80000000000001</v>
      </c>
      <c r="X360" s="63">
        <v>3532.2</v>
      </c>
      <c r="Y360" s="63">
        <v>15134.3</v>
      </c>
      <c r="Z360" s="63">
        <v>27874.3</v>
      </c>
      <c r="AA360" s="63">
        <v>3726.8</v>
      </c>
      <c r="AB360" s="63">
        <v>24147.5</v>
      </c>
      <c r="AC360" s="63">
        <v>16276.400000000001</v>
      </c>
      <c r="AD360" s="63">
        <v>0</v>
      </c>
      <c r="AE360" s="63">
        <v>54.2</v>
      </c>
      <c r="AF360" s="63">
        <v>7925.6</v>
      </c>
      <c r="AG360" s="63">
        <v>0</v>
      </c>
      <c r="AH360" s="63">
        <v>0</v>
      </c>
      <c r="AI360" s="63">
        <v>280.10000000000002</v>
      </c>
      <c r="AJ360" s="63">
        <v>0.7</v>
      </c>
      <c r="AK360" s="63">
        <v>8296.6</v>
      </c>
      <c r="AL360" s="63">
        <v>68432.7</v>
      </c>
      <c r="AM360" s="63">
        <v>9836.4</v>
      </c>
    </row>
    <row r="361" spans="1:39" ht="14.25" customHeight="1">
      <c r="A361" s="50"/>
      <c r="B361" s="46" t="s">
        <v>118</v>
      </c>
      <c r="C361" s="63">
        <v>342815.1</v>
      </c>
      <c r="D361" s="63">
        <v>303622.59999999998</v>
      </c>
      <c r="E361" s="63">
        <v>0</v>
      </c>
      <c r="F361" s="63">
        <v>282528.2</v>
      </c>
      <c r="G361" s="63">
        <v>0</v>
      </c>
      <c r="H361" s="63">
        <v>338.1</v>
      </c>
      <c r="I361" s="63">
        <v>20756.3</v>
      </c>
      <c r="J361" s="63">
        <v>21630.9</v>
      </c>
      <c r="K361" s="63">
        <v>925.8</v>
      </c>
      <c r="L361" s="63">
        <v>69.7</v>
      </c>
      <c r="M361" s="63">
        <v>0</v>
      </c>
      <c r="N361" s="63">
        <v>292.40000000000003</v>
      </c>
      <c r="O361" s="63">
        <v>0.9</v>
      </c>
      <c r="P361" s="63">
        <v>193.8</v>
      </c>
      <c r="Q361" s="63">
        <v>97.7</v>
      </c>
      <c r="R361" s="63">
        <v>3.8</v>
      </c>
      <c r="S361" s="63">
        <v>1.4</v>
      </c>
      <c r="T361" s="63">
        <v>119.6</v>
      </c>
      <c r="U361" s="63">
        <v>2405.3000000000002</v>
      </c>
      <c r="V361" s="63">
        <v>5711.4</v>
      </c>
      <c r="W361" s="63">
        <v>28.5</v>
      </c>
      <c r="X361" s="63">
        <v>616</v>
      </c>
      <c r="Y361" s="63">
        <v>3482.2</v>
      </c>
      <c r="Z361" s="63">
        <v>3635</v>
      </c>
      <c r="AA361" s="63">
        <v>170.9</v>
      </c>
      <c r="AB361" s="63">
        <v>3464.1</v>
      </c>
      <c r="AC361" s="63">
        <v>4270.8</v>
      </c>
      <c r="AD361" s="63">
        <v>0</v>
      </c>
      <c r="AE361" s="63">
        <v>0</v>
      </c>
      <c r="AF361" s="63">
        <v>418.9</v>
      </c>
      <c r="AG361" s="63">
        <v>0</v>
      </c>
      <c r="AH361" s="63">
        <v>0</v>
      </c>
      <c r="AI361" s="63">
        <v>69</v>
      </c>
      <c r="AJ361" s="63">
        <v>0</v>
      </c>
      <c r="AK361" s="63">
        <v>3851.9</v>
      </c>
      <c r="AL361" s="63">
        <v>14846.3</v>
      </c>
      <c r="AM361" s="63">
        <v>2715.3</v>
      </c>
    </row>
    <row r="362" spans="1:39" ht="14.25" customHeight="1">
      <c r="A362" s="50"/>
      <c r="B362" s="46" t="s">
        <v>119</v>
      </c>
      <c r="C362" s="63">
        <v>798524</v>
      </c>
      <c r="D362" s="63">
        <v>719509.4</v>
      </c>
      <c r="E362" s="63">
        <v>0</v>
      </c>
      <c r="F362" s="63">
        <v>682527.5</v>
      </c>
      <c r="G362" s="63">
        <v>0</v>
      </c>
      <c r="H362" s="63">
        <v>1256.3</v>
      </c>
      <c r="I362" s="63">
        <v>35725.599999999999</v>
      </c>
      <c r="J362" s="63">
        <v>45026.600000000006</v>
      </c>
      <c r="K362" s="63">
        <v>2041.5</v>
      </c>
      <c r="L362" s="63">
        <v>176.3</v>
      </c>
      <c r="M362" s="63">
        <v>0</v>
      </c>
      <c r="N362" s="63">
        <v>639.20000000000005</v>
      </c>
      <c r="O362" s="63">
        <v>5</v>
      </c>
      <c r="P362" s="63">
        <v>406.3</v>
      </c>
      <c r="Q362" s="63">
        <v>227.9</v>
      </c>
      <c r="R362" s="63">
        <v>7.2</v>
      </c>
      <c r="S362" s="63">
        <v>2.2000000000000002</v>
      </c>
      <c r="T362" s="63">
        <v>244</v>
      </c>
      <c r="U362" s="63">
        <v>8771.2999999999993</v>
      </c>
      <c r="V362" s="63">
        <v>7254.9</v>
      </c>
      <c r="W362" s="63">
        <v>45.9</v>
      </c>
      <c r="X362" s="63">
        <v>1930.7</v>
      </c>
      <c r="Y362" s="63">
        <v>5499.2</v>
      </c>
      <c r="Z362" s="63">
        <v>9466.9000000000015</v>
      </c>
      <c r="AA362" s="63">
        <v>1129.2</v>
      </c>
      <c r="AB362" s="63">
        <v>8337.7000000000007</v>
      </c>
      <c r="AC362" s="63">
        <v>8806</v>
      </c>
      <c r="AD362" s="63">
        <v>0</v>
      </c>
      <c r="AE362" s="63">
        <v>0</v>
      </c>
      <c r="AF362" s="63">
        <v>2164</v>
      </c>
      <c r="AG362" s="63">
        <v>0</v>
      </c>
      <c r="AH362" s="63">
        <v>0</v>
      </c>
      <c r="AI362" s="63">
        <v>141.30000000000001</v>
      </c>
      <c r="AJ362" s="63">
        <v>0</v>
      </c>
      <c r="AK362" s="63">
        <v>6642</v>
      </c>
      <c r="AL362" s="63">
        <v>28237</v>
      </c>
      <c r="AM362" s="63">
        <v>5751</v>
      </c>
    </row>
    <row r="363" spans="1:39" ht="14.25" customHeight="1">
      <c r="A363" s="50"/>
      <c r="B363" s="46" t="s">
        <v>120</v>
      </c>
      <c r="C363" s="63">
        <v>1350332.3</v>
      </c>
      <c r="D363" s="63">
        <v>1225922.0000000002</v>
      </c>
      <c r="E363" s="63">
        <v>0</v>
      </c>
      <c r="F363" s="63">
        <v>1125919.3</v>
      </c>
      <c r="G363" s="63">
        <v>0</v>
      </c>
      <c r="H363" s="63">
        <v>2063.1</v>
      </c>
      <c r="I363" s="63">
        <v>97939.6</v>
      </c>
      <c r="J363" s="63">
        <v>70603.200000000012</v>
      </c>
      <c r="K363" s="63">
        <v>3161.1</v>
      </c>
      <c r="L363" s="63">
        <v>244.7</v>
      </c>
      <c r="M363" s="63">
        <v>0</v>
      </c>
      <c r="N363" s="63">
        <v>1000.5</v>
      </c>
      <c r="O363" s="63">
        <v>5.6</v>
      </c>
      <c r="P363" s="63">
        <v>644.79999999999995</v>
      </c>
      <c r="Q363" s="63">
        <v>350.1</v>
      </c>
      <c r="R363" s="63">
        <v>11.9</v>
      </c>
      <c r="S363" s="63">
        <v>3</v>
      </c>
      <c r="T363" s="63">
        <v>318</v>
      </c>
      <c r="U363" s="63">
        <v>12738.8</v>
      </c>
      <c r="V363" s="63">
        <v>14276.5</v>
      </c>
      <c r="W363" s="63">
        <v>57.6</v>
      </c>
      <c r="X363" s="63">
        <v>2168.5</v>
      </c>
      <c r="Y363" s="63">
        <v>9367.4</v>
      </c>
      <c r="Z363" s="63">
        <v>13563.6</v>
      </c>
      <c r="AA363" s="63">
        <v>1345.4</v>
      </c>
      <c r="AB363" s="63">
        <v>12218.2</v>
      </c>
      <c r="AC363" s="63">
        <v>13496.900000000001</v>
      </c>
      <c r="AD363" s="63">
        <v>0</v>
      </c>
      <c r="AE363" s="63">
        <v>0</v>
      </c>
      <c r="AF363" s="63">
        <v>3414.8</v>
      </c>
      <c r="AG363" s="63">
        <v>0</v>
      </c>
      <c r="AH363" s="63">
        <v>0</v>
      </c>
      <c r="AI363" s="63">
        <v>194.7</v>
      </c>
      <c r="AJ363" s="63">
        <v>0</v>
      </c>
      <c r="AK363" s="63">
        <v>10082.1</v>
      </c>
      <c r="AL363" s="63">
        <v>47051.199999999997</v>
      </c>
      <c r="AM363" s="63">
        <v>6755.9</v>
      </c>
    </row>
    <row r="364" spans="1:39" ht="14.25" customHeight="1">
      <c r="A364" s="50"/>
      <c r="B364" s="46" t="s">
        <v>121</v>
      </c>
      <c r="C364" s="63">
        <v>1983019.2</v>
      </c>
      <c r="D364" s="63">
        <v>1785842.2</v>
      </c>
      <c r="E364" s="63">
        <v>0</v>
      </c>
      <c r="F364" s="63">
        <v>1578707</v>
      </c>
      <c r="G364" s="63">
        <v>0</v>
      </c>
      <c r="H364" s="63">
        <v>2863.4</v>
      </c>
      <c r="I364" s="63">
        <v>204271.8</v>
      </c>
      <c r="J364" s="63">
        <v>118886.6</v>
      </c>
      <c r="K364" s="63">
        <v>5906.2</v>
      </c>
      <c r="L364" s="63">
        <v>467.4</v>
      </c>
      <c r="M364" s="63">
        <v>0</v>
      </c>
      <c r="N364" s="63">
        <v>1690.1</v>
      </c>
      <c r="O364" s="63">
        <v>21.6</v>
      </c>
      <c r="P364" s="63">
        <v>1107.7</v>
      </c>
      <c r="Q364" s="63">
        <v>560.79999999999995</v>
      </c>
      <c r="R364" s="63">
        <v>11.3</v>
      </c>
      <c r="S364" s="63">
        <v>5.4</v>
      </c>
      <c r="T364" s="63">
        <v>546.9</v>
      </c>
      <c r="U364" s="63">
        <v>23576.400000000001</v>
      </c>
      <c r="V364" s="63">
        <v>21936.3</v>
      </c>
      <c r="W364" s="63">
        <v>356.9</v>
      </c>
      <c r="X364" s="63">
        <v>2913.7</v>
      </c>
      <c r="Y364" s="63">
        <v>16770.599999999999</v>
      </c>
      <c r="Z364" s="63">
        <v>26067.3</v>
      </c>
      <c r="AA364" s="63">
        <v>1850.7</v>
      </c>
      <c r="AB364" s="63">
        <v>24216.6</v>
      </c>
      <c r="AC364" s="63">
        <v>18162.900000000001</v>
      </c>
      <c r="AD364" s="63">
        <v>0</v>
      </c>
      <c r="AE364" s="63">
        <v>0</v>
      </c>
      <c r="AF364" s="63">
        <v>5716.3</v>
      </c>
      <c r="AG364" s="63">
        <v>0</v>
      </c>
      <c r="AH364" s="63">
        <v>0</v>
      </c>
      <c r="AI364" s="63">
        <v>474.8</v>
      </c>
      <c r="AJ364" s="63">
        <v>0.4</v>
      </c>
      <c r="AK364" s="63">
        <v>12446.6</v>
      </c>
      <c r="AL364" s="63">
        <v>67914.2</v>
      </c>
      <c r="AM364" s="63">
        <v>10376.200000000001</v>
      </c>
    </row>
    <row r="365" spans="1:39" ht="14.25" customHeight="1">
      <c r="A365" s="50"/>
      <c r="B365" s="46" t="s">
        <v>122</v>
      </c>
      <c r="C365" s="63">
        <v>335708.3</v>
      </c>
      <c r="D365" s="63">
        <v>291529.5</v>
      </c>
      <c r="E365" s="63">
        <v>0</v>
      </c>
      <c r="F365" s="63">
        <v>266164.90000000002</v>
      </c>
      <c r="G365" s="63">
        <v>0</v>
      </c>
      <c r="H365" s="63">
        <v>474.5</v>
      </c>
      <c r="I365" s="63">
        <v>24890.1</v>
      </c>
      <c r="J365" s="63">
        <v>25240.800000000003</v>
      </c>
      <c r="K365" s="63">
        <v>1236.5999999999999</v>
      </c>
      <c r="L365" s="63">
        <v>68.8</v>
      </c>
      <c r="M365" s="63">
        <v>0</v>
      </c>
      <c r="N365" s="63">
        <v>336.6</v>
      </c>
      <c r="O365" s="63">
        <v>23.3</v>
      </c>
      <c r="P365" s="63">
        <v>201.9</v>
      </c>
      <c r="Q365" s="63">
        <v>111.4</v>
      </c>
      <c r="R365" s="63">
        <v>4.5</v>
      </c>
      <c r="S365" s="63">
        <v>1.5</v>
      </c>
      <c r="T365" s="63">
        <v>136.80000000000001</v>
      </c>
      <c r="U365" s="63">
        <v>3665.4</v>
      </c>
      <c r="V365" s="63">
        <v>7261</v>
      </c>
      <c r="W365" s="63">
        <v>33.6</v>
      </c>
      <c r="X365" s="63">
        <v>469.4</v>
      </c>
      <c r="Y365" s="63">
        <v>4257.8</v>
      </c>
      <c r="Z365" s="63">
        <v>1805.6</v>
      </c>
      <c r="AA365" s="63">
        <v>409</v>
      </c>
      <c r="AB365" s="63">
        <v>1396.6</v>
      </c>
      <c r="AC365" s="63">
        <v>5883</v>
      </c>
      <c r="AD365" s="63">
        <v>0</v>
      </c>
      <c r="AE365" s="63">
        <v>0.9</v>
      </c>
      <c r="AF365" s="63">
        <v>1876.4</v>
      </c>
      <c r="AG365" s="63">
        <v>0</v>
      </c>
      <c r="AH365" s="63">
        <v>0</v>
      </c>
      <c r="AI365" s="63">
        <v>80.2</v>
      </c>
      <c r="AJ365" s="63">
        <v>0</v>
      </c>
      <c r="AK365" s="63">
        <v>4005.7</v>
      </c>
      <c r="AL365" s="63">
        <v>15827.8</v>
      </c>
      <c r="AM365" s="63">
        <v>3110.2</v>
      </c>
    </row>
    <row r="366" spans="1:39" ht="14.25" customHeight="1">
      <c r="A366" s="50"/>
      <c r="B366" s="46" t="s">
        <v>123</v>
      </c>
      <c r="C366" s="63">
        <v>732828.29999999993</v>
      </c>
      <c r="D366" s="63">
        <v>642750.1</v>
      </c>
      <c r="E366" s="63">
        <v>0</v>
      </c>
      <c r="F366" s="63">
        <v>588572.4</v>
      </c>
      <c r="G366" s="63">
        <v>0</v>
      </c>
      <c r="H366" s="63">
        <v>1746</v>
      </c>
      <c r="I366" s="63">
        <v>52431.7</v>
      </c>
      <c r="J366" s="63">
        <v>50875.600000000006</v>
      </c>
      <c r="K366" s="63">
        <v>2661.7</v>
      </c>
      <c r="L366" s="63">
        <v>135.6</v>
      </c>
      <c r="M366" s="63">
        <v>0</v>
      </c>
      <c r="N366" s="63">
        <v>817.4</v>
      </c>
      <c r="O366" s="63">
        <v>46.2</v>
      </c>
      <c r="P366" s="63">
        <v>395.2</v>
      </c>
      <c r="Q366" s="63">
        <v>376</v>
      </c>
      <c r="R366" s="63">
        <v>6.4</v>
      </c>
      <c r="S366" s="63">
        <v>2.2999999999999998</v>
      </c>
      <c r="T366" s="63">
        <v>266.10000000000002</v>
      </c>
      <c r="U366" s="63">
        <v>9429.4</v>
      </c>
      <c r="V366" s="63">
        <v>9635.5</v>
      </c>
      <c r="W366" s="63">
        <v>68.099999999999994</v>
      </c>
      <c r="X366" s="63">
        <v>3006.8</v>
      </c>
      <c r="Y366" s="63">
        <v>6335.6</v>
      </c>
      <c r="Z366" s="63">
        <v>7462.5</v>
      </c>
      <c r="AA366" s="63">
        <v>766</v>
      </c>
      <c r="AB366" s="63">
        <v>6696.5</v>
      </c>
      <c r="AC366" s="63">
        <v>10904.7</v>
      </c>
      <c r="AD366" s="63">
        <v>0</v>
      </c>
      <c r="AE366" s="63">
        <v>46.5</v>
      </c>
      <c r="AF366" s="63">
        <v>4417.8999999999996</v>
      </c>
      <c r="AG366" s="63">
        <v>0</v>
      </c>
      <c r="AH366" s="63">
        <v>0</v>
      </c>
      <c r="AI366" s="63">
        <v>143.30000000000001</v>
      </c>
      <c r="AJ366" s="63">
        <v>0.2</v>
      </c>
      <c r="AK366" s="63">
        <v>6440.3</v>
      </c>
      <c r="AL366" s="63">
        <v>32517.200000000001</v>
      </c>
      <c r="AM366" s="63">
        <v>6685.4</v>
      </c>
    </row>
    <row r="367" spans="1:39" ht="14.25" customHeight="1">
      <c r="A367" s="50"/>
      <c r="B367" s="46" t="s">
        <v>124</v>
      </c>
      <c r="C367" s="63">
        <v>1128258.1000000001</v>
      </c>
      <c r="D367" s="63">
        <v>985591.20000000007</v>
      </c>
      <c r="E367" s="63">
        <v>0</v>
      </c>
      <c r="F367" s="63">
        <v>906025.6</v>
      </c>
      <c r="G367" s="63">
        <v>0</v>
      </c>
      <c r="H367" s="63">
        <v>2480.3000000000002</v>
      </c>
      <c r="I367" s="63">
        <v>77085.3</v>
      </c>
      <c r="J367" s="63">
        <v>85440.000000000015</v>
      </c>
      <c r="K367" s="63">
        <v>4124.6000000000004</v>
      </c>
      <c r="L367" s="63">
        <v>247.4</v>
      </c>
      <c r="M367" s="63">
        <v>0</v>
      </c>
      <c r="N367" s="63">
        <v>1180</v>
      </c>
      <c r="O367" s="63">
        <v>36.799999999999997</v>
      </c>
      <c r="P367" s="63">
        <v>669.1</v>
      </c>
      <c r="Q367" s="63">
        <v>474.1</v>
      </c>
      <c r="R367" s="63">
        <v>11.2</v>
      </c>
      <c r="S367" s="63">
        <v>4</v>
      </c>
      <c r="T367" s="63">
        <v>332.3</v>
      </c>
      <c r="U367" s="63">
        <v>14292.7</v>
      </c>
      <c r="V367" s="63">
        <v>19313.900000000001</v>
      </c>
      <c r="W367" s="63">
        <v>113.2</v>
      </c>
      <c r="X367" s="63">
        <v>2812.5</v>
      </c>
      <c r="Y367" s="63">
        <v>11965.3</v>
      </c>
      <c r="Z367" s="63">
        <v>13239.6</v>
      </c>
      <c r="AA367" s="63">
        <v>817.4</v>
      </c>
      <c r="AB367" s="63">
        <v>12422.2</v>
      </c>
      <c r="AC367" s="63">
        <v>17541.8</v>
      </c>
      <c r="AD367" s="63">
        <v>0</v>
      </c>
      <c r="AE367" s="63">
        <v>60</v>
      </c>
      <c r="AF367" s="63">
        <v>5564.3</v>
      </c>
      <c r="AG367" s="63">
        <v>0</v>
      </c>
      <c r="AH367" s="63">
        <v>0</v>
      </c>
      <c r="AI367" s="63">
        <v>261.2</v>
      </c>
      <c r="AJ367" s="63">
        <v>0.3</v>
      </c>
      <c r="AK367" s="63">
        <v>11917.5</v>
      </c>
      <c r="AL367" s="63">
        <v>49054.5</v>
      </c>
      <c r="AM367" s="63">
        <v>8172.4</v>
      </c>
    </row>
    <row r="368" spans="1:39" ht="14.25" customHeight="1">
      <c r="A368" s="50"/>
      <c r="B368" s="46" t="s">
        <v>125</v>
      </c>
      <c r="C368" s="63">
        <v>1498700.3</v>
      </c>
      <c r="D368" s="63">
        <v>1288183.0999999999</v>
      </c>
      <c r="E368" s="63">
        <v>0</v>
      </c>
      <c r="F368" s="63">
        <v>1096864.5</v>
      </c>
      <c r="G368" s="63">
        <v>0</v>
      </c>
      <c r="H368" s="63">
        <v>2501.9</v>
      </c>
      <c r="I368" s="63">
        <v>188816.7</v>
      </c>
      <c r="J368" s="63">
        <v>129555.10000000002</v>
      </c>
      <c r="K368" s="63">
        <v>8348.9</v>
      </c>
      <c r="L368" s="63">
        <v>308.60000000000002</v>
      </c>
      <c r="M368" s="63">
        <v>0</v>
      </c>
      <c r="N368" s="63">
        <v>1692.9</v>
      </c>
      <c r="O368" s="63">
        <v>53.9</v>
      </c>
      <c r="P368" s="63">
        <v>899.7</v>
      </c>
      <c r="Q368" s="63">
        <v>739.3</v>
      </c>
      <c r="R368" s="63">
        <v>16.100000000000001</v>
      </c>
      <c r="S368" s="63">
        <v>10.3</v>
      </c>
      <c r="T368" s="63">
        <v>331.2</v>
      </c>
      <c r="U368" s="63">
        <v>25217.1</v>
      </c>
      <c r="V368" s="63">
        <v>22047.4</v>
      </c>
      <c r="W368" s="63">
        <v>124.8</v>
      </c>
      <c r="X368" s="63">
        <v>4688.6000000000004</v>
      </c>
      <c r="Y368" s="63">
        <v>21043.599999999999</v>
      </c>
      <c r="Z368" s="63">
        <v>20408.099999999999</v>
      </c>
      <c r="AA368" s="63">
        <v>873.1</v>
      </c>
      <c r="AB368" s="63">
        <v>19535</v>
      </c>
      <c r="AC368" s="63">
        <v>24965.8</v>
      </c>
      <c r="AD368" s="63">
        <v>0</v>
      </c>
      <c r="AE368" s="63">
        <v>64.900000000000006</v>
      </c>
      <c r="AF368" s="63">
        <v>9322.7999999999993</v>
      </c>
      <c r="AG368" s="63">
        <v>0</v>
      </c>
      <c r="AH368" s="63">
        <v>0</v>
      </c>
      <c r="AI368" s="63">
        <v>350.6</v>
      </c>
      <c r="AJ368" s="63">
        <v>1.1000000000000001</v>
      </c>
      <c r="AK368" s="63">
        <v>15578.1</v>
      </c>
      <c r="AL368" s="63">
        <v>70732</v>
      </c>
      <c r="AM368" s="63">
        <v>10230.1</v>
      </c>
    </row>
    <row r="369" spans="1:201" ht="14.25" customHeight="1">
      <c r="A369" s="50"/>
      <c r="B369" s="46" t="s">
        <v>126</v>
      </c>
      <c r="C369" s="63">
        <v>298949.5</v>
      </c>
      <c r="D369" s="63">
        <v>252842.69999999998</v>
      </c>
      <c r="E369" s="63">
        <v>0</v>
      </c>
      <c r="F369" s="63">
        <v>233724.3</v>
      </c>
      <c r="G369" s="63">
        <v>0</v>
      </c>
      <c r="H369" s="63">
        <v>427.3</v>
      </c>
      <c r="I369" s="63">
        <v>18691.099999999999</v>
      </c>
      <c r="J369" s="63">
        <v>26399.299999999996</v>
      </c>
      <c r="K369" s="63">
        <v>2024.7</v>
      </c>
      <c r="L369" s="63">
        <v>65.7</v>
      </c>
      <c r="M369" s="63">
        <v>0</v>
      </c>
      <c r="N369" s="63">
        <v>178.10000000000002</v>
      </c>
      <c r="O369" s="63">
        <v>5.5</v>
      </c>
      <c r="P369" s="63">
        <v>64.900000000000006</v>
      </c>
      <c r="Q369" s="63">
        <v>107.7</v>
      </c>
      <c r="R369" s="63">
        <v>0.3</v>
      </c>
      <c r="S369" s="63">
        <v>2.4</v>
      </c>
      <c r="T369" s="63">
        <v>113.8</v>
      </c>
      <c r="U369" s="63">
        <v>1831.8</v>
      </c>
      <c r="V369" s="63">
        <v>8340.7999999999993</v>
      </c>
      <c r="W369" s="63">
        <v>36.5</v>
      </c>
      <c r="X369" s="63">
        <v>875.4</v>
      </c>
      <c r="Y369" s="63">
        <v>5448.2</v>
      </c>
      <c r="Z369" s="63">
        <v>1085.0999999999999</v>
      </c>
      <c r="AA369" s="63">
        <v>118.5</v>
      </c>
      <c r="AB369" s="63">
        <v>966.6</v>
      </c>
      <c r="AC369" s="63">
        <v>6286.1</v>
      </c>
      <c r="AD369" s="63">
        <v>0</v>
      </c>
      <c r="AE369" s="63">
        <v>28</v>
      </c>
      <c r="AF369" s="63">
        <v>1821.9</v>
      </c>
      <c r="AG369" s="63">
        <v>0</v>
      </c>
      <c r="AH369" s="63">
        <v>0</v>
      </c>
      <c r="AI369" s="63">
        <v>110.1</v>
      </c>
      <c r="AJ369" s="63">
        <v>0.3</v>
      </c>
      <c r="AK369" s="63">
        <v>4436.2</v>
      </c>
      <c r="AL369" s="63">
        <v>16784.599999999999</v>
      </c>
      <c r="AM369" s="63">
        <v>2922.9</v>
      </c>
    </row>
    <row r="370" spans="1:201" ht="14.25" customHeight="1">
      <c r="A370" s="50"/>
      <c r="B370" s="46" t="s">
        <v>127</v>
      </c>
      <c r="C370" s="63">
        <v>752728.40000000014</v>
      </c>
      <c r="D370" s="63">
        <v>661535.70000000007</v>
      </c>
      <c r="E370" s="63">
        <v>0</v>
      </c>
      <c r="F370" s="63">
        <v>620165</v>
      </c>
      <c r="G370" s="63">
        <v>0</v>
      </c>
      <c r="H370" s="63">
        <v>1438.3</v>
      </c>
      <c r="I370" s="63">
        <v>39932.400000000001</v>
      </c>
      <c r="J370" s="63">
        <v>52854.999999999993</v>
      </c>
      <c r="K370" s="63">
        <v>3892.1</v>
      </c>
      <c r="L370" s="63">
        <v>120</v>
      </c>
      <c r="M370" s="63">
        <v>0</v>
      </c>
      <c r="N370" s="63">
        <v>283.8</v>
      </c>
      <c r="O370" s="63">
        <v>11.3</v>
      </c>
      <c r="P370" s="63">
        <v>73.099999999999994</v>
      </c>
      <c r="Q370" s="63">
        <v>199.4</v>
      </c>
      <c r="R370" s="63">
        <v>2</v>
      </c>
      <c r="S370" s="63">
        <v>4.0999999999999996</v>
      </c>
      <c r="T370" s="63">
        <v>207.5</v>
      </c>
      <c r="U370" s="63">
        <v>4017.8</v>
      </c>
      <c r="V370" s="63">
        <v>12990.2</v>
      </c>
      <c r="W370" s="63">
        <v>82.9</v>
      </c>
      <c r="X370" s="63">
        <v>2553.9</v>
      </c>
      <c r="Y370" s="63">
        <v>12641.7</v>
      </c>
      <c r="Z370" s="63">
        <v>4861.8999999999996</v>
      </c>
      <c r="AA370" s="63">
        <v>447.2</v>
      </c>
      <c r="AB370" s="63">
        <v>4414.7</v>
      </c>
      <c r="AC370" s="63">
        <v>11030.1</v>
      </c>
      <c r="AD370" s="63">
        <v>0</v>
      </c>
      <c r="AE370" s="63">
        <v>20.8</v>
      </c>
      <c r="AF370" s="63">
        <v>3271.2</v>
      </c>
      <c r="AG370" s="63">
        <v>0</v>
      </c>
      <c r="AH370" s="63">
        <v>0</v>
      </c>
      <c r="AI370" s="63">
        <v>166.3</v>
      </c>
      <c r="AJ370" s="63">
        <v>0.7</v>
      </c>
      <c r="AK370" s="63">
        <v>7738.1</v>
      </c>
      <c r="AL370" s="63">
        <v>32336.400000000001</v>
      </c>
      <c r="AM370" s="63">
        <v>6001.3</v>
      </c>
    </row>
    <row r="371" spans="1:201" ht="14.25" customHeight="1">
      <c r="A371" s="50"/>
      <c r="B371" s="46" t="s">
        <v>128</v>
      </c>
      <c r="C371" s="63">
        <v>1470295.6999999997</v>
      </c>
      <c r="D371" s="63">
        <v>1326341.2999999998</v>
      </c>
      <c r="E371" s="63">
        <v>0</v>
      </c>
      <c r="F371" s="63">
        <v>1246095.7</v>
      </c>
      <c r="G371" s="63">
        <v>0</v>
      </c>
      <c r="H371" s="63">
        <v>2446.9</v>
      </c>
      <c r="I371" s="63">
        <v>77798.7</v>
      </c>
      <c r="J371" s="63">
        <v>86935.9</v>
      </c>
      <c r="K371" s="63">
        <v>5373.4</v>
      </c>
      <c r="L371" s="63">
        <v>165.4</v>
      </c>
      <c r="M371" s="63">
        <v>0</v>
      </c>
      <c r="N371" s="63">
        <v>440.1</v>
      </c>
      <c r="O371" s="63">
        <v>10.5</v>
      </c>
      <c r="P371" s="63">
        <v>105.8</v>
      </c>
      <c r="Q371" s="63">
        <v>323.8</v>
      </c>
      <c r="R371" s="63">
        <v>7.1</v>
      </c>
      <c r="S371" s="63">
        <v>5.2</v>
      </c>
      <c r="T371" s="63">
        <v>315.3</v>
      </c>
      <c r="U371" s="63">
        <v>12182.2</v>
      </c>
      <c r="V371" s="63">
        <v>20445.099999999999</v>
      </c>
      <c r="W371" s="63">
        <v>127</v>
      </c>
      <c r="X371" s="63">
        <v>3101.6</v>
      </c>
      <c r="Y371" s="63">
        <v>17938.599999999999</v>
      </c>
      <c r="Z371" s="63">
        <v>10528.5</v>
      </c>
      <c r="AA371" s="63">
        <v>765.9</v>
      </c>
      <c r="AB371" s="63">
        <v>9762.6</v>
      </c>
      <c r="AC371" s="63">
        <v>16061.7</v>
      </c>
      <c r="AD371" s="63">
        <v>0</v>
      </c>
      <c r="AE371" s="63">
        <v>20.7</v>
      </c>
      <c r="AF371" s="63">
        <v>4677.6000000000004</v>
      </c>
      <c r="AG371" s="63">
        <v>0</v>
      </c>
      <c r="AH371" s="63">
        <v>0</v>
      </c>
      <c r="AI371" s="63">
        <v>243.7</v>
      </c>
      <c r="AJ371" s="63">
        <v>1</v>
      </c>
      <c r="AK371" s="63">
        <v>11363.4</v>
      </c>
      <c r="AL371" s="63">
        <v>50364.7</v>
      </c>
      <c r="AM371" s="63">
        <v>6653.8</v>
      </c>
    </row>
    <row r="372" spans="1:201" s="9" customFormat="1" ht="14.25" customHeight="1">
      <c r="A372" s="42"/>
      <c r="B372" s="46" t="s">
        <v>129</v>
      </c>
      <c r="C372" s="63">
        <v>1822844.9999999998</v>
      </c>
      <c r="D372" s="63">
        <v>1604537.9999999998</v>
      </c>
      <c r="E372" s="63">
        <v>0</v>
      </c>
      <c r="F372" s="63">
        <v>1439245.9</v>
      </c>
      <c r="G372" s="63">
        <v>0</v>
      </c>
      <c r="H372" s="63">
        <v>1975.2</v>
      </c>
      <c r="I372" s="63">
        <v>163316.9</v>
      </c>
      <c r="J372" s="63">
        <v>134532.4</v>
      </c>
      <c r="K372" s="63">
        <v>6266.1</v>
      </c>
      <c r="L372" s="63">
        <v>288</v>
      </c>
      <c r="M372" s="63">
        <v>0</v>
      </c>
      <c r="N372" s="63">
        <v>1015.0000000000001</v>
      </c>
      <c r="O372" s="63">
        <v>26.7</v>
      </c>
      <c r="P372" s="63">
        <v>530.20000000000005</v>
      </c>
      <c r="Q372" s="63">
        <v>458.1</v>
      </c>
      <c r="R372" s="63">
        <v>11.3</v>
      </c>
      <c r="S372" s="63">
        <v>11.8</v>
      </c>
      <c r="T372" s="63">
        <v>353.4</v>
      </c>
      <c r="U372" s="63">
        <v>25116</v>
      </c>
      <c r="V372" s="63">
        <v>32789.699999999997</v>
      </c>
      <c r="W372" s="63">
        <v>203.1</v>
      </c>
      <c r="X372" s="63">
        <v>3957.4</v>
      </c>
      <c r="Y372" s="63">
        <v>23975.599999999999</v>
      </c>
      <c r="Z372" s="63">
        <v>24092.1</v>
      </c>
      <c r="AA372" s="63">
        <v>1779.5</v>
      </c>
      <c r="AB372" s="63">
        <v>22312.6</v>
      </c>
      <c r="AC372" s="63">
        <v>16178</v>
      </c>
      <c r="AD372" s="63">
        <v>0</v>
      </c>
      <c r="AE372" s="63">
        <v>7.7</v>
      </c>
      <c r="AF372" s="63">
        <v>7839.4</v>
      </c>
      <c r="AG372" s="63">
        <v>0</v>
      </c>
      <c r="AH372" s="63">
        <v>0</v>
      </c>
      <c r="AI372" s="63">
        <v>274.5</v>
      </c>
      <c r="AJ372" s="63">
        <v>0.4</v>
      </c>
      <c r="AK372" s="63">
        <v>8330.9</v>
      </c>
      <c r="AL372" s="63">
        <v>73335.8</v>
      </c>
      <c r="AM372" s="63">
        <v>10438.799999999999</v>
      </c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</row>
    <row r="373" spans="1:201" s="8" customFormat="1" ht="14.25" customHeight="1">
      <c r="A373" s="42"/>
      <c r="B373" s="46" t="s">
        <v>130</v>
      </c>
      <c r="C373" s="63">
        <v>305741.00000000006</v>
      </c>
      <c r="D373" s="63">
        <v>257690.2</v>
      </c>
      <c r="E373" s="63">
        <v>0</v>
      </c>
      <c r="F373" s="63">
        <v>242011.1</v>
      </c>
      <c r="G373" s="63">
        <v>0</v>
      </c>
      <c r="H373" s="63">
        <v>459.6</v>
      </c>
      <c r="I373" s="63">
        <v>15219.5</v>
      </c>
      <c r="J373" s="63">
        <v>27311.200000000001</v>
      </c>
      <c r="K373" s="63">
        <v>1451.8</v>
      </c>
      <c r="L373" s="63">
        <v>73.2</v>
      </c>
      <c r="M373" s="63">
        <v>0</v>
      </c>
      <c r="N373" s="63">
        <v>272.5</v>
      </c>
      <c r="O373" s="63">
        <v>5</v>
      </c>
      <c r="P373" s="63">
        <v>254.1</v>
      </c>
      <c r="Q373" s="63">
        <v>13.4</v>
      </c>
      <c r="R373" s="63">
        <v>3.3</v>
      </c>
      <c r="S373" s="63">
        <v>3.8</v>
      </c>
      <c r="T373" s="63">
        <v>69.3</v>
      </c>
      <c r="U373" s="63">
        <v>4372.2</v>
      </c>
      <c r="V373" s="63">
        <v>7420</v>
      </c>
      <c r="W373" s="63">
        <v>63.4</v>
      </c>
      <c r="X373" s="63">
        <v>846.5</v>
      </c>
      <c r="Y373" s="63">
        <v>6047.4</v>
      </c>
      <c r="Z373" s="63">
        <v>868</v>
      </c>
      <c r="AA373" s="63">
        <v>153.69999999999999</v>
      </c>
      <c r="AB373" s="63">
        <v>714.3</v>
      </c>
      <c r="AC373" s="63">
        <v>5728</v>
      </c>
      <c r="AD373" s="63">
        <v>0</v>
      </c>
      <c r="AE373" s="63">
        <v>0</v>
      </c>
      <c r="AF373" s="63">
        <v>3207.5</v>
      </c>
      <c r="AG373" s="63">
        <v>0</v>
      </c>
      <c r="AH373" s="63">
        <v>0</v>
      </c>
      <c r="AI373" s="63">
        <v>90.4</v>
      </c>
      <c r="AJ373" s="63">
        <v>1.4</v>
      </c>
      <c r="AK373" s="63">
        <v>2520.5</v>
      </c>
      <c r="AL373" s="63">
        <v>17900.2</v>
      </c>
      <c r="AM373" s="63">
        <v>2839.4</v>
      </c>
    </row>
    <row r="374" spans="1:201" s="8" customFormat="1" ht="14.25" customHeight="1">
      <c r="A374" s="42"/>
      <c r="B374" s="46" t="s">
        <v>131</v>
      </c>
      <c r="C374" s="63">
        <v>986838.4</v>
      </c>
      <c r="D374" s="63">
        <v>885571.1</v>
      </c>
      <c r="E374" s="63">
        <v>0</v>
      </c>
      <c r="F374" s="63">
        <v>841556.6</v>
      </c>
      <c r="G374" s="63">
        <v>0</v>
      </c>
      <c r="H374" s="63">
        <v>1447.9</v>
      </c>
      <c r="I374" s="63">
        <v>42566.6</v>
      </c>
      <c r="J374" s="63">
        <v>56578.600000000013</v>
      </c>
      <c r="K374" s="63">
        <v>3398.9</v>
      </c>
      <c r="L374" s="63">
        <v>118.4</v>
      </c>
      <c r="M374" s="63">
        <v>0</v>
      </c>
      <c r="N374" s="63">
        <v>589.29999999999995</v>
      </c>
      <c r="O374" s="63">
        <v>10.9</v>
      </c>
      <c r="P374" s="63">
        <v>474.6</v>
      </c>
      <c r="Q374" s="63">
        <v>103.8</v>
      </c>
      <c r="R374" s="63">
        <v>3.7</v>
      </c>
      <c r="S374" s="63">
        <v>6.2</v>
      </c>
      <c r="T374" s="63">
        <v>195.7</v>
      </c>
      <c r="U374" s="63">
        <v>7908.5</v>
      </c>
      <c r="V374" s="63">
        <v>14686</v>
      </c>
      <c r="W374" s="63">
        <v>86.9</v>
      </c>
      <c r="X374" s="63">
        <v>1185.4000000000001</v>
      </c>
      <c r="Y374" s="63">
        <v>12775.6</v>
      </c>
      <c r="Z374" s="63">
        <v>4842.7</v>
      </c>
      <c r="AA374" s="63">
        <v>784.9</v>
      </c>
      <c r="AB374" s="63">
        <v>4057.8</v>
      </c>
      <c r="AC374" s="63">
        <v>10632.9</v>
      </c>
      <c r="AD374" s="63">
        <v>0</v>
      </c>
      <c r="AE374" s="63">
        <v>0</v>
      </c>
      <c r="AF374" s="63">
        <v>5116.5</v>
      </c>
      <c r="AG374" s="63">
        <v>0</v>
      </c>
      <c r="AH374" s="63">
        <v>0</v>
      </c>
      <c r="AI374" s="63">
        <v>146.6</v>
      </c>
      <c r="AJ374" s="63">
        <v>1.8</v>
      </c>
      <c r="AK374" s="63">
        <v>5516.4</v>
      </c>
      <c r="AL374" s="63">
        <v>37712.9</v>
      </c>
      <c r="AM374" s="63">
        <v>6975.8</v>
      </c>
    </row>
    <row r="375" spans="1:201" s="8" customFormat="1" ht="14.25" customHeight="1">
      <c r="A375" s="42"/>
      <c r="B375" s="46" t="s">
        <v>132</v>
      </c>
      <c r="C375" s="63">
        <v>1790126.7000000002</v>
      </c>
      <c r="D375" s="63">
        <v>1635455.7000000002</v>
      </c>
      <c r="E375" s="63">
        <v>0</v>
      </c>
      <c r="F375" s="63">
        <v>1543772.8</v>
      </c>
      <c r="G375" s="63">
        <v>0</v>
      </c>
      <c r="H375" s="63">
        <v>2147.3000000000002</v>
      </c>
      <c r="I375" s="63">
        <v>89535.6</v>
      </c>
      <c r="J375" s="63">
        <v>90995</v>
      </c>
      <c r="K375" s="63">
        <v>4898.8</v>
      </c>
      <c r="L375" s="63">
        <v>190.5</v>
      </c>
      <c r="M375" s="63">
        <v>0</v>
      </c>
      <c r="N375" s="63">
        <v>810.30000000000007</v>
      </c>
      <c r="O375" s="63">
        <v>9.6</v>
      </c>
      <c r="P375" s="63">
        <v>697.2</v>
      </c>
      <c r="Q375" s="63">
        <v>103.5</v>
      </c>
      <c r="R375" s="63">
        <v>5.0999999999999996</v>
      </c>
      <c r="S375" s="63">
        <v>7.7</v>
      </c>
      <c r="T375" s="63">
        <v>326</v>
      </c>
      <c r="U375" s="63">
        <v>16542</v>
      </c>
      <c r="V375" s="63">
        <v>21128.5</v>
      </c>
      <c r="W375" s="63">
        <v>116.2</v>
      </c>
      <c r="X375" s="63">
        <v>1674.7</v>
      </c>
      <c r="Y375" s="63">
        <v>19490.3</v>
      </c>
      <c r="Z375" s="63">
        <v>8424.7000000000007</v>
      </c>
      <c r="AA375" s="63">
        <v>1436.4</v>
      </c>
      <c r="AB375" s="63">
        <v>6988.3</v>
      </c>
      <c r="AC375" s="63">
        <v>17225.8</v>
      </c>
      <c r="AD375" s="63">
        <v>0</v>
      </c>
      <c r="AE375" s="63">
        <v>2</v>
      </c>
      <c r="AF375" s="63">
        <v>7421.2</v>
      </c>
      <c r="AG375" s="63">
        <v>0</v>
      </c>
      <c r="AH375" s="63">
        <v>0</v>
      </c>
      <c r="AI375" s="63">
        <v>152.6</v>
      </c>
      <c r="AJ375" s="63">
        <v>1.8</v>
      </c>
      <c r="AK375" s="63">
        <v>9802.6</v>
      </c>
      <c r="AL375" s="63">
        <v>56071.3</v>
      </c>
      <c r="AM375" s="63">
        <v>7604.7</v>
      </c>
    </row>
    <row r="376" spans="1:201" ht="14.25" customHeight="1">
      <c r="A376" s="50"/>
      <c r="B376" s="46" t="s">
        <v>133</v>
      </c>
      <c r="C376" s="63">
        <v>2143117.1999999997</v>
      </c>
      <c r="D376" s="63">
        <v>1847957.2999999998</v>
      </c>
      <c r="E376" s="63">
        <v>0</v>
      </c>
      <c r="F376" s="63">
        <v>1649690.9</v>
      </c>
      <c r="G376" s="63">
        <v>0</v>
      </c>
      <c r="H376" s="63">
        <v>2571.5</v>
      </c>
      <c r="I376" s="63">
        <v>195694.9</v>
      </c>
      <c r="J376" s="63">
        <v>160361.99999999994</v>
      </c>
      <c r="K376" s="63">
        <v>6759</v>
      </c>
      <c r="L376" s="63">
        <v>336.6</v>
      </c>
      <c r="M376" s="63">
        <v>0</v>
      </c>
      <c r="N376" s="63">
        <v>1928.3</v>
      </c>
      <c r="O376" s="63">
        <v>25.5</v>
      </c>
      <c r="P376" s="63">
        <v>1451.5</v>
      </c>
      <c r="Q376" s="63">
        <v>451.3</v>
      </c>
      <c r="R376" s="63">
        <v>11.3</v>
      </c>
      <c r="S376" s="63">
        <v>10.3</v>
      </c>
      <c r="T376" s="63">
        <v>544.20000000000005</v>
      </c>
      <c r="U376" s="63">
        <v>40040</v>
      </c>
      <c r="V376" s="63">
        <v>31002.3</v>
      </c>
      <c r="W376" s="63">
        <v>353.4</v>
      </c>
      <c r="X376" s="63">
        <v>2735.7</v>
      </c>
      <c r="Y376" s="63">
        <v>25886.6</v>
      </c>
      <c r="Z376" s="63">
        <v>23400.399999999998</v>
      </c>
      <c r="AA376" s="63">
        <v>2001.8</v>
      </c>
      <c r="AB376" s="63">
        <v>21398.6</v>
      </c>
      <c r="AC376" s="63">
        <v>26979.1</v>
      </c>
      <c r="AD376" s="63">
        <v>0</v>
      </c>
      <c r="AE376" s="63">
        <v>5.8</v>
      </c>
      <c r="AF376" s="63">
        <v>12816.4</v>
      </c>
      <c r="AG376" s="63">
        <v>0</v>
      </c>
      <c r="AH376" s="63">
        <v>0</v>
      </c>
      <c r="AI376" s="63">
        <v>374.4</v>
      </c>
      <c r="AJ376" s="63">
        <v>0.4</v>
      </c>
      <c r="AK376" s="63">
        <v>14156.9</v>
      </c>
      <c r="AL376" s="63">
        <v>122452.4</v>
      </c>
      <c r="AM376" s="63">
        <v>12345.5</v>
      </c>
    </row>
    <row r="377" spans="1:201" ht="14.25" customHeight="1">
      <c r="A377" s="50"/>
      <c r="B377" s="46" t="s">
        <v>134</v>
      </c>
      <c r="C377" s="63">
        <f>D377+J377+AL377+AM377</f>
        <v>308302.39999999997</v>
      </c>
      <c r="D377" s="63">
        <f>SUM(E377:I377)</f>
        <v>247955.1</v>
      </c>
      <c r="E377" s="63">
        <v>0</v>
      </c>
      <c r="F377" s="63">
        <v>203496.7</v>
      </c>
      <c r="G377" s="63">
        <v>0</v>
      </c>
      <c r="H377" s="63">
        <v>698</v>
      </c>
      <c r="I377" s="63">
        <v>43760.4</v>
      </c>
      <c r="J377" s="63">
        <v>36838.199999999997</v>
      </c>
      <c r="K377" s="63">
        <v>1552.6</v>
      </c>
      <c r="L377" s="63">
        <v>85.5</v>
      </c>
      <c r="M377" s="63">
        <v>0</v>
      </c>
      <c r="N377" s="63">
        <v>279.60000000000002</v>
      </c>
      <c r="O377" s="63">
        <v>4.4000000000000004</v>
      </c>
      <c r="P377" s="63">
        <v>164.9</v>
      </c>
      <c r="Q377" s="63">
        <v>110.3</v>
      </c>
      <c r="R377" s="63">
        <v>2.5</v>
      </c>
      <c r="S377" s="63">
        <v>2.4</v>
      </c>
      <c r="T377" s="63">
        <v>121</v>
      </c>
      <c r="U377" s="63">
        <v>6328.9</v>
      </c>
      <c r="V377" s="63">
        <v>8422.7999999999993</v>
      </c>
      <c r="W377" s="63">
        <v>52.6</v>
      </c>
      <c r="X377" s="63">
        <v>1642</v>
      </c>
      <c r="Y377" s="63">
        <v>7266.5</v>
      </c>
      <c r="Z377" s="63">
        <v>921.8</v>
      </c>
      <c r="AA377" s="63">
        <v>401.8</v>
      </c>
      <c r="AB377" s="63">
        <v>520</v>
      </c>
      <c r="AC377" s="63">
        <v>10068.799999999999</v>
      </c>
      <c r="AD377" s="63">
        <v>0</v>
      </c>
      <c r="AE377" s="63">
        <v>3.1</v>
      </c>
      <c r="AF377" s="63">
        <v>5325.9</v>
      </c>
      <c r="AG377" s="63">
        <v>0</v>
      </c>
      <c r="AH377" s="63">
        <v>0</v>
      </c>
      <c r="AI377" s="63">
        <v>91.1</v>
      </c>
      <c r="AJ377" s="63">
        <v>0.1</v>
      </c>
      <c r="AK377" s="63">
        <v>4739.8</v>
      </c>
      <c r="AL377" s="63">
        <v>20234</v>
      </c>
      <c r="AM377" s="63">
        <v>3275.1</v>
      </c>
    </row>
    <row r="378" spans="1:201" ht="14.25" customHeight="1">
      <c r="A378" s="50"/>
      <c r="B378" s="46" t="s">
        <v>135</v>
      </c>
      <c r="C378" s="63">
        <v>935158.7</v>
      </c>
      <c r="D378" s="63">
        <v>812884.29999999993</v>
      </c>
      <c r="E378" s="63">
        <v>0</v>
      </c>
      <c r="F378" s="63">
        <v>753422.5</v>
      </c>
      <c r="G378" s="63">
        <v>0</v>
      </c>
      <c r="H378" s="63">
        <v>1720.6</v>
      </c>
      <c r="I378" s="63">
        <v>57741.2</v>
      </c>
      <c r="J378" s="63">
        <v>70830.900000000009</v>
      </c>
      <c r="K378" s="63">
        <v>3306.9</v>
      </c>
      <c r="L378" s="63">
        <v>171.8</v>
      </c>
      <c r="M378" s="63">
        <v>0</v>
      </c>
      <c r="N378" s="63">
        <v>284</v>
      </c>
      <c r="O378" s="63">
        <v>13.6</v>
      </c>
      <c r="P378" s="63">
        <v>214.8</v>
      </c>
      <c r="Q378" s="63">
        <v>55.6</v>
      </c>
      <c r="R378" s="63">
        <v>7</v>
      </c>
      <c r="S378" s="63">
        <v>3.1</v>
      </c>
      <c r="T378" s="63">
        <v>220.5</v>
      </c>
      <c r="U378" s="63">
        <v>10223.700000000001</v>
      </c>
      <c r="V378" s="63">
        <v>21279.9</v>
      </c>
      <c r="W378" s="63">
        <v>114.7</v>
      </c>
      <c r="X378" s="63">
        <v>3045.4</v>
      </c>
      <c r="Y378" s="63">
        <v>11247.4</v>
      </c>
      <c r="Z378" s="63">
        <v>3993.9</v>
      </c>
      <c r="AA378" s="63">
        <v>1207.9000000000001</v>
      </c>
      <c r="AB378" s="63">
        <v>2786</v>
      </c>
      <c r="AC378" s="63">
        <v>16780.099999999999</v>
      </c>
      <c r="AD378" s="63">
        <v>0</v>
      </c>
      <c r="AE378" s="63">
        <v>3.8</v>
      </c>
      <c r="AF378" s="63">
        <v>7321.5</v>
      </c>
      <c r="AG378" s="63">
        <v>1.2</v>
      </c>
      <c r="AH378" s="63">
        <v>0</v>
      </c>
      <c r="AI378" s="63">
        <v>152.30000000000001</v>
      </c>
      <c r="AJ378" s="63">
        <v>0.2</v>
      </c>
      <c r="AK378" s="63">
        <v>9453.6</v>
      </c>
      <c r="AL378" s="63">
        <v>43939.4</v>
      </c>
      <c r="AM378" s="63">
        <v>7504.1</v>
      </c>
    </row>
    <row r="379" spans="1:201" ht="14.25" customHeight="1">
      <c r="A379" s="50"/>
      <c r="B379" s="46" t="s">
        <v>136</v>
      </c>
      <c r="C379" s="63">
        <v>1673612.3999999997</v>
      </c>
      <c r="D379" s="63">
        <v>1482206.9</v>
      </c>
      <c r="E379" s="63">
        <v>0</v>
      </c>
      <c r="F379" s="63">
        <v>1385358.9</v>
      </c>
      <c r="G379" s="63">
        <v>0</v>
      </c>
      <c r="H379" s="63">
        <v>2307</v>
      </c>
      <c r="I379" s="63">
        <v>94541</v>
      </c>
      <c r="J379" s="63">
        <v>115549.9</v>
      </c>
      <c r="K379" s="63">
        <v>3370.1</v>
      </c>
      <c r="L379" s="63">
        <v>246.2</v>
      </c>
      <c r="M379" s="63">
        <v>0</v>
      </c>
      <c r="N379" s="63">
        <v>403.69999999999993</v>
      </c>
      <c r="O379" s="63">
        <v>11.4</v>
      </c>
      <c r="P379" s="63">
        <v>308.39999999999998</v>
      </c>
      <c r="Q379" s="63">
        <v>83.9</v>
      </c>
      <c r="R379" s="63">
        <v>11.1</v>
      </c>
      <c r="S379" s="63">
        <v>4</v>
      </c>
      <c r="T379" s="63">
        <v>289.10000000000002</v>
      </c>
      <c r="U379" s="63">
        <v>22051.200000000001</v>
      </c>
      <c r="V379" s="63">
        <v>24269.599999999999</v>
      </c>
      <c r="W379" s="63">
        <v>161.69999999999999</v>
      </c>
      <c r="X379" s="63">
        <v>3262.7</v>
      </c>
      <c r="Y379" s="63">
        <v>18971.400000000001</v>
      </c>
      <c r="Z379" s="63">
        <v>11331.800000000001</v>
      </c>
      <c r="AA379" s="63">
        <v>2868.1</v>
      </c>
      <c r="AB379" s="63">
        <v>8463.7000000000007</v>
      </c>
      <c r="AC379" s="63">
        <v>30959.4</v>
      </c>
      <c r="AD379" s="63">
        <v>0</v>
      </c>
      <c r="AE379" s="63">
        <v>5.5</v>
      </c>
      <c r="AF379" s="63">
        <v>14562.6</v>
      </c>
      <c r="AG379" s="63">
        <v>1.8</v>
      </c>
      <c r="AH379" s="63">
        <v>0</v>
      </c>
      <c r="AI379" s="63">
        <v>217.5</v>
      </c>
      <c r="AJ379" s="63">
        <v>0.4</v>
      </c>
      <c r="AK379" s="63">
        <v>16389.5</v>
      </c>
      <c r="AL379" s="63">
        <v>66853.2</v>
      </c>
      <c r="AM379" s="63">
        <v>9002.4</v>
      </c>
    </row>
    <row r="380" spans="1:201" ht="14.25" customHeight="1">
      <c r="A380" s="50"/>
      <c r="B380" s="46" t="s">
        <v>143</v>
      </c>
      <c r="C380" s="63">
        <v>2070312.5000000005</v>
      </c>
      <c r="D380" s="63">
        <v>1718048.0000000002</v>
      </c>
      <c r="E380" s="63">
        <v>0</v>
      </c>
      <c r="F380" s="63">
        <v>1530976.3</v>
      </c>
      <c r="G380" s="63">
        <v>0</v>
      </c>
      <c r="H380" s="63">
        <v>3087.6</v>
      </c>
      <c r="I380" s="63">
        <v>183984.1</v>
      </c>
      <c r="J380" s="63">
        <v>174006.3</v>
      </c>
      <c r="K380" s="63">
        <v>8556.6</v>
      </c>
      <c r="L380" s="63">
        <v>339.3</v>
      </c>
      <c r="M380" s="63">
        <v>0</v>
      </c>
      <c r="N380" s="63">
        <v>1499.9</v>
      </c>
      <c r="O380" s="63">
        <v>78.599999999999994</v>
      </c>
      <c r="P380" s="63">
        <v>687.9</v>
      </c>
      <c r="Q380" s="63">
        <v>733.4</v>
      </c>
      <c r="R380" s="63">
        <v>6.6</v>
      </c>
      <c r="S380" s="63">
        <v>9.4</v>
      </c>
      <c r="T380" s="63">
        <v>382</v>
      </c>
      <c r="U380" s="63">
        <v>37088.800000000003</v>
      </c>
      <c r="V380" s="63">
        <v>39673.300000000003</v>
      </c>
      <c r="W380" s="63">
        <v>306.5</v>
      </c>
      <c r="X380" s="63">
        <v>912.7</v>
      </c>
      <c r="Y380" s="63">
        <v>24623</v>
      </c>
      <c r="Z380" s="63">
        <v>26993.8</v>
      </c>
      <c r="AA380" s="63">
        <v>3199.8</v>
      </c>
      <c r="AB380" s="63">
        <v>23794</v>
      </c>
      <c r="AC380" s="63">
        <v>33226.400000000001</v>
      </c>
      <c r="AD380" s="63">
        <v>0.6</v>
      </c>
      <c r="AE380" s="63">
        <v>6.1</v>
      </c>
      <c r="AF380" s="63">
        <v>16729.5</v>
      </c>
      <c r="AG380" s="63">
        <v>0</v>
      </c>
      <c r="AH380" s="63">
        <v>0</v>
      </c>
      <c r="AI380" s="63">
        <v>322.3</v>
      </c>
      <c r="AJ380" s="63">
        <v>65.7</v>
      </c>
      <c r="AK380" s="63">
        <v>16490.2</v>
      </c>
      <c r="AL380" s="63">
        <v>163145.1</v>
      </c>
      <c r="AM380" s="63">
        <v>15113.1</v>
      </c>
    </row>
    <row r="381" spans="1:201" ht="14.25" customHeight="1">
      <c r="A381" s="50"/>
      <c r="B381" s="46" t="s">
        <v>140</v>
      </c>
      <c r="C381" s="63">
        <v>313038.5</v>
      </c>
      <c r="D381" s="63">
        <v>233860.2</v>
      </c>
      <c r="E381" s="63">
        <v>0</v>
      </c>
      <c r="F381" s="63">
        <v>213479.1</v>
      </c>
      <c r="G381" s="63">
        <v>0</v>
      </c>
      <c r="H381" s="63">
        <v>741.2</v>
      </c>
      <c r="I381" s="63">
        <v>19639.900000000001</v>
      </c>
      <c r="J381" s="63">
        <v>48104.5</v>
      </c>
      <c r="K381" s="63">
        <v>3016.6</v>
      </c>
      <c r="L381" s="63">
        <v>94.7</v>
      </c>
      <c r="M381" s="63">
        <v>0</v>
      </c>
      <c r="N381" s="63">
        <v>359.7</v>
      </c>
      <c r="O381" s="63">
        <v>5.4</v>
      </c>
      <c r="P381" s="63">
        <v>206.1</v>
      </c>
      <c r="Q381" s="63">
        <v>148.19999999999999</v>
      </c>
      <c r="R381" s="63">
        <v>2.6</v>
      </c>
      <c r="S381" s="63">
        <v>3</v>
      </c>
      <c r="T381" s="63">
        <v>145.30000000000001</v>
      </c>
      <c r="U381" s="63">
        <v>6957.2</v>
      </c>
      <c r="V381" s="63">
        <v>10781.5</v>
      </c>
      <c r="W381" s="63">
        <v>99.4</v>
      </c>
      <c r="X381" s="63">
        <v>2686</v>
      </c>
      <c r="Y381" s="63">
        <v>7710.5</v>
      </c>
      <c r="Z381" s="63">
        <v>3181.8</v>
      </c>
      <c r="AA381" s="63">
        <v>1474.1</v>
      </c>
      <c r="AB381" s="63">
        <v>1707.7</v>
      </c>
      <c r="AC381" s="63">
        <v>12929.599999999999</v>
      </c>
      <c r="AD381" s="63">
        <v>2.4</v>
      </c>
      <c r="AE381" s="63">
        <v>6</v>
      </c>
      <c r="AF381" s="63">
        <v>5479</v>
      </c>
      <c r="AG381" s="63">
        <v>1</v>
      </c>
      <c r="AH381" s="63">
        <v>0</v>
      </c>
      <c r="AI381" s="63">
        <v>124.3</v>
      </c>
      <c r="AJ381" s="63">
        <v>12.3</v>
      </c>
      <c r="AK381" s="63">
        <v>7441.2</v>
      </c>
      <c r="AL381" s="63">
        <v>26084.6</v>
      </c>
      <c r="AM381" s="63">
        <v>4989.2</v>
      </c>
    </row>
    <row r="382" spans="1:201" ht="14.25" customHeight="1">
      <c r="A382" s="50"/>
      <c r="B382" s="46" t="s">
        <v>141</v>
      </c>
      <c r="C382" s="63">
        <v>1097841.8</v>
      </c>
      <c r="D382" s="63">
        <v>954739.1</v>
      </c>
      <c r="E382" s="63">
        <v>0</v>
      </c>
      <c r="F382" s="63">
        <v>886239.7</v>
      </c>
      <c r="G382" s="63">
        <v>0</v>
      </c>
      <c r="H382" s="63">
        <v>1669.5</v>
      </c>
      <c r="I382" s="63">
        <v>66829.899999999994</v>
      </c>
      <c r="J382" s="63">
        <v>82157.700000000012</v>
      </c>
      <c r="K382" s="63">
        <v>6349.9</v>
      </c>
      <c r="L382" s="63">
        <v>202.2</v>
      </c>
      <c r="M382" s="63">
        <v>0</v>
      </c>
      <c r="N382" s="63">
        <v>462.1</v>
      </c>
      <c r="O382" s="63">
        <v>16.3</v>
      </c>
      <c r="P382" s="63">
        <v>290</v>
      </c>
      <c r="Q382" s="63">
        <v>155.80000000000001</v>
      </c>
      <c r="R382" s="63">
        <v>6.2</v>
      </c>
      <c r="S382" s="63">
        <v>3.7</v>
      </c>
      <c r="T382" s="63">
        <v>294.10000000000002</v>
      </c>
      <c r="U382" s="63">
        <v>8565.9</v>
      </c>
      <c r="V382" s="63">
        <v>18879</v>
      </c>
      <c r="W382" s="63">
        <v>182.1</v>
      </c>
      <c r="X382" s="63">
        <v>4021.4</v>
      </c>
      <c r="Y382" s="63">
        <v>11606.2</v>
      </c>
      <c r="Z382" s="63">
        <v>6349.7999999999993</v>
      </c>
      <c r="AA382" s="63">
        <v>2515.6999999999998</v>
      </c>
      <c r="AB382" s="63">
        <v>3834.1</v>
      </c>
      <c r="AC382" s="63">
        <v>24984.5</v>
      </c>
      <c r="AD382" s="63">
        <v>4.9000000000000004</v>
      </c>
      <c r="AE382" s="63">
        <v>10.7</v>
      </c>
      <c r="AF382" s="63">
        <v>8947.7000000000007</v>
      </c>
      <c r="AG382" s="63">
        <v>0.6</v>
      </c>
      <c r="AH382" s="63">
        <v>0</v>
      </c>
      <c r="AI382" s="63">
        <v>194.8</v>
      </c>
      <c r="AJ382" s="63">
        <v>55.8</v>
      </c>
      <c r="AK382" s="63">
        <v>16020.6</v>
      </c>
      <c r="AL382" s="63">
        <v>51568.6</v>
      </c>
      <c r="AM382" s="63">
        <v>9376.4</v>
      </c>
    </row>
    <row r="383" spans="1:201" ht="14.25" customHeight="1">
      <c r="A383" s="50"/>
      <c r="B383" s="46" t="s">
        <v>142</v>
      </c>
      <c r="C383" s="63">
        <v>1828470.0999999999</v>
      </c>
      <c r="D383" s="63">
        <v>1604281.7</v>
      </c>
      <c r="E383" s="63">
        <v>0</v>
      </c>
      <c r="F383" s="63">
        <v>1497912.5</v>
      </c>
      <c r="G383" s="63">
        <v>0</v>
      </c>
      <c r="H383" s="63">
        <v>2153.4</v>
      </c>
      <c r="I383" s="63">
        <v>104215.8</v>
      </c>
      <c r="J383" s="63">
        <v>134004.39999999997</v>
      </c>
      <c r="K383" s="63">
        <v>9251.7999999999993</v>
      </c>
      <c r="L383" s="63">
        <v>338.9</v>
      </c>
      <c r="M383" s="63">
        <v>0</v>
      </c>
      <c r="N383" s="63">
        <v>683</v>
      </c>
      <c r="O383" s="63">
        <v>42.4</v>
      </c>
      <c r="P383" s="63">
        <v>349.1</v>
      </c>
      <c r="Q383" s="63">
        <v>291.5</v>
      </c>
      <c r="R383" s="63">
        <v>7.4</v>
      </c>
      <c r="S383" s="63">
        <v>6.9</v>
      </c>
      <c r="T383" s="63">
        <v>489.7</v>
      </c>
      <c r="U383" s="63">
        <v>23516</v>
      </c>
      <c r="V383" s="63">
        <v>28812.6</v>
      </c>
      <c r="W383" s="63">
        <v>238</v>
      </c>
      <c r="X383" s="63">
        <v>4604.5</v>
      </c>
      <c r="Y383" s="63">
        <v>17328.5</v>
      </c>
      <c r="Z383" s="63">
        <v>17009.599999999999</v>
      </c>
      <c r="AA383" s="63">
        <v>7419.2</v>
      </c>
      <c r="AB383" s="63">
        <v>9590.4</v>
      </c>
      <c r="AC383" s="63">
        <v>31285.8</v>
      </c>
      <c r="AD383" s="63">
        <v>9.6999999999999993</v>
      </c>
      <c r="AE383" s="63">
        <v>24.3</v>
      </c>
      <c r="AF383" s="63">
        <v>14167.1</v>
      </c>
      <c r="AG383" s="63">
        <v>0.7</v>
      </c>
      <c r="AH383" s="63">
        <v>0</v>
      </c>
      <c r="AI383" s="63">
        <v>329.4</v>
      </c>
      <c r="AJ383" s="63">
        <v>102.3</v>
      </c>
      <c r="AK383" s="63">
        <v>17084</v>
      </c>
      <c r="AL383" s="63">
        <v>78581.3</v>
      </c>
      <c r="AM383" s="63">
        <v>11602.7</v>
      </c>
    </row>
    <row r="384" spans="1:201" ht="14.25" customHeight="1">
      <c r="A384" s="50"/>
      <c r="B384" s="46" t="s">
        <v>144</v>
      </c>
      <c r="C384" s="63">
        <v>2095260.1</v>
      </c>
      <c r="D384" s="63">
        <v>1679303.9000000001</v>
      </c>
      <c r="E384" s="63">
        <v>0</v>
      </c>
      <c r="F384" s="63">
        <v>1521795.8</v>
      </c>
      <c r="G384" s="63">
        <v>0</v>
      </c>
      <c r="H384" s="63">
        <v>2816.5</v>
      </c>
      <c r="I384" s="63">
        <v>154691.6</v>
      </c>
      <c r="J384" s="63">
        <v>215390</v>
      </c>
      <c r="K384" s="63">
        <v>13805.5</v>
      </c>
      <c r="L384" s="63">
        <v>487.6</v>
      </c>
      <c r="M384" s="63">
        <v>0</v>
      </c>
      <c r="N384" s="63">
        <v>1790.6</v>
      </c>
      <c r="O384" s="63">
        <v>102.7</v>
      </c>
      <c r="P384" s="63">
        <v>1146</v>
      </c>
      <c r="Q384" s="63">
        <v>541.9</v>
      </c>
      <c r="R384" s="63">
        <v>6.1</v>
      </c>
      <c r="S384" s="63">
        <v>11.1</v>
      </c>
      <c r="T384" s="63">
        <v>789.8</v>
      </c>
      <c r="U384" s="63">
        <v>45032.2</v>
      </c>
      <c r="V384" s="63">
        <v>32630.400000000001</v>
      </c>
      <c r="W384" s="63">
        <v>167.4</v>
      </c>
      <c r="X384" s="63">
        <v>6590.2</v>
      </c>
      <c r="Y384" s="63">
        <v>29837.599999999999</v>
      </c>
      <c r="Z384" s="63">
        <v>34869.5</v>
      </c>
      <c r="AA384" s="63">
        <v>11366.7</v>
      </c>
      <c r="AB384" s="63">
        <v>23502.799999999999</v>
      </c>
      <c r="AC384" s="63">
        <v>48886.7</v>
      </c>
      <c r="AD384" s="63">
        <v>12.9</v>
      </c>
      <c r="AE384" s="63">
        <v>16.600000000000001</v>
      </c>
      <c r="AF384" s="63">
        <v>21839</v>
      </c>
      <c r="AG384" s="63">
        <v>0</v>
      </c>
      <c r="AH384" s="63">
        <v>0</v>
      </c>
      <c r="AI384" s="63">
        <v>373.7</v>
      </c>
      <c r="AJ384" s="63">
        <v>111.6</v>
      </c>
      <c r="AK384" s="63">
        <v>27018.2</v>
      </c>
      <c r="AL384" s="63">
        <v>179290.8</v>
      </c>
      <c r="AM384" s="63">
        <v>21275.4</v>
      </c>
    </row>
    <row r="385" spans="1:39" ht="14.25" customHeight="1">
      <c r="A385" s="50"/>
      <c r="B385" s="46" t="s">
        <v>145</v>
      </c>
      <c r="C385" s="63">
        <v>385904</v>
      </c>
      <c r="D385" s="63">
        <v>301750.2</v>
      </c>
      <c r="E385" s="63">
        <v>0</v>
      </c>
      <c r="F385" s="63">
        <v>270643.5</v>
      </c>
      <c r="G385" s="63">
        <v>0</v>
      </c>
      <c r="H385" s="63">
        <v>278.3</v>
      </c>
      <c r="I385" s="63">
        <v>30828.400000000001</v>
      </c>
      <c r="J385" s="63">
        <v>53304.6</v>
      </c>
      <c r="K385" s="63">
        <v>3539</v>
      </c>
      <c r="L385" s="63">
        <v>107.4</v>
      </c>
      <c r="M385" s="63">
        <v>0</v>
      </c>
      <c r="N385" s="63">
        <v>448.3</v>
      </c>
      <c r="O385" s="63">
        <v>21.5</v>
      </c>
      <c r="P385" s="63">
        <v>245.5</v>
      </c>
      <c r="Q385" s="63">
        <v>181.3</v>
      </c>
      <c r="R385" s="63">
        <v>1.5</v>
      </c>
      <c r="S385" s="63">
        <v>2.6</v>
      </c>
      <c r="T385" s="63">
        <v>161.4</v>
      </c>
      <c r="U385" s="63">
        <v>9707.9</v>
      </c>
      <c r="V385" s="63">
        <v>8548.1</v>
      </c>
      <c r="W385" s="63">
        <v>33.299999999999997</v>
      </c>
      <c r="X385" s="63">
        <v>957.8</v>
      </c>
      <c r="Y385" s="63">
        <v>9900</v>
      </c>
      <c r="Z385" s="63">
        <v>5618.6</v>
      </c>
      <c r="AA385" s="63">
        <v>3466.1</v>
      </c>
      <c r="AB385" s="63">
        <v>2152.5</v>
      </c>
      <c r="AC385" s="63">
        <v>14183.5</v>
      </c>
      <c r="AD385" s="63">
        <v>3.9</v>
      </c>
      <c r="AE385" s="63">
        <v>3</v>
      </c>
      <c r="AF385" s="63">
        <v>6014.3</v>
      </c>
      <c r="AG385" s="63">
        <v>0</v>
      </c>
      <c r="AH385" s="63">
        <v>0</v>
      </c>
      <c r="AI385" s="63">
        <v>85.3</v>
      </c>
      <c r="AJ385" s="63">
        <v>9.9</v>
      </c>
      <c r="AK385" s="63">
        <v>8162.3</v>
      </c>
      <c r="AL385" s="63">
        <v>24521.7</v>
      </c>
      <c r="AM385" s="63">
        <v>6327.5</v>
      </c>
    </row>
    <row r="386" spans="1:39" ht="14.25" customHeight="1">
      <c r="A386" s="50"/>
      <c r="B386" s="46" t="s">
        <v>188</v>
      </c>
      <c r="C386" s="63">
        <v>1158966.5</v>
      </c>
      <c r="D386" s="63">
        <v>986183.6</v>
      </c>
      <c r="E386" s="63">
        <v>0</v>
      </c>
      <c r="F386" s="63">
        <v>912970.6</v>
      </c>
      <c r="G386" s="63">
        <v>0</v>
      </c>
      <c r="H386" s="63">
        <v>1719.1</v>
      </c>
      <c r="I386" s="63">
        <v>71493.899999999994</v>
      </c>
      <c r="J386" s="63">
        <v>98984.5</v>
      </c>
      <c r="K386" s="63">
        <v>7087.8</v>
      </c>
      <c r="L386" s="63">
        <v>254.9</v>
      </c>
      <c r="M386" s="63">
        <v>0</v>
      </c>
      <c r="N386" s="63">
        <v>842.9</v>
      </c>
      <c r="O386" s="63">
        <v>65.3</v>
      </c>
      <c r="P386" s="63">
        <v>492</v>
      </c>
      <c r="Q386" s="63">
        <v>285.60000000000002</v>
      </c>
      <c r="R386" s="63">
        <v>3.5</v>
      </c>
      <c r="S386" s="63">
        <v>3.2</v>
      </c>
      <c r="T386" s="63">
        <v>241.6</v>
      </c>
      <c r="U386" s="63">
        <v>20535</v>
      </c>
      <c r="V386" s="63">
        <v>17445.7</v>
      </c>
      <c r="W386" s="63">
        <v>61.1</v>
      </c>
      <c r="X386" s="63">
        <v>1768.5</v>
      </c>
      <c r="Y386" s="63">
        <v>12086.5</v>
      </c>
      <c r="Z386" s="63">
        <v>14688.1</v>
      </c>
      <c r="AA386" s="63">
        <v>7854.4</v>
      </c>
      <c r="AB386" s="63">
        <v>6833.7</v>
      </c>
      <c r="AC386" s="63">
        <v>23815.200000000001</v>
      </c>
      <c r="AD386" s="63">
        <v>5.8</v>
      </c>
      <c r="AE386" s="63">
        <v>3</v>
      </c>
      <c r="AF386" s="63">
        <v>9720.6</v>
      </c>
      <c r="AG386" s="63">
        <v>0</v>
      </c>
      <c r="AH386" s="63">
        <v>1.6</v>
      </c>
      <c r="AI386" s="63">
        <v>125.3</v>
      </c>
      <c r="AJ386" s="63">
        <v>25.2</v>
      </c>
      <c r="AK386" s="63">
        <v>14084.2</v>
      </c>
      <c r="AL386" s="63">
        <v>61158.9</v>
      </c>
      <c r="AM386" s="63">
        <v>12639.5</v>
      </c>
    </row>
    <row r="387" spans="1:39" ht="14.25" customHeight="1">
      <c r="A387" s="50"/>
      <c r="B387" s="46" t="s">
        <v>198</v>
      </c>
      <c r="C387" s="63">
        <v>1880755.6</v>
      </c>
      <c r="D387" s="63">
        <v>1614293.3</v>
      </c>
      <c r="E387" s="63">
        <v>0</v>
      </c>
      <c r="F387" s="63">
        <v>1503866.8</v>
      </c>
      <c r="G387" s="63">
        <v>0</v>
      </c>
      <c r="H387" s="63">
        <v>1984.4</v>
      </c>
      <c r="I387" s="63">
        <v>108442.1</v>
      </c>
      <c r="J387" s="63">
        <v>158411.79999999999</v>
      </c>
      <c r="K387" s="63">
        <v>9513.6</v>
      </c>
      <c r="L387" s="63">
        <v>373.8</v>
      </c>
      <c r="M387" s="63">
        <v>0</v>
      </c>
      <c r="N387" s="63">
        <v>1069.2</v>
      </c>
      <c r="O387" s="63">
        <v>91.7</v>
      </c>
      <c r="P387" s="63">
        <v>549</v>
      </c>
      <c r="Q387" s="63">
        <v>428.5</v>
      </c>
      <c r="R387" s="63">
        <v>5.2</v>
      </c>
      <c r="S387" s="63">
        <v>5.3</v>
      </c>
      <c r="T387" s="63">
        <v>546.9</v>
      </c>
      <c r="U387" s="63">
        <v>36029.800000000003</v>
      </c>
      <c r="V387" s="63">
        <v>38364.199999999997</v>
      </c>
      <c r="W387" s="63">
        <v>136.69999999999999</v>
      </c>
      <c r="X387" s="63">
        <v>2081.1</v>
      </c>
      <c r="Y387" s="63">
        <v>16231.3</v>
      </c>
      <c r="Z387" s="63">
        <v>24226.1</v>
      </c>
      <c r="AA387" s="63">
        <v>12137.8</v>
      </c>
      <c r="AB387" s="63">
        <v>12088.3</v>
      </c>
      <c r="AC387" s="63">
        <v>29592.799999999999</v>
      </c>
      <c r="AD387" s="63">
        <v>11.9</v>
      </c>
      <c r="AE387" s="63">
        <v>3.1</v>
      </c>
      <c r="AF387" s="63">
        <v>13033.7</v>
      </c>
      <c r="AG387" s="63">
        <v>0</v>
      </c>
      <c r="AH387" s="63">
        <v>2.5</v>
      </c>
      <c r="AI387" s="63">
        <v>197.5</v>
      </c>
      <c r="AJ387" s="63">
        <v>38.299999999999997</v>
      </c>
      <c r="AK387" s="63">
        <v>16541.599999999999</v>
      </c>
      <c r="AL387" s="63">
        <v>94906.2</v>
      </c>
      <c r="AM387" s="63">
        <v>13144.3</v>
      </c>
    </row>
    <row r="388" spans="1:39" ht="14.25" customHeight="1">
      <c r="A388" s="50"/>
      <c r="B388" s="46" t="s">
        <v>199</v>
      </c>
      <c r="C388" s="63">
        <f>D388+J388+AL388+AM388</f>
        <v>2298430.4</v>
      </c>
      <c r="D388" s="63">
        <f>E388+F388+G388+H388+I388</f>
        <v>1841933.2</v>
      </c>
      <c r="E388" s="63">
        <v>0</v>
      </c>
      <c r="F388" s="63">
        <v>1608435.5</v>
      </c>
      <c r="G388" s="63">
        <v>0</v>
      </c>
      <c r="H388" s="63">
        <v>6064.4</v>
      </c>
      <c r="I388" s="63">
        <v>227433.3</v>
      </c>
      <c r="J388" s="63">
        <f>K388+L388+M388+O388+P388+Q388+R388+S388+T388+U388+V388+W388+X388+Y388+AA388+AB388+AD388+AE388+AF388+AG388+AH388+AI388+AJ388+AK388</f>
        <v>253204.4</v>
      </c>
      <c r="K388" s="63">
        <v>15190.7</v>
      </c>
      <c r="L388" s="63">
        <v>489.1</v>
      </c>
      <c r="M388" s="63">
        <v>0</v>
      </c>
      <c r="N388" s="63">
        <f>O388+P388+Q388</f>
        <v>2064.8000000000002</v>
      </c>
      <c r="O388" s="63">
        <v>96.9</v>
      </c>
      <c r="P388" s="63">
        <v>1481.7</v>
      </c>
      <c r="Q388" s="63">
        <v>486.2</v>
      </c>
      <c r="R388" s="63">
        <v>6.6</v>
      </c>
      <c r="S388" s="63">
        <v>10.6</v>
      </c>
      <c r="T388" s="63">
        <v>692.7</v>
      </c>
      <c r="U388" s="63">
        <v>53558.7</v>
      </c>
      <c r="V388" s="63">
        <v>39702.800000000003</v>
      </c>
      <c r="W388" s="63">
        <v>282.3</v>
      </c>
      <c r="X388" s="63">
        <v>3266</v>
      </c>
      <c r="Y388" s="63">
        <v>33728.300000000003</v>
      </c>
      <c r="Z388" s="63">
        <f>AA388+AB388</f>
        <v>52719.8</v>
      </c>
      <c r="AA388" s="63">
        <v>18240.400000000001</v>
      </c>
      <c r="AB388" s="63">
        <v>34479.4</v>
      </c>
      <c r="AC388" s="63">
        <f>AD388+AE388+AF388+AG388+AH388+AK388</f>
        <v>51085.7</v>
      </c>
      <c r="AD388" s="63">
        <v>12</v>
      </c>
      <c r="AE388" s="63">
        <v>3.1</v>
      </c>
      <c r="AF388" s="63">
        <v>23922.799999999999</v>
      </c>
      <c r="AG388" s="63">
        <v>0</v>
      </c>
      <c r="AH388" s="63">
        <v>3.8</v>
      </c>
      <c r="AI388" s="63">
        <v>361.2</v>
      </c>
      <c r="AJ388" s="63">
        <v>45.1</v>
      </c>
      <c r="AK388" s="63">
        <v>27144</v>
      </c>
      <c r="AL388" s="63">
        <v>174772.2</v>
      </c>
      <c r="AM388" s="63">
        <v>28520.6</v>
      </c>
    </row>
    <row r="389" spans="1:39" ht="14.25" customHeight="1">
      <c r="A389" s="50">
        <v>55</v>
      </c>
      <c r="B389" s="48" t="s">
        <v>64</v>
      </c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</row>
    <row r="390" spans="1:39" ht="14.25" customHeight="1">
      <c r="A390" s="50"/>
      <c r="B390" s="46" t="s">
        <v>115</v>
      </c>
      <c r="C390" s="63">
        <v>534918.39999999991</v>
      </c>
      <c r="D390" s="63">
        <v>72718.400000000009</v>
      </c>
      <c r="E390" s="63">
        <v>31435.7</v>
      </c>
      <c r="F390" s="63">
        <v>0</v>
      </c>
      <c r="G390" s="63">
        <v>38540.1</v>
      </c>
      <c r="H390" s="63">
        <v>2185.1</v>
      </c>
      <c r="I390" s="63">
        <v>557.5</v>
      </c>
      <c r="J390" s="63">
        <v>362131.1999999999</v>
      </c>
      <c r="K390" s="63">
        <v>19761.599999999999</v>
      </c>
      <c r="L390" s="63">
        <v>671.4</v>
      </c>
      <c r="M390" s="63">
        <v>0</v>
      </c>
      <c r="N390" s="63">
        <v>1686.1</v>
      </c>
      <c r="O390" s="63">
        <v>1390.3</v>
      </c>
      <c r="P390" s="63">
        <v>271.8</v>
      </c>
      <c r="Q390" s="63">
        <v>24</v>
      </c>
      <c r="R390" s="63">
        <v>98.5</v>
      </c>
      <c r="S390" s="63">
        <v>741.6</v>
      </c>
      <c r="T390" s="63">
        <v>281.10000000000002</v>
      </c>
      <c r="U390" s="63">
        <v>53341.5</v>
      </c>
      <c r="V390" s="63">
        <v>9386.4</v>
      </c>
      <c r="W390" s="63">
        <v>104</v>
      </c>
      <c r="X390" s="63">
        <v>618.9</v>
      </c>
      <c r="Y390" s="63">
        <v>4289.3</v>
      </c>
      <c r="Z390" s="63">
        <v>245518.4</v>
      </c>
      <c r="AA390" s="63">
        <v>228823.4</v>
      </c>
      <c r="AB390" s="63">
        <v>16695</v>
      </c>
      <c r="AC390" s="63">
        <v>24533</v>
      </c>
      <c r="AD390" s="63">
        <v>53.1</v>
      </c>
      <c r="AE390" s="63">
        <v>6939.1</v>
      </c>
      <c r="AF390" s="63">
        <v>3247.1</v>
      </c>
      <c r="AG390" s="63">
        <v>176.6</v>
      </c>
      <c r="AH390" s="63">
        <v>2932.3</v>
      </c>
      <c r="AI390" s="63">
        <v>1047.7</v>
      </c>
      <c r="AJ390" s="63">
        <v>51.7</v>
      </c>
      <c r="AK390" s="63">
        <v>11184.8</v>
      </c>
      <c r="AL390" s="63">
        <v>92525.7</v>
      </c>
      <c r="AM390" s="63">
        <v>7543.1</v>
      </c>
    </row>
    <row r="391" spans="1:39" ht="14.25" customHeight="1">
      <c r="A391" s="50"/>
      <c r="B391" s="46" t="s">
        <v>116</v>
      </c>
      <c r="C391" s="63">
        <v>769888.6</v>
      </c>
      <c r="D391" s="63">
        <v>87066.7</v>
      </c>
      <c r="E391" s="63">
        <v>33488.5</v>
      </c>
      <c r="F391" s="63">
        <v>0</v>
      </c>
      <c r="G391" s="63">
        <v>48633.1</v>
      </c>
      <c r="H391" s="63">
        <v>4255.8999999999996</v>
      </c>
      <c r="I391" s="63">
        <v>689.2</v>
      </c>
      <c r="J391" s="63">
        <v>539962.1</v>
      </c>
      <c r="K391" s="63">
        <v>33193.9</v>
      </c>
      <c r="L391" s="63">
        <v>1260.0999999999999</v>
      </c>
      <c r="M391" s="63">
        <v>0</v>
      </c>
      <c r="N391" s="63">
        <v>2141.7999999999997</v>
      </c>
      <c r="O391" s="63">
        <v>1597.7</v>
      </c>
      <c r="P391" s="63">
        <v>469.9</v>
      </c>
      <c r="Q391" s="63">
        <v>74.2</v>
      </c>
      <c r="R391" s="63">
        <v>210.1</v>
      </c>
      <c r="S391" s="63">
        <v>963</v>
      </c>
      <c r="T391" s="63">
        <v>483.1</v>
      </c>
      <c r="U391" s="63">
        <v>58155.7</v>
      </c>
      <c r="V391" s="63">
        <v>14603</v>
      </c>
      <c r="W391" s="63">
        <v>134.4</v>
      </c>
      <c r="X391" s="63">
        <v>1242.5999999999999</v>
      </c>
      <c r="Y391" s="63">
        <v>7727.8</v>
      </c>
      <c r="Z391" s="63">
        <v>381122.60000000003</v>
      </c>
      <c r="AA391" s="63">
        <v>350320.4</v>
      </c>
      <c r="AB391" s="63">
        <v>30802.2</v>
      </c>
      <c r="AC391" s="63">
        <v>36756.199999999997</v>
      </c>
      <c r="AD391" s="63">
        <v>55.6</v>
      </c>
      <c r="AE391" s="63">
        <v>10826.1</v>
      </c>
      <c r="AF391" s="63">
        <v>4021.1</v>
      </c>
      <c r="AG391" s="63">
        <v>299.2</v>
      </c>
      <c r="AH391" s="63">
        <v>4929.3999999999996</v>
      </c>
      <c r="AI391" s="63">
        <v>1854.6</v>
      </c>
      <c r="AJ391" s="63">
        <v>113.2</v>
      </c>
      <c r="AK391" s="63">
        <v>16624.8</v>
      </c>
      <c r="AL391" s="63">
        <v>128675.3</v>
      </c>
      <c r="AM391" s="63">
        <v>14184.5</v>
      </c>
    </row>
    <row r="392" spans="1:39" ht="14.25" customHeight="1">
      <c r="A392" s="50"/>
      <c r="B392" s="46" t="s">
        <v>117</v>
      </c>
      <c r="C392" s="63">
        <v>1134743.0999999999</v>
      </c>
      <c r="D392" s="63">
        <v>186040.49999999997</v>
      </c>
      <c r="E392" s="63">
        <v>62582.400000000001</v>
      </c>
      <c r="F392" s="63">
        <v>0</v>
      </c>
      <c r="G392" s="63">
        <v>114429.9</v>
      </c>
      <c r="H392" s="63">
        <v>6680.3</v>
      </c>
      <c r="I392" s="63">
        <v>2347.9</v>
      </c>
      <c r="J392" s="63">
        <v>782540.99999999988</v>
      </c>
      <c r="K392" s="63">
        <v>53978</v>
      </c>
      <c r="L392" s="63">
        <v>1635.4</v>
      </c>
      <c r="M392" s="63">
        <v>0</v>
      </c>
      <c r="N392" s="63">
        <v>3127.2</v>
      </c>
      <c r="O392" s="63">
        <v>2248.6</v>
      </c>
      <c r="P392" s="63">
        <v>717.5</v>
      </c>
      <c r="Q392" s="63">
        <v>161.1</v>
      </c>
      <c r="R392" s="63">
        <v>758</v>
      </c>
      <c r="S392" s="63">
        <v>2712.6</v>
      </c>
      <c r="T392" s="63">
        <v>629</v>
      </c>
      <c r="U392" s="63">
        <v>88068.9</v>
      </c>
      <c r="V392" s="63">
        <v>23060.5</v>
      </c>
      <c r="W392" s="63">
        <v>505.2</v>
      </c>
      <c r="X392" s="63">
        <v>2565.5</v>
      </c>
      <c r="Y392" s="63">
        <v>12939.9</v>
      </c>
      <c r="Z392" s="63">
        <v>538641.6</v>
      </c>
      <c r="AA392" s="63">
        <v>503041.4</v>
      </c>
      <c r="AB392" s="63">
        <v>35600.199999999997</v>
      </c>
      <c r="AC392" s="63">
        <v>51613</v>
      </c>
      <c r="AD392" s="63">
        <v>60.6</v>
      </c>
      <c r="AE392" s="63">
        <v>17759.099999999999</v>
      </c>
      <c r="AF392" s="63">
        <v>4262</v>
      </c>
      <c r="AG392" s="63">
        <v>800.8</v>
      </c>
      <c r="AH392" s="63">
        <v>5225.1000000000004</v>
      </c>
      <c r="AI392" s="63">
        <v>2103.1</v>
      </c>
      <c r="AJ392" s="63">
        <v>203.1</v>
      </c>
      <c r="AK392" s="63">
        <v>23505.4</v>
      </c>
      <c r="AL392" s="63">
        <v>151931.20000000001</v>
      </c>
      <c r="AM392" s="63">
        <v>14230.4</v>
      </c>
    </row>
    <row r="393" spans="1:39" ht="14.25" customHeight="1">
      <c r="A393" s="50"/>
      <c r="B393" s="46" t="s">
        <v>118</v>
      </c>
      <c r="C393" s="63">
        <v>272389.40000000002</v>
      </c>
      <c r="D393" s="63">
        <v>40898.400000000001</v>
      </c>
      <c r="E393" s="63">
        <v>15049.7</v>
      </c>
      <c r="F393" s="63">
        <v>0</v>
      </c>
      <c r="G393" s="63">
        <v>24755.1</v>
      </c>
      <c r="H393" s="63">
        <v>886.6</v>
      </c>
      <c r="I393" s="63">
        <v>207</v>
      </c>
      <c r="J393" s="63">
        <v>177857.40000000002</v>
      </c>
      <c r="K393" s="63">
        <v>10077.299999999999</v>
      </c>
      <c r="L393" s="63">
        <v>488.1</v>
      </c>
      <c r="M393" s="63">
        <v>0</v>
      </c>
      <c r="N393" s="63">
        <v>516.9</v>
      </c>
      <c r="O393" s="63">
        <v>381.1</v>
      </c>
      <c r="P393" s="63">
        <v>100.5</v>
      </c>
      <c r="Q393" s="63">
        <v>35.299999999999997</v>
      </c>
      <c r="R393" s="63">
        <v>290.2</v>
      </c>
      <c r="S393" s="63">
        <v>693.4</v>
      </c>
      <c r="T393" s="63">
        <v>138.19999999999999</v>
      </c>
      <c r="U393" s="63">
        <v>15240.1</v>
      </c>
      <c r="V393" s="63">
        <v>8527.5</v>
      </c>
      <c r="W393" s="63">
        <v>122.2</v>
      </c>
      <c r="X393" s="63">
        <v>390.5</v>
      </c>
      <c r="Y393" s="63">
        <v>1677.6</v>
      </c>
      <c r="Z393" s="63">
        <v>122702.2</v>
      </c>
      <c r="AA393" s="63">
        <v>115441</v>
      </c>
      <c r="AB393" s="63">
        <v>7261.2</v>
      </c>
      <c r="AC393" s="63">
        <v>16472.7</v>
      </c>
      <c r="AD393" s="63">
        <v>43</v>
      </c>
      <c r="AE393" s="63">
        <v>5239.8</v>
      </c>
      <c r="AF393" s="63">
        <v>956.6</v>
      </c>
      <c r="AG393" s="63">
        <v>317.2</v>
      </c>
      <c r="AH393" s="63">
        <v>1607.1</v>
      </c>
      <c r="AI393" s="63">
        <v>473.6</v>
      </c>
      <c r="AJ393" s="63">
        <v>46.9</v>
      </c>
      <c r="AK393" s="63">
        <v>8309</v>
      </c>
      <c r="AL393" s="63">
        <v>49434.5</v>
      </c>
      <c r="AM393" s="63">
        <v>4199.1000000000004</v>
      </c>
    </row>
    <row r="394" spans="1:39" ht="14.25" customHeight="1">
      <c r="A394" s="50"/>
      <c r="B394" s="46" t="s">
        <v>119</v>
      </c>
      <c r="C394" s="63">
        <v>558314.20000000007</v>
      </c>
      <c r="D394" s="63">
        <v>89734.299999999988</v>
      </c>
      <c r="E394" s="63">
        <v>30672.2</v>
      </c>
      <c r="F394" s="63">
        <v>0</v>
      </c>
      <c r="G394" s="63">
        <v>56393.8</v>
      </c>
      <c r="H394" s="63">
        <v>2036.9</v>
      </c>
      <c r="I394" s="63">
        <v>631.4</v>
      </c>
      <c r="J394" s="63">
        <v>381491.40000000008</v>
      </c>
      <c r="K394" s="63">
        <v>22951.5</v>
      </c>
      <c r="L394" s="63">
        <v>705.8</v>
      </c>
      <c r="M394" s="63">
        <v>0</v>
      </c>
      <c r="N394" s="63">
        <v>1447.7</v>
      </c>
      <c r="O394" s="63">
        <v>1225.5</v>
      </c>
      <c r="P394" s="63">
        <v>183.4</v>
      </c>
      <c r="Q394" s="63">
        <v>38.799999999999997</v>
      </c>
      <c r="R394" s="63">
        <v>334.7</v>
      </c>
      <c r="S394" s="63">
        <v>880.2</v>
      </c>
      <c r="T394" s="63">
        <v>320.39999999999998</v>
      </c>
      <c r="U394" s="63">
        <v>52323.8</v>
      </c>
      <c r="V394" s="63">
        <v>12339.1</v>
      </c>
      <c r="W394" s="63">
        <v>212.9</v>
      </c>
      <c r="X394" s="63">
        <v>770.7</v>
      </c>
      <c r="Y394" s="63">
        <v>3796.8</v>
      </c>
      <c r="Z394" s="63">
        <v>259014.39999999999</v>
      </c>
      <c r="AA394" s="63">
        <v>245020.9</v>
      </c>
      <c r="AB394" s="63">
        <v>13993.5</v>
      </c>
      <c r="AC394" s="63">
        <v>25534</v>
      </c>
      <c r="AD394" s="63">
        <v>66.400000000000006</v>
      </c>
      <c r="AE394" s="63">
        <v>8579.4</v>
      </c>
      <c r="AF394" s="63">
        <v>1649.5</v>
      </c>
      <c r="AG394" s="63">
        <v>486.5</v>
      </c>
      <c r="AH394" s="63">
        <v>1750.9</v>
      </c>
      <c r="AI394" s="63">
        <v>789.5</v>
      </c>
      <c r="AJ394" s="63">
        <v>69.900000000000006</v>
      </c>
      <c r="AK394" s="63">
        <v>13001.3</v>
      </c>
      <c r="AL394" s="63">
        <v>79756.100000000006</v>
      </c>
      <c r="AM394" s="63">
        <v>7332.4</v>
      </c>
    </row>
    <row r="395" spans="1:39" ht="14.25" customHeight="1">
      <c r="A395" s="50"/>
      <c r="B395" s="46" t="s">
        <v>120</v>
      </c>
      <c r="C395" s="63">
        <v>819964.99999999977</v>
      </c>
      <c r="D395" s="63">
        <v>109086.1</v>
      </c>
      <c r="E395" s="63">
        <v>30856.799999999999</v>
      </c>
      <c r="F395" s="63">
        <v>0</v>
      </c>
      <c r="G395" s="63">
        <v>72860.5</v>
      </c>
      <c r="H395" s="63">
        <v>4379.1000000000004</v>
      </c>
      <c r="I395" s="63">
        <v>989.7</v>
      </c>
      <c r="J395" s="63">
        <v>580594.29999999981</v>
      </c>
      <c r="K395" s="63">
        <v>39386.400000000001</v>
      </c>
      <c r="L395" s="63">
        <v>1311.9</v>
      </c>
      <c r="M395" s="63">
        <v>0</v>
      </c>
      <c r="N395" s="63">
        <v>2300.9</v>
      </c>
      <c r="O395" s="63">
        <v>1873.5</v>
      </c>
      <c r="P395" s="63">
        <v>373.1</v>
      </c>
      <c r="Q395" s="63">
        <v>54.3</v>
      </c>
      <c r="R395" s="63">
        <v>586.20000000000005</v>
      </c>
      <c r="S395" s="63">
        <v>1146.4000000000001</v>
      </c>
      <c r="T395" s="63">
        <v>496.5</v>
      </c>
      <c r="U395" s="63">
        <v>66585.899999999994</v>
      </c>
      <c r="V395" s="63">
        <v>20893.5</v>
      </c>
      <c r="W395" s="63">
        <v>274.89999999999998</v>
      </c>
      <c r="X395" s="63">
        <v>1479.6</v>
      </c>
      <c r="Y395" s="63">
        <v>6925.5</v>
      </c>
      <c r="Z395" s="63">
        <v>395668.4</v>
      </c>
      <c r="AA395" s="63">
        <v>367346.9</v>
      </c>
      <c r="AB395" s="63">
        <v>28321.5</v>
      </c>
      <c r="AC395" s="63">
        <v>41924.5</v>
      </c>
      <c r="AD395" s="63">
        <v>73.099999999999994</v>
      </c>
      <c r="AE395" s="63">
        <v>13265.7</v>
      </c>
      <c r="AF395" s="63">
        <v>2749.2</v>
      </c>
      <c r="AG395" s="63">
        <v>520.70000000000005</v>
      </c>
      <c r="AH395" s="63">
        <v>7970.2</v>
      </c>
      <c r="AI395" s="63">
        <v>1490.6</v>
      </c>
      <c r="AJ395" s="63">
        <v>123.1</v>
      </c>
      <c r="AK395" s="63">
        <v>17345.599999999999</v>
      </c>
      <c r="AL395" s="63">
        <v>116476.2</v>
      </c>
      <c r="AM395" s="63">
        <v>13808.4</v>
      </c>
    </row>
    <row r="396" spans="1:39" ht="14.25" customHeight="1">
      <c r="A396" s="50"/>
      <c r="B396" s="46" t="s">
        <v>121</v>
      </c>
      <c r="C396" s="63">
        <v>1213546.3999999999</v>
      </c>
      <c r="D396" s="63">
        <v>220698.19999999998</v>
      </c>
      <c r="E396" s="63">
        <v>73414.8</v>
      </c>
      <c r="F396" s="63">
        <v>0</v>
      </c>
      <c r="G396" s="63">
        <v>136637</v>
      </c>
      <c r="H396" s="63">
        <v>7670.5</v>
      </c>
      <c r="I396" s="63">
        <v>2975.9</v>
      </c>
      <c r="J396" s="63">
        <v>850702.09999999986</v>
      </c>
      <c r="K396" s="63">
        <v>63079.8</v>
      </c>
      <c r="L396" s="63">
        <v>2085</v>
      </c>
      <c r="M396" s="63">
        <v>0</v>
      </c>
      <c r="N396" s="63">
        <v>5052</v>
      </c>
      <c r="O396" s="63">
        <v>4273.3</v>
      </c>
      <c r="P396" s="63">
        <v>729</v>
      </c>
      <c r="Q396" s="63">
        <v>49.7</v>
      </c>
      <c r="R396" s="63">
        <v>678.9</v>
      </c>
      <c r="S396" s="63">
        <v>3089.4</v>
      </c>
      <c r="T396" s="63">
        <v>634.9</v>
      </c>
      <c r="U396" s="63">
        <v>128197.1</v>
      </c>
      <c r="V396" s="63">
        <v>32606.3</v>
      </c>
      <c r="W396" s="63">
        <v>1991.7</v>
      </c>
      <c r="X396" s="63">
        <v>3200.9</v>
      </c>
      <c r="Y396" s="63">
        <v>11622.1</v>
      </c>
      <c r="Z396" s="63">
        <v>536978.5</v>
      </c>
      <c r="AA396" s="63">
        <v>502994.4</v>
      </c>
      <c r="AB396" s="63">
        <v>33984.1</v>
      </c>
      <c r="AC396" s="63">
        <v>58373.2</v>
      </c>
      <c r="AD396" s="63">
        <v>176.6</v>
      </c>
      <c r="AE396" s="63">
        <v>20295.400000000001</v>
      </c>
      <c r="AF396" s="63">
        <v>3446.1</v>
      </c>
      <c r="AG396" s="63">
        <v>42.4</v>
      </c>
      <c r="AH396" s="63">
        <v>14752</v>
      </c>
      <c r="AI396" s="63">
        <v>3007.7</v>
      </c>
      <c r="AJ396" s="63">
        <v>104.6</v>
      </c>
      <c r="AK396" s="63">
        <v>19660.7</v>
      </c>
      <c r="AL396" s="63">
        <v>127700</v>
      </c>
      <c r="AM396" s="63">
        <v>14446.1</v>
      </c>
    </row>
    <row r="397" spans="1:39" ht="14.25" customHeight="1">
      <c r="A397" s="50"/>
      <c r="B397" s="46" t="s">
        <v>122</v>
      </c>
      <c r="C397" s="63">
        <v>303531.10000000003</v>
      </c>
      <c r="D397" s="63">
        <v>57633.4</v>
      </c>
      <c r="E397" s="63">
        <v>17250.099999999999</v>
      </c>
      <c r="F397" s="63">
        <v>0</v>
      </c>
      <c r="G397" s="63">
        <v>38716.300000000003</v>
      </c>
      <c r="H397" s="63">
        <v>1250</v>
      </c>
      <c r="I397" s="63">
        <v>417</v>
      </c>
      <c r="J397" s="63">
        <v>181402.90000000005</v>
      </c>
      <c r="K397" s="63">
        <v>14312.6</v>
      </c>
      <c r="L397" s="63">
        <v>477</v>
      </c>
      <c r="M397" s="63">
        <v>0</v>
      </c>
      <c r="N397" s="63">
        <v>583.59999999999991</v>
      </c>
      <c r="O397" s="63">
        <v>465.3</v>
      </c>
      <c r="P397" s="63">
        <v>108.5</v>
      </c>
      <c r="Q397" s="63">
        <v>9.8000000000000007</v>
      </c>
      <c r="R397" s="63">
        <v>277.60000000000002</v>
      </c>
      <c r="S397" s="63">
        <v>737.8</v>
      </c>
      <c r="T397" s="63">
        <v>176.2</v>
      </c>
      <c r="U397" s="63">
        <v>17736.5</v>
      </c>
      <c r="V397" s="63">
        <v>6813.1</v>
      </c>
      <c r="W397" s="63">
        <v>142.80000000000001</v>
      </c>
      <c r="X397" s="63">
        <v>527.5</v>
      </c>
      <c r="Y397" s="63">
        <v>2193.5</v>
      </c>
      <c r="Z397" s="63">
        <v>116133.5</v>
      </c>
      <c r="AA397" s="63">
        <v>108790.9</v>
      </c>
      <c r="AB397" s="63">
        <v>7342.6</v>
      </c>
      <c r="AC397" s="63">
        <v>20705.099999999999</v>
      </c>
      <c r="AD397" s="63">
        <v>168.8</v>
      </c>
      <c r="AE397" s="63">
        <v>5198.7</v>
      </c>
      <c r="AF397" s="63">
        <v>991.7</v>
      </c>
      <c r="AG397" s="63">
        <v>201.7</v>
      </c>
      <c r="AH397" s="63">
        <v>7673.2</v>
      </c>
      <c r="AI397" s="63">
        <v>546</v>
      </c>
      <c r="AJ397" s="63">
        <v>40.1</v>
      </c>
      <c r="AK397" s="63">
        <v>6471</v>
      </c>
      <c r="AL397" s="63">
        <v>59471.1</v>
      </c>
      <c r="AM397" s="63">
        <v>5023.7</v>
      </c>
    </row>
    <row r="398" spans="1:39" ht="14.25" customHeight="1">
      <c r="A398" s="50"/>
      <c r="B398" s="46" t="s">
        <v>123</v>
      </c>
      <c r="C398" s="63">
        <v>567740.69999999995</v>
      </c>
      <c r="D398" s="63">
        <v>111747.2</v>
      </c>
      <c r="E398" s="63">
        <v>34121.9</v>
      </c>
      <c r="F398" s="63">
        <v>0</v>
      </c>
      <c r="G398" s="63">
        <v>73254.100000000006</v>
      </c>
      <c r="H398" s="63">
        <v>3643.8</v>
      </c>
      <c r="I398" s="63">
        <v>727.4</v>
      </c>
      <c r="J398" s="63">
        <v>355432.79999999993</v>
      </c>
      <c r="K398" s="63">
        <v>29648.9</v>
      </c>
      <c r="L398" s="63">
        <v>1016.4</v>
      </c>
      <c r="M398" s="63">
        <v>0</v>
      </c>
      <c r="N398" s="63">
        <v>1694.7</v>
      </c>
      <c r="O398" s="63">
        <v>1461.9</v>
      </c>
      <c r="P398" s="63">
        <v>221</v>
      </c>
      <c r="Q398" s="63">
        <v>11.8</v>
      </c>
      <c r="R398" s="63">
        <v>254.6</v>
      </c>
      <c r="S398" s="63">
        <v>1034.8</v>
      </c>
      <c r="T398" s="63">
        <v>365.3</v>
      </c>
      <c r="U398" s="63">
        <v>37450.800000000003</v>
      </c>
      <c r="V398" s="63">
        <v>10819.5</v>
      </c>
      <c r="W398" s="63">
        <v>253.7</v>
      </c>
      <c r="X398" s="63">
        <v>902.2</v>
      </c>
      <c r="Y398" s="63">
        <v>5008.8</v>
      </c>
      <c r="Z398" s="63">
        <v>226374.6</v>
      </c>
      <c r="AA398" s="63">
        <v>214533.6</v>
      </c>
      <c r="AB398" s="63">
        <v>11841</v>
      </c>
      <c r="AC398" s="63">
        <v>39750.199999999997</v>
      </c>
      <c r="AD398" s="63">
        <v>179.2</v>
      </c>
      <c r="AE398" s="63">
        <v>10281.200000000001</v>
      </c>
      <c r="AF398" s="63">
        <v>1648.3</v>
      </c>
      <c r="AG398" s="63">
        <v>673.3</v>
      </c>
      <c r="AH398" s="63">
        <v>14860.6</v>
      </c>
      <c r="AI398" s="63">
        <v>771.7</v>
      </c>
      <c r="AJ398" s="63">
        <v>86.6</v>
      </c>
      <c r="AK398" s="63">
        <v>12107.6</v>
      </c>
      <c r="AL398" s="63">
        <v>91742.6</v>
      </c>
      <c r="AM398" s="63">
        <v>8818.1</v>
      </c>
    </row>
    <row r="399" spans="1:39" ht="14.25" customHeight="1">
      <c r="A399" s="50"/>
      <c r="B399" s="46" t="s">
        <v>124</v>
      </c>
      <c r="C399" s="63">
        <v>862226.8</v>
      </c>
      <c r="D399" s="63">
        <v>145124</v>
      </c>
      <c r="E399" s="63">
        <v>39598</v>
      </c>
      <c r="F399" s="63">
        <v>0</v>
      </c>
      <c r="G399" s="63">
        <v>98668.1</v>
      </c>
      <c r="H399" s="63">
        <v>5228</v>
      </c>
      <c r="I399" s="63">
        <v>1629.9</v>
      </c>
      <c r="J399" s="63">
        <v>577696.20000000007</v>
      </c>
      <c r="K399" s="63">
        <v>46701.4</v>
      </c>
      <c r="L399" s="63">
        <v>2028.2</v>
      </c>
      <c r="M399" s="63">
        <v>0</v>
      </c>
      <c r="N399" s="63">
        <v>2295.1</v>
      </c>
      <c r="O399" s="63">
        <v>1899.4</v>
      </c>
      <c r="P399" s="63">
        <v>368.7</v>
      </c>
      <c r="Q399" s="63">
        <v>27</v>
      </c>
      <c r="R399" s="63">
        <v>556.20000000000005</v>
      </c>
      <c r="S399" s="63">
        <v>1537.3</v>
      </c>
      <c r="T399" s="63">
        <v>575.79999999999995</v>
      </c>
      <c r="U399" s="63">
        <v>69394.3</v>
      </c>
      <c r="V399" s="63">
        <v>20911.900000000001</v>
      </c>
      <c r="W399" s="63">
        <v>484.7</v>
      </c>
      <c r="X399" s="63">
        <v>1092</v>
      </c>
      <c r="Y399" s="63">
        <v>8253.2000000000007</v>
      </c>
      <c r="Z399" s="63">
        <v>359403.5</v>
      </c>
      <c r="AA399" s="63">
        <v>335124.40000000002</v>
      </c>
      <c r="AB399" s="63">
        <v>24279.1</v>
      </c>
      <c r="AC399" s="63">
        <v>62674.600000000006</v>
      </c>
      <c r="AD399" s="63">
        <v>213.5</v>
      </c>
      <c r="AE399" s="63">
        <v>14553.6</v>
      </c>
      <c r="AF399" s="63">
        <v>2706.6</v>
      </c>
      <c r="AG399" s="63">
        <v>1001.4</v>
      </c>
      <c r="AH399" s="63">
        <v>26547.3</v>
      </c>
      <c r="AI399" s="63">
        <v>1643</v>
      </c>
      <c r="AJ399" s="63">
        <v>145</v>
      </c>
      <c r="AK399" s="63">
        <v>17652.2</v>
      </c>
      <c r="AL399" s="63">
        <v>123978.6</v>
      </c>
      <c r="AM399" s="63">
        <v>15428</v>
      </c>
    </row>
    <row r="400" spans="1:39" ht="14.25" customHeight="1">
      <c r="A400" s="50"/>
      <c r="B400" s="46" t="s">
        <v>125</v>
      </c>
      <c r="C400" s="63">
        <v>1286638.3999999999</v>
      </c>
      <c r="D400" s="63">
        <v>286899.69999999995</v>
      </c>
      <c r="E400" s="63">
        <v>77979.3</v>
      </c>
      <c r="F400" s="63">
        <v>0</v>
      </c>
      <c r="G400" s="63">
        <v>196594.8</v>
      </c>
      <c r="H400" s="63">
        <v>7227.5</v>
      </c>
      <c r="I400" s="63">
        <v>5098.1000000000004</v>
      </c>
      <c r="J400" s="63">
        <v>838945.69999999984</v>
      </c>
      <c r="K400" s="63">
        <v>70331.3</v>
      </c>
      <c r="L400" s="63">
        <v>2893.6</v>
      </c>
      <c r="M400" s="63">
        <v>0</v>
      </c>
      <c r="N400" s="63">
        <v>4799.4999999999991</v>
      </c>
      <c r="O400" s="63">
        <v>4065.7</v>
      </c>
      <c r="P400" s="63">
        <v>649.9</v>
      </c>
      <c r="Q400" s="63">
        <v>83.9</v>
      </c>
      <c r="R400" s="63">
        <v>1307.0999999999999</v>
      </c>
      <c r="S400" s="63">
        <v>2713.9</v>
      </c>
      <c r="T400" s="63">
        <v>624.1</v>
      </c>
      <c r="U400" s="63">
        <v>125636.8</v>
      </c>
      <c r="V400" s="63">
        <v>27305.200000000001</v>
      </c>
      <c r="W400" s="63">
        <v>685.4</v>
      </c>
      <c r="X400" s="63">
        <v>2463.6999999999998</v>
      </c>
      <c r="Y400" s="63">
        <v>15558.6</v>
      </c>
      <c r="Z400" s="63">
        <v>505489.4</v>
      </c>
      <c r="AA400" s="63">
        <v>471779</v>
      </c>
      <c r="AB400" s="63">
        <v>33710.400000000001</v>
      </c>
      <c r="AC400" s="63">
        <v>75986.3</v>
      </c>
      <c r="AD400" s="63">
        <v>104.1</v>
      </c>
      <c r="AE400" s="63">
        <v>21338.9</v>
      </c>
      <c r="AF400" s="63">
        <v>4803.1000000000004</v>
      </c>
      <c r="AG400" s="63">
        <v>2265.1999999999998</v>
      </c>
      <c r="AH400" s="63">
        <v>29345.3</v>
      </c>
      <c r="AI400" s="63">
        <v>2855.6</v>
      </c>
      <c r="AJ400" s="63">
        <v>295.2</v>
      </c>
      <c r="AK400" s="63">
        <v>18129.7</v>
      </c>
      <c r="AL400" s="63">
        <v>144545</v>
      </c>
      <c r="AM400" s="63">
        <v>16248</v>
      </c>
    </row>
    <row r="401" spans="1:201" ht="14.25" customHeight="1">
      <c r="A401" s="50"/>
      <c r="B401" s="46" t="s">
        <v>126</v>
      </c>
      <c r="C401" s="63">
        <v>336501.8</v>
      </c>
      <c r="D401" s="63">
        <v>62501.69999999999</v>
      </c>
      <c r="E401" s="63">
        <v>16153.3</v>
      </c>
      <c r="F401" s="63">
        <v>0</v>
      </c>
      <c r="G401" s="63">
        <v>44686.6</v>
      </c>
      <c r="H401" s="63">
        <v>909.6</v>
      </c>
      <c r="I401" s="63">
        <v>752.2</v>
      </c>
      <c r="J401" s="63">
        <v>198318.40000000002</v>
      </c>
      <c r="K401" s="63">
        <v>16721.099999999999</v>
      </c>
      <c r="L401" s="63">
        <v>448.5</v>
      </c>
      <c r="M401" s="63">
        <v>0</v>
      </c>
      <c r="N401" s="63">
        <v>738.4</v>
      </c>
      <c r="O401" s="63">
        <v>546.6</v>
      </c>
      <c r="P401" s="63">
        <v>188.7</v>
      </c>
      <c r="Q401" s="63">
        <v>3.1</v>
      </c>
      <c r="R401" s="63">
        <v>352.8</v>
      </c>
      <c r="S401" s="63">
        <v>762.5</v>
      </c>
      <c r="T401" s="63">
        <v>160.30000000000001</v>
      </c>
      <c r="U401" s="63">
        <v>21125.7</v>
      </c>
      <c r="V401" s="63">
        <v>9956.2000000000007</v>
      </c>
      <c r="W401" s="63">
        <v>216.7</v>
      </c>
      <c r="X401" s="63">
        <v>666.6</v>
      </c>
      <c r="Y401" s="63">
        <v>2600.9</v>
      </c>
      <c r="Z401" s="63">
        <v>123128.1</v>
      </c>
      <c r="AA401" s="63">
        <v>115770</v>
      </c>
      <c r="AB401" s="63">
        <v>7358.1</v>
      </c>
      <c r="AC401" s="63">
        <v>20547.599999999999</v>
      </c>
      <c r="AD401" s="63">
        <v>56</v>
      </c>
      <c r="AE401" s="63">
        <v>6104</v>
      </c>
      <c r="AF401" s="63">
        <v>1027.9000000000001</v>
      </c>
      <c r="AG401" s="63">
        <v>40.5</v>
      </c>
      <c r="AH401" s="63">
        <v>6830</v>
      </c>
      <c r="AI401" s="63">
        <v>813.3</v>
      </c>
      <c r="AJ401" s="63">
        <v>79.7</v>
      </c>
      <c r="AK401" s="63">
        <v>6489.2</v>
      </c>
      <c r="AL401" s="63">
        <v>68339.600000000006</v>
      </c>
      <c r="AM401" s="63">
        <v>7342.1</v>
      </c>
    </row>
    <row r="402" spans="1:201" s="9" customFormat="1" ht="14.25" customHeight="1">
      <c r="A402" s="42"/>
      <c r="B402" s="46" t="s">
        <v>127</v>
      </c>
      <c r="C402" s="63">
        <v>623148.29999999993</v>
      </c>
      <c r="D402" s="63">
        <v>113000.8</v>
      </c>
      <c r="E402" s="63">
        <v>32090.799999999999</v>
      </c>
      <c r="F402" s="63">
        <v>0</v>
      </c>
      <c r="G402" s="63">
        <v>77435.5</v>
      </c>
      <c r="H402" s="63">
        <v>2251.9</v>
      </c>
      <c r="I402" s="63">
        <v>1222.5999999999999</v>
      </c>
      <c r="J402" s="63">
        <v>387164.39999999997</v>
      </c>
      <c r="K402" s="63">
        <v>34851.599999999999</v>
      </c>
      <c r="L402" s="63">
        <v>1013.8</v>
      </c>
      <c r="M402" s="63">
        <v>0</v>
      </c>
      <c r="N402" s="63">
        <v>1897.3000000000002</v>
      </c>
      <c r="O402" s="63">
        <v>1540.7</v>
      </c>
      <c r="P402" s="63">
        <v>350.2</v>
      </c>
      <c r="Q402" s="63">
        <v>6.4</v>
      </c>
      <c r="R402" s="63">
        <v>488.3</v>
      </c>
      <c r="S402" s="63">
        <v>1286.9000000000001</v>
      </c>
      <c r="T402" s="63">
        <v>302.5</v>
      </c>
      <c r="U402" s="63">
        <v>36024</v>
      </c>
      <c r="V402" s="63">
        <v>13286.2</v>
      </c>
      <c r="W402" s="63">
        <v>461</v>
      </c>
      <c r="X402" s="63">
        <v>1231.4000000000001</v>
      </c>
      <c r="Y402" s="63">
        <v>5101</v>
      </c>
      <c r="Z402" s="63">
        <v>250112</v>
      </c>
      <c r="AA402" s="63">
        <v>237682.8</v>
      </c>
      <c r="AB402" s="63">
        <v>12429.2</v>
      </c>
      <c r="AC402" s="63">
        <v>39784.399999999994</v>
      </c>
      <c r="AD402" s="63">
        <v>168.2</v>
      </c>
      <c r="AE402" s="63">
        <v>12406.8</v>
      </c>
      <c r="AF402" s="63">
        <v>1751.8</v>
      </c>
      <c r="AG402" s="63">
        <v>242.2</v>
      </c>
      <c r="AH402" s="63">
        <v>15080.6</v>
      </c>
      <c r="AI402" s="63">
        <v>1251.0999999999999</v>
      </c>
      <c r="AJ402" s="63">
        <v>72.900000000000006</v>
      </c>
      <c r="AK402" s="63">
        <v>10134.799999999999</v>
      </c>
      <c r="AL402" s="63">
        <v>111746.7</v>
      </c>
      <c r="AM402" s="63">
        <v>11236.4</v>
      </c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  <c r="DP402" s="8"/>
      <c r="DQ402" s="8"/>
      <c r="DR402" s="8"/>
      <c r="DS402" s="8"/>
      <c r="DT402" s="8"/>
      <c r="DU402" s="8"/>
      <c r="DV402" s="8"/>
      <c r="DW402" s="8"/>
      <c r="DX402" s="8"/>
      <c r="DY402" s="8"/>
      <c r="DZ402" s="8"/>
      <c r="EA402" s="8"/>
      <c r="EB402" s="8"/>
      <c r="EC402" s="8"/>
      <c r="ED402" s="8"/>
      <c r="EE402" s="8"/>
      <c r="EF402" s="8"/>
      <c r="EG402" s="8"/>
      <c r="EH402" s="8"/>
      <c r="EI402" s="8"/>
      <c r="EJ402" s="8"/>
      <c r="EK402" s="8"/>
      <c r="EL402" s="8"/>
      <c r="EM402" s="8"/>
      <c r="EN402" s="8"/>
      <c r="EO402" s="8"/>
      <c r="EP402" s="8"/>
      <c r="EQ402" s="8"/>
      <c r="ER402" s="8"/>
      <c r="ES402" s="8"/>
      <c r="ET402" s="8"/>
      <c r="EU402" s="8"/>
      <c r="EV402" s="8"/>
      <c r="EW402" s="8"/>
      <c r="EX402" s="8"/>
      <c r="EY402" s="8"/>
      <c r="EZ402" s="8"/>
      <c r="FA402" s="8"/>
      <c r="FB402" s="8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  <c r="FN402" s="8"/>
      <c r="FO402" s="8"/>
      <c r="FP402" s="8"/>
      <c r="FQ402" s="8"/>
      <c r="FR402" s="8"/>
      <c r="FS402" s="8"/>
      <c r="FT402" s="8"/>
      <c r="FU402" s="8"/>
      <c r="FV402" s="8"/>
      <c r="FW402" s="8"/>
      <c r="FX402" s="8"/>
      <c r="FY402" s="8"/>
      <c r="FZ402" s="8"/>
      <c r="GA402" s="8"/>
      <c r="GB402" s="8"/>
      <c r="GC402" s="8"/>
      <c r="GD402" s="8"/>
      <c r="GE402" s="8"/>
      <c r="GF402" s="8"/>
      <c r="GG402" s="8"/>
      <c r="GH402" s="8"/>
      <c r="GI402" s="8"/>
      <c r="GJ402" s="8"/>
      <c r="GK402" s="8"/>
      <c r="GL402" s="8"/>
      <c r="GM402" s="8"/>
      <c r="GN402" s="8"/>
      <c r="GO402" s="8"/>
      <c r="GP402" s="8"/>
      <c r="GQ402" s="8"/>
      <c r="GR402" s="8"/>
      <c r="GS402" s="8"/>
    </row>
    <row r="403" spans="1:201" s="9" customFormat="1" ht="14.25" customHeight="1">
      <c r="A403" s="42"/>
      <c r="B403" s="46" t="s">
        <v>128</v>
      </c>
      <c r="C403" s="63">
        <v>1011641.7000000001</v>
      </c>
      <c r="D403" s="63">
        <v>182841</v>
      </c>
      <c r="E403" s="63">
        <v>38851.199999999997</v>
      </c>
      <c r="F403" s="63">
        <v>0</v>
      </c>
      <c r="G403" s="63">
        <v>137480.29999999999</v>
      </c>
      <c r="H403" s="63">
        <v>4354</v>
      </c>
      <c r="I403" s="63">
        <v>2155.5</v>
      </c>
      <c r="J403" s="63">
        <v>654080.80000000005</v>
      </c>
      <c r="K403" s="63">
        <v>52572</v>
      </c>
      <c r="L403" s="63">
        <v>2476.9</v>
      </c>
      <c r="M403" s="63">
        <v>0</v>
      </c>
      <c r="N403" s="63">
        <v>3667.5</v>
      </c>
      <c r="O403" s="63">
        <v>3127.1</v>
      </c>
      <c r="P403" s="63">
        <v>526.9</v>
      </c>
      <c r="Q403" s="63">
        <v>13.5</v>
      </c>
      <c r="R403" s="63">
        <v>619.1</v>
      </c>
      <c r="S403" s="63">
        <v>2006.9</v>
      </c>
      <c r="T403" s="63">
        <v>448.8</v>
      </c>
      <c r="U403" s="63">
        <v>49381.1</v>
      </c>
      <c r="V403" s="63">
        <v>23854.400000000001</v>
      </c>
      <c r="W403" s="63">
        <v>673.9</v>
      </c>
      <c r="X403" s="63">
        <v>1893.6</v>
      </c>
      <c r="Y403" s="63">
        <v>9852.1</v>
      </c>
      <c r="Z403" s="63">
        <v>443534.19999999995</v>
      </c>
      <c r="AA403" s="63">
        <v>413805.1</v>
      </c>
      <c r="AB403" s="63">
        <v>29729.1</v>
      </c>
      <c r="AC403" s="63">
        <v>61163.4</v>
      </c>
      <c r="AD403" s="63">
        <v>183.2</v>
      </c>
      <c r="AE403" s="63">
        <v>16400.5</v>
      </c>
      <c r="AF403" s="63">
        <v>2440.8000000000002</v>
      </c>
      <c r="AG403" s="63">
        <v>377.1</v>
      </c>
      <c r="AH403" s="63">
        <v>27763.9</v>
      </c>
      <c r="AI403" s="63">
        <v>1854.8</v>
      </c>
      <c r="AJ403" s="63">
        <v>82.1</v>
      </c>
      <c r="AK403" s="63">
        <v>13997.9</v>
      </c>
      <c r="AL403" s="63">
        <v>153950.29999999999</v>
      </c>
      <c r="AM403" s="63">
        <v>20769.599999999999</v>
      </c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  <c r="DP403" s="8"/>
      <c r="DQ403" s="8"/>
      <c r="DR403" s="8"/>
      <c r="DS403" s="8"/>
      <c r="DT403" s="8"/>
      <c r="DU403" s="8"/>
      <c r="DV403" s="8"/>
      <c r="DW403" s="8"/>
      <c r="DX403" s="8"/>
      <c r="DY403" s="8"/>
      <c r="DZ403" s="8"/>
      <c r="EA403" s="8"/>
      <c r="EB403" s="8"/>
      <c r="EC403" s="8"/>
      <c r="ED403" s="8"/>
      <c r="EE403" s="8"/>
      <c r="EF403" s="8"/>
      <c r="EG403" s="8"/>
      <c r="EH403" s="8"/>
      <c r="EI403" s="8"/>
      <c r="EJ403" s="8"/>
      <c r="EK403" s="8"/>
      <c r="EL403" s="8"/>
      <c r="EM403" s="8"/>
      <c r="EN403" s="8"/>
      <c r="EO403" s="8"/>
      <c r="EP403" s="8"/>
      <c r="EQ403" s="8"/>
      <c r="ER403" s="8"/>
      <c r="ES403" s="8"/>
      <c r="ET403" s="8"/>
      <c r="EU403" s="8"/>
      <c r="EV403" s="8"/>
      <c r="EW403" s="8"/>
      <c r="EX403" s="8"/>
      <c r="EY403" s="8"/>
      <c r="EZ403" s="8"/>
      <c r="FA403" s="8"/>
      <c r="FB403" s="8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  <c r="FN403" s="8"/>
      <c r="FO403" s="8"/>
      <c r="FP403" s="8"/>
      <c r="FQ403" s="8"/>
      <c r="FR403" s="8"/>
      <c r="FS403" s="8"/>
      <c r="FT403" s="8"/>
      <c r="FU403" s="8"/>
      <c r="FV403" s="8"/>
      <c r="FW403" s="8"/>
      <c r="FX403" s="8"/>
      <c r="FY403" s="8"/>
      <c r="FZ403" s="8"/>
      <c r="GA403" s="8"/>
      <c r="GB403" s="8"/>
      <c r="GC403" s="8"/>
      <c r="GD403" s="8"/>
      <c r="GE403" s="8"/>
      <c r="GF403" s="8"/>
      <c r="GG403" s="8"/>
      <c r="GH403" s="8"/>
      <c r="GI403" s="8"/>
      <c r="GJ403" s="8"/>
      <c r="GK403" s="8"/>
      <c r="GL403" s="8"/>
      <c r="GM403" s="8"/>
      <c r="GN403" s="8"/>
      <c r="GO403" s="8"/>
      <c r="GP403" s="8"/>
      <c r="GQ403" s="8"/>
      <c r="GR403" s="8"/>
      <c r="GS403" s="8"/>
    </row>
    <row r="404" spans="1:201" s="9" customFormat="1" ht="14.25" customHeight="1">
      <c r="A404" s="42"/>
      <c r="B404" s="46" t="s">
        <v>129</v>
      </c>
      <c r="C404" s="63">
        <v>1670543.6</v>
      </c>
      <c r="D404" s="63">
        <v>343139.2</v>
      </c>
      <c r="E404" s="63">
        <v>80222.8</v>
      </c>
      <c r="F404" s="63">
        <v>0</v>
      </c>
      <c r="G404" s="63">
        <v>253749.1</v>
      </c>
      <c r="H404" s="63">
        <v>3981</v>
      </c>
      <c r="I404" s="63">
        <v>5186.3</v>
      </c>
      <c r="J404" s="63">
        <v>1112823.5</v>
      </c>
      <c r="K404" s="63">
        <v>82700.100000000006</v>
      </c>
      <c r="L404" s="63">
        <v>3393.6</v>
      </c>
      <c r="M404" s="63">
        <v>0</v>
      </c>
      <c r="N404" s="63">
        <v>6431</v>
      </c>
      <c r="O404" s="63">
        <v>5597.5</v>
      </c>
      <c r="P404" s="63">
        <v>653.70000000000005</v>
      </c>
      <c r="Q404" s="63">
        <v>179.8</v>
      </c>
      <c r="R404" s="63">
        <v>487.6</v>
      </c>
      <c r="S404" s="63">
        <v>3086.6</v>
      </c>
      <c r="T404" s="63">
        <v>714.6</v>
      </c>
      <c r="U404" s="63">
        <v>127235.1</v>
      </c>
      <c r="V404" s="63">
        <v>36294.1</v>
      </c>
      <c r="W404" s="63">
        <v>965.2</v>
      </c>
      <c r="X404" s="63">
        <v>4548.8999999999996</v>
      </c>
      <c r="Y404" s="63">
        <v>16985.2</v>
      </c>
      <c r="Z404" s="63">
        <v>756931.6</v>
      </c>
      <c r="AA404" s="63">
        <v>709568.4</v>
      </c>
      <c r="AB404" s="63">
        <v>47363.199999999997</v>
      </c>
      <c r="AC404" s="63">
        <v>68882.200000000012</v>
      </c>
      <c r="AD404" s="63">
        <v>358.5</v>
      </c>
      <c r="AE404" s="63">
        <v>22814.2</v>
      </c>
      <c r="AF404" s="63">
        <v>4821.8999999999996</v>
      </c>
      <c r="AG404" s="63">
        <v>1117.4000000000001</v>
      </c>
      <c r="AH404" s="63">
        <v>20368.3</v>
      </c>
      <c r="AI404" s="63">
        <v>4012.1</v>
      </c>
      <c r="AJ404" s="63">
        <v>155.6</v>
      </c>
      <c r="AK404" s="63">
        <v>19401.900000000001</v>
      </c>
      <c r="AL404" s="63">
        <v>193059.1</v>
      </c>
      <c r="AM404" s="63">
        <v>21521.8</v>
      </c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  <c r="DP404" s="8"/>
      <c r="DQ404" s="8"/>
      <c r="DR404" s="8"/>
      <c r="DS404" s="8"/>
      <c r="DT404" s="8"/>
      <c r="DU404" s="8"/>
      <c r="DV404" s="8"/>
      <c r="DW404" s="8"/>
      <c r="DX404" s="8"/>
      <c r="DY404" s="8"/>
      <c r="DZ404" s="8"/>
      <c r="EA404" s="8"/>
      <c r="EB404" s="8"/>
      <c r="EC404" s="8"/>
      <c r="ED404" s="8"/>
      <c r="EE404" s="8"/>
      <c r="EF404" s="8"/>
      <c r="EG404" s="8"/>
      <c r="EH404" s="8"/>
      <c r="EI404" s="8"/>
      <c r="EJ404" s="8"/>
      <c r="EK404" s="8"/>
      <c r="EL404" s="8"/>
      <c r="EM404" s="8"/>
      <c r="EN404" s="8"/>
      <c r="EO404" s="8"/>
      <c r="EP404" s="8"/>
      <c r="EQ404" s="8"/>
      <c r="ER404" s="8"/>
      <c r="ES404" s="8"/>
      <c r="ET404" s="8"/>
      <c r="EU404" s="8"/>
      <c r="EV404" s="8"/>
      <c r="EW404" s="8"/>
      <c r="EX404" s="8"/>
      <c r="EY404" s="8"/>
      <c r="EZ404" s="8"/>
      <c r="FA404" s="8"/>
      <c r="FB404" s="8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  <c r="FN404" s="8"/>
      <c r="FO404" s="8"/>
      <c r="FP404" s="8"/>
      <c r="FQ404" s="8"/>
      <c r="FR404" s="8"/>
      <c r="FS404" s="8"/>
      <c r="FT404" s="8"/>
      <c r="FU404" s="8"/>
      <c r="FV404" s="8"/>
      <c r="FW404" s="8"/>
      <c r="FX404" s="8"/>
      <c r="FY404" s="8"/>
      <c r="FZ404" s="8"/>
      <c r="GA404" s="8"/>
      <c r="GB404" s="8"/>
      <c r="GC404" s="8"/>
      <c r="GD404" s="8"/>
      <c r="GE404" s="8"/>
      <c r="GF404" s="8"/>
      <c r="GG404" s="8"/>
      <c r="GH404" s="8"/>
      <c r="GI404" s="8"/>
      <c r="GJ404" s="8"/>
      <c r="GK404" s="8"/>
      <c r="GL404" s="8"/>
      <c r="GM404" s="8"/>
      <c r="GN404" s="8"/>
      <c r="GO404" s="8"/>
      <c r="GP404" s="8"/>
      <c r="GQ404" s="8"/>
      <c r="GR404" s="8"/>
      <c r="GS404" s="8"/>
    </row>
    <row r="405" spans="1:201" s="8" customFormat="1" ht="14.25" customHeight="1">
      <c r="A405" s="42"/>
      <c r="B405" s="46" t="s">
        <v>130</v>
      </c>
      <c r="C405" s="63">
        <v>422249.10000000009</v>
      </c>
      <c r="D405" s="63">
        <v>88169.2</v>
      </c>
      <c r="E405" s="63">
        <v>19684</v>
      </c>
      <c r="F405" s="63">
        <v>0</v>
      </c>
      <c r="G405" s="63">
        <v>66544</v>
      </c>
      <c r="H405" s="63">
        <v>1170.9000000000001</v>
      </c>
      <c r="I405" s="63">
        <v>770.3</v>
      </c>
      <c r="J405" s="63">
        <v>255263.80000000005</v>
      </c>
      <c r="K405" s="63">
        <v>22769.5</v>
      </c>
      <c r="L405" s="63">
        <v>647.6</v>
      </c>
      <c r="M405" s="63">
        <v>0</v>
      </c>
      <c r="N405" s="63">
        <v>919.90000000000009</v>
      </c>
      <c r="O405" s="63">
        <v>721.6</v>
      </c>
      <c r="P405" s="63">
        <v>120.6</v>
      </c>
      <c r="Q405" s="63">
        <v>77.7</v>
      </c>
      <c r="R405" s="63">
        <v>128</v>
      </c>
      <c r="S405" s="63">
        <v>828.9</v>
      </c>
      <c r="T405" s="63">
        <v>194.4</v>
      </c>
      <c r="U405" s="63">
        <v>26841.5</v>
      </c>
      <c r="V405" s="63">
        <v>6798.9</v>
      </c>
      <c r="W405" s="63">
        <v>274</v>
      </c>
      <c r="X405" s="63">
        <v>938.3</v>
      </c>
      <c r="Y405" s="63">
        <v>3110.3</v>
      </c>
      <c r="Z405" s="63">
        <v>162589.20000000001</v>
      </c>
      <c r="AA405" s="63">
        <v>153825.1</v>
      </c>
      <c r="AB405" s="63">
        <v>8764.1</v>
      </c>
      <c r="AC405" s="63">
        <v>28123.5</v>
      </c>
      <c r="AD405" s="63">
        <v>94.7</v>
      </c>
      <c r="AE405" s="63">
        <v>8624.7999999999993</v>
      </c>
      <c r="AF405" s="63">
        <v>889.4</v>
      </c>
      <c r="AG405" s="63">
        <v>158.4</v>
      </c>
      <c r="AH405" s="63">
        <v>9602.6</v>
      </c>
      <c r="AI405" s="63">
        <v>1035.2</v>
      </c>
      <c r="AJ405" s="63">
        <v>64.599999999999994</v>
      </c>
      <c r="AK405" s="63">
        <v>8753.6</v>
      </c>
      <c r="AL405" s="63">
        <v>72884.100000000006</v>
      </c>
      <c r="AM405" s="63">
        <v>5932</v>
      </c>
    </row>
    <row r="406" spans="1:201" s="8" customFormat="1" ht="14.25" customHeight="1">
      <c r="A406" s="42"/>
      <c r="B406" s="46" t="s">
        <v>131</v>
      </c>
      <c r="C406" s="63">
        <v>799820.20000000007</v>
      </c>
      <c r="D406" s="63">
        <v>151600.80000000002</v>
      </c>
      <c r="E406" s="63">
        <v>20518.2</v>
      </c>
      <c r="F406" s="63">
        <v>0</v>
      </c>
      <c r="G406" s="63">
        <v>125658.6</v>
      </c>
      <c r="H406" s="63">
        <v>3274.9</v>
      </c>
      <c r="I406" s="63">
        <v>2149.1</v>
      </c>
      <c r="J406" s="63">
        <v>512643.69999999995</v>
      </c>
      <c r="K406" s="63">
        <v>45786.5</v>
      </c>
      <c r="L406" s="63">
        <v>1739.1</v>
      </c>
      <c r="M406" s="63">
        <v>0</v>
      </c>
      <c r="N406" s="63">
        <v>1896</v>
      </c>
      <c r="O406" s="63">
        <v>1591.9</v>
      </c>
      <c r="P406" s="63">
        <v>256.5</v>
      </c>
      <c r="Q406" s="63">
        <v>47.6</v>
      </c>
      <c r="R406" s="63">
        <v>188.8</v>
      </c>
      <c r="S406" s="63">
        <v>1082.7</v>
      </c>
      <c r="T406" s="63">
        <v>382.5</v>
      </c>
      <c r="U406" s="63">
        <v>42676.6</v>
      </c>
      <c r="V406" s="63">
        <v>15752.8</v>
      </c>
      <c r="W406" s="63">
        <v>473</v>
      </c>
      <c r="X406" s="63">
        <v>2195.6</v>
      </c>
      <c r="Y406" s="63">
        <v>6763.9</v>
      </c>
      <c r="Z406" s="63">
        <v>351126.6</v>
      </c>
      <c r="AA406" s="63">
        <v>337975.8</v>
      </c>
      <c r="AB406" s="63">
        <v>13150.8</v>
      </c>
      <c r="AC406" s="63">
        <v>41052.600000000006</v>
      </c>
      <c r="AD406" s="63">
        <v>181.5</v>
      </c>
      <c r="AE406" s="63">
        <v>14450.2</v>
      </c>
      <c r="AF406" s="63">
        <v>1498.1</v>
      </c>
      <c r="AG406" s="63">
        <v>197.6</v>
      </c>
      <c r="AH406" s="63">
        <v>8559.2000000000007</v>
      </c>
      <c r="AI406" s="63">
        <v>1390.2</v>
      </c>
      <c r="AJ406" s="63">
        <v>136.80000000000001</v>
      </c>
      <c r="AK406" s="63">
        <v>16166</v>
      </c>
      <c r="AL406" s="63">
        <v>125032.8</v>
      </c>
      <c r="AM406" s="63">
        <v>10542.9</v>
      </c>
    </row>
    <row r="407" spans="1:201" s="8" customFormat="1" ht="14.25" customHeight="1">
      <c r="A407" s="42"/>
      <c r="B407" s="46" t="s">
        <v>132</v>
      </c>
      <c r="C407" s="63">
        <v>1215958.5</v>
      </c>
      <c r="D407" s="63">
        <v>207042.59999999998</v>
      </c>
      <c r="E407" s="63">
        <v>33107.4</v>
      </c>
      <c r="F407" s="63">
        <v>0</v>
      </c>
      <c r="G407" s="63">
        <v>165166.29999999999</v>
      </c>
      <c r="H407" s="63">
        <v>5519.9</v>
      </c>
      <c r="I407" s="63">
        <v>3249</v>
      </c>
      <c r="J407" s="63">
        <v>824024.20000000007</v>
      </c>
      <c r="K407" s="63">
        <v>73593.399999999994</v>
      </c>
      <c r="L407" s="63">
        <v>2515.6</v>
      </c>
      <c r="M407" s="63">
        <v>0</v>
      </c>
      <c r="N407" s="63">
        <v>2531.6</v>
      </c>
      <c r="O407" s="63">
        <v>2103.5</v>
      </c>
      <c r="P407" s="63">
        <v>395</v>
      </c>
      <c r="Q407" s="63">
        <v>33.1</v>
      </c>
      <c r="R407" s="63">
        <v>361.1</v>
      </c>
      <c r="S407" s="63">
        <v>1515.8</v>
      </c>
      <c r="T407" s="63">
        <v>554.5</v>
      </c>
      <c r="U407" s="63">
        <v>54144.3</v>
      </c>
      <c r="V407" s="63">
        <v>22528.2</v>
      </c>
      <c r="W407" s="63">
        <v>621.20000000000005</v>
      </c>
      <c r="X407" s="63">
        <v>2495.6999999999998</v>
      </c>
      <c r="Y407" s="63">
        <v>12733.7</v>
      </c>
      <c r="Z407" s="63">
        <v>578742.1</v>
      </c>
      <c r="AA407" s="63">
        <v>548410</v>
      </c>
      <c r="AB407" s="63">
        <v>30332.1</v>
      </c>
      <c r="AC407" s="63">
        <v>69193.100000000006</v>
      </c>
      <c r="AD407" s="63">
        <v>241.3</v>
      </c>
      <c r="AE407" s="63">
        <v>21391.599999999999</v>
      </c>
      <c r="AF407" s="63">
        <v>2194.4</v>
      </c>
      <c r="AG407" s="63">
        <v>485</v>
      </c>
      <c r="AH407" s="63">
        <v>25176.3</v>
      </c>
      <c r="AI407" s="63">
        <v>2366.1999999999998</v>
      </c>
      <c r="AJ407" s="63">
        <v>127.7</v>
      </c>
      <c r="AK407" s="63">
        <v>19704.5</v>
      </c>
      <c r="AL407" s="63">
        <v>166282</v>
      </c>
      <c r="AM407" s="63">
        <v>18609.7</v>
      </c>
    </row>
    <row r="408" spans="1:201" ht="14.25" customHeight="1">
      <c r="A408" s="50"/>
      <c r="B408" s="46" t="s">
        <v>133</v>
      </c>
      <c r="C408" s="63">
        <v>1663395.1</v>
      </c>
      <c r="D408" s="63">
        <v>389649.3</v>
      </c>
      <c r="E408" s="63">
        <v>100610.2</v>
      </c>
      <c r="F408" s="63">
        <v>0</v>
      </c>
      <c r="G408" s="63">
        <v>270181.09999999998</v>
      </c>
      <c r="H408" s="63">
        <v>10652.8</v>
      </c>
      <c r="I408" s="63">
        <v>8205.2000000000007</v>
      </c>
      <c r="J408" s="63">
        <v>1037394.3</v>
      </c>
      <c r="K408" s="63">
        <v>94101.4</v>
      </c>
      <c r="L408" s="63">
        <v>3572.6</v>
      </c>
      <c r="M408" s="63">
        <v>0</v>
      </c>
      <c r="N408" s="63">
        <v>2195.6</v>
      </c>
      <c r="O408" s="63">
        <v>1306.3</v>
      </c>
      <c r="P408" s="63">
        <v>670.1</v>
      </c>
      <c r="Q408" s="63">
        <v>219.2</v>
      </c>
      <c r="R408" s="63">
        <v>799.3</v>
      </c>
      <c r="S408" s="63">
        <v>2042.5</v>
      </c>
      <c r="T408" s="63">
        <v>625.5</v>
      </c>
      <c r="U408" s="63">
        <v>149057.20000000001</v>
      </c>
      <c r="V408" s="63">
        <v>38504.199999999997</v>
      </c>
      <c r="W408" s="63">
        <v>1059.4000000000001</v>
      </c>
      <c r="X408" s="63">
        <v>3958.9</v>
      </c>
      <c r="Y408" s="63">
        <v>22124.5</v>
      </c>
      <c r="Z408" s="63">
        <v>625983.4</v>
      </c>
      <c r="AA408" s="63">
        <v>578441.9</v>
      </c>
      <c r="AB408" s="63">
        <v>47541.5</v>
      </c>
      <c r="AC408" s="63">
        <v>89912.9</v>
      </c>
      <c r="AD408" s="63">
        <v>675.4</v>
      </c>
      <c r="AE408" s="63">
        <v>31704.1</v>
      </c>
      <c r="AF408" s="63">
        <v>4677.7</v>
      </c>
      <c r="AG408" s="63">
        <v>1161.2</v>
      </c>
      <c r="AH408" s="63">
        <v>18867.099999999999</v>
      </c>
      <c r="AI408" s="63">
        <v>3211</v>
      </c>
      <c r="AJ408" s="63">
        <v>245.9</v>
      </c>
      <c r="AK408" s="63">
        <v>32827.4</v>
      </c>
      <c r="AL408" s="63">
        <v>216333.9</v>
      </c>
      <c r="AM408" s="63">
        <v>20017.599999999999</v>
      </c>
    </row>
    <row r="409" spans="1:201" ht="14.25" customHeight="1">
      <c r="A409" s="50"/>
      <c r="B409" s="46" t="s">
        <v>134</v>
      </c>
      <c r="C409" s="63">
        <f>D409+J409+AL409+AM409</f>
        <v>421931.7</v>
      </c>
      <c r="D409" s="63">
        <f>SUM(E409:I409)</f>
        <v>85517.5</v>
      </c>
      <c r="E409" s="63">
        <v>26207.200000000001</v>
      </c>
      <c r="F409" s="63">
        <v>0</v>
      </c>
      <c r="G409" s="63">
        <v>55356.9</v>
      </c>
      <c r="H409" s="63">
        <v>1613.2</v>
      </c>
      <c r="I409" s="63">
        <v>2340.1999999999998</v>
      </c>
      <c r="J409" s="63">
        <v>245860.4</v>
      </c>
      <c r="K409" s="63">
        <v>26651.599999999999</v>
      </c>
      <c r="L409" s="63">
        <v>645.4</v>
      </c>
      <c r="M409" s="63">
        <v>0</v>
      </c>
      <c r="N409" s="63">
        <v>644.1</v>
      </c>
      <c r="O409" s="63">
        <v>383.4</v>
      </c>
      <c r="P409" s="63">
        <v>183.6</v>
      </c>
      <c r="Q409" s="63">
        <v>77.099999999999994</v>
      </c>
      <c r="R409" s="63">
        <v>138.5</v>
      </c>
      <c r="S409" s="63">
        <v>501.1</v>
      </c>
      <c r="T409" s="63">
        <v>169.8</v>
      </c>
      <c r="U409" s="63">
        <v>34681.300000000003</v>
      </c>
      <c r="V409" s="63">
        <v>9590.2000000000007</v>
      </c>
      <c r="W409" s="63">
        <v>228.5</v>
      </c>
      <c r="X409" s="63">
        <v>2197.3000000000002</v>
      </c>
      <c r="Y409" s="63">
        <v>5453.7</v>
      </c>
      <c r="Z409" s="63">
        <v>137426.79999999999</v>
      </c>
      <c r="AA409" s="63">
        <v>126857.5</v>
      </c>
      <c r="AB409" s="63">
        <v>10569.3</v>
      </c>
      <c r="AC409" s="63">
        <v>26540.1</v>
      </c>
      <c r="AD409" s="63">
        <v>264.60000000000002</v>
      </c>
      <c r="AE409" s="63">
        <v>10602.8</v>
      </c>
      <c r="AF409" s="63">
        <v>1370.7</v>
      </c>
      <c r="AG409" s="63">
        <v>277.5</v>
      </c>
      <c r="AH409" s="63">
        <v>4742.2</v>
      </c>
      <c r="AI409" s="63">
        <v>946.2</v>
      </c>
      <c r="AJ409" s="63">
        <v>45.8</v>
      </c>
      <c r="AK409" s="63">
        <v>9282.2999999999993</v>
      </c>
      <c r="AL409" s="63">
        <v>82666.2</v>
      </c>
      <c r="AM409" s="63">
        <v>7887.6</v>
      </c>
    </row>
    <row r="410" spans="1:201" ht="14.25" customHeight="1">
      <c r="A410" s="50"/>
      <c r="B410" s="46" t="s">
        <v>135</v>
      </c>
      <c r="C410" s="63">
        <v>776967.70000000007</v>
      </c>
      <c r="D410" s="63">
        <v>180185.7</v>
      </c>
      <c r="E410" s="63">
        <v>47644</v>
      </c>
      <c r="F410" s="63">
        <v>0</v>
      </c>
      <c r="G410" s="63">
        <v>124284.6</v>
      </c>
      <c r="H410" s="63">
        <v>4154</v>
      </c>
      <c r="I410" s="63">
        <v>4103.1000000000004</v>
      </c>
      <c r="J410" s="63">
        <v>432998.9</v>
      </c>
      <c r="K410" s="63">
        <v>41807</v>
      </c>
      <c r="L410" s="63">
        <v>1447.5</v>
      </c>
      <c r="M410" s="63">
        <v>0</v>
      </c>
      <c r="N410" s="63">
        <v>2418.9</v>
      </c>
      <c r="O410" s="63">
        <v>1983.2</v>
      </c>
      <c r="P410" s="63">
        <v>321.39999999999998</v>
      </c>
      <c r="Q410" s="63">
        <v>114.3</v>
      </c>
      <c r="R410" s="63">
        <v>257.5</v>
      </c>
      <c r="S410" s="63">
        <v>238.8</v>
      </c>
      <c r="T410" s="63">
        <v>377.2</v>
      </c>
      <c r="U410" s="63">
        <v>44866.9</v>
      </c>
      <c r="V410" s="63">
        <v>20125.8</v>
      </c>
      <c r="W410" s="63">
        <v>515.9</v>
      </c>
      <c r="X410" s="63">
        <v>4942</v>
      </c>
      <c r="Y410" s="63">
        <v>10779</v>
      </c>
      <c r="Z410" s="63">
        <v>251224.09999999998</v>
      </c>
      <c r="AA410" s="63">
        <v>233228.3</v>
      </c>
      <c r="AB410" s="63">
        <v>17995.8</v>
      </c>
      <c r="AC410" s="63">
        <v>52725.599999999999</v>
      </c>
      <c r="AD410" s="63">
        <v>300.39999999999998</v>
      </c>
      <c r="AE410" s="63">
        <v>20056</v>
      </c>
      <c r="AF410" s="63">
        <v>2479.5</v>
      </c>
      <c r="AG410" s="63">
        <v>183.6</v>
      </c>
      <c r="AH410" s="63">
        <v>12796.7</v>
      </c>
      <c r="AI410" s="63">
        <v>1171.5</v>
      </c>
      <c r="AJ410" s="63">
        <v>101.2</v>
      </c>
      <c r="AK410" s="63">
        <v>16909.400000000001</v>
      </c>
      <c r="AL410" s="63">
        <v>151735.1</v>
      </c>
      <c r="AM410" s="63">
        <v>12048</v>
      </c>
    </row>
    <row r="411" spans="1:201" ht="14.25" customHeight="1">
      <c r="A411" s="50"/>
      <c r="B411" s="46" t="s">
        <v>136</v>
      </c>
      <c r="C411" s="63">
        <v>1057875.9000000001</v>
      </c>
      <c r="D411" s="63">
        <v>229132.49999999997</v>
      </c>
      <c r="E411" s="63">
        <v>38168.6</v>
      </c>
      <c r="F411" s="63">
        <v>0</v>
      </c>
      <c r="G411" s="63">
        <v>179594.3</v>
      </c>
      <c r="H411" s="63">
        <v>9212.7999999999993</v>
      </c>
      <c r="I411" s="63">
        <v>2156.8000000000002</v>
      </c>
      <c r="J411" s="63">
        <v>615843.4</v>
      </c>
      <c r="K411" s="63">
        <v>62806.9</v>
      </c>
      <c r="L411" s="63">
        <v>1795.7</v>
      </c>
      <c r="M411" s="63">
        <v>0</v>
      </c>
      <c r="N411" s="63">
        <v>3123.7</v>
      </c>
      <c r="O411" s="63">
        <v>2406.1</v>
      </c>
      <c r="P411" s="63">
        <v>560.79999999999995</v>
      </c>
      <c r="Q411" s="63">
        <v>156.80000000000001</v>
      </c>
      <c r="R411" s="63">
        <v>461.2</v>
      </c>
      <c r="S411" s="63">
        <v>1058.0999999999999</v>
      </c>
      <c r="T411" s="63">
        <v>451.5</v>
      </c>
      <c r="U411" s="63">
        <v>33748</v>
      </c>
      <c r="V411" s="63">
        <v>35166.9</v>
      </c>
      <c r="W411" s="63">
        <v>729.2</v>
      </c>
      <c r="X411" s="63">
        <v>3524.4</v>
      </c>
      <c r="Y411" s="63">
        <v>13267.4</v>
      </c>
      <c r="Z411" s="63">
        <v>340795.9</v>
      </c>
      <c r="AA411" s="63">
        <v>308146.40000000002</v>
      </c>
      <c r="AB411" s="63">
        <v>32649.5</v>
      </c>
      <c r="AC411" s="63">
        <v>117283.4</v>
      </c>
      <c r="AD411" s="63">
        <v>349.1</v>
      </c>
      <c r="AE411" s="63">
        <v>24717.1</v>
      </c>
      <c r="AF411" s="63">
        <v>3379.7</v>
      </c>
      <c r="AG411" s="63">
        <v>326.8</v>
      </c>
      <c r="AH411" s="63">
        <v>50045.3</v>
      </c>
      <c r="AI411" s="63">
        <v>1518</v>
      </c>
      <c r="AJ411" s="63">
        <v>113.1</v>
      </c>
      <c r="AK411" s="63">
        <v>38465.4</v>
      </c>
      <c r="AL411" s="63">
        <v>194509.9</v>
      </c>
      <c r="AM411" s="63">
        <v>18390.099999999999</v>
      </c>
    </row>
    <row r="412" spans="1:201" ht="14.25" customHeight="1">
      <c r="A412" s="50"/>
      <c r="B412" s="46" t="s">
        <v>143</v>
      </c>
      <c r="C412" s="63">
        <v>1683864.2</v>
      </c>
      <c r="D412" s="63">
        <v>417693.9</v>
      </c>
      <c r="E412" s="63">
        <v>101199.9</v>
      </c>
      <c r="F412" s="63">
        <v>0</v>
      </c>
      <c r="G412" s="63">
        <v>294074.40000000002</v>
      </c>
      <c r="H412" s="63">
        <v>15267</v>
      </c>
      <c r="I412" s="63">
        <v>7152.6</v>
      </c>
      <c r="J412" s="63">
        <v>987219.1</v>
      </c>
      <c r="K412" s="63">
        <v>90572.4</v>
      </c>
      <c r="L412" s="63">
        <v>2674.2</v>
      </c>
      <c r="M412" s="63">
        <v>0</v>
      </c>
      <c r="N412" s="63">
        <v>5063.8999999999996</v>
      </c>
      <c r="O412" s="63">
        <v>3796.6</v>
      </c>
      <c r="P412" s="63">
        <v>1028.5</v>
      </c>
      <c r="Q412" s="63">
        <v>238.8</v>
      </c>
      <c r="R412" s="63">
        <v>696.9</v>
      </c>
      <c r="S412" s="63">
        <v>752</v>
      </c>
      <c r="T412" s="63">
        <v>880.1</v>
      </c>
      <c r="U412" s="63">
        <v>98803.4</v>
      </c>
      <c r="V412" s="63">
        <v>32643.3</v>
      </c>
      <c r="W412" s="63">
        <v>1186.5999999999999</v>
      </c>
      <c r="X412" s="63">
        <v>9786.2000000000007</v>
      </c>
      <c r="Y412" s="63">
        <v>20878.099999999999</v>
      </c>
      <c r="Z412" s="63">
        <v>634339.6</v>
      </c>
      <c r="AA412" s="63">
        <v>587569.30000000005</v>
      </c>
      <c r="AB412" s="63">
        <v>46770.3</v>
      </c>
      <c r="AC412" s="63">
        <v>84867.8</v>
      </c>
      <c r="AD412" s="63">
        <v>86.9</v>
      </c>
      <c r="AE412" s="63">
        <v>26736.1</v>
      </c>
      <c r="AF412" s="63">
        <v>5772.2</v>
      </c>
      <c r="AG412" s="63">
        <v>2084.5</v>
      </c>
      <c r="AH412" s="63">
        <v>2410.9</v>
      </c>
      <c r="AI412" s="63">
        <v>3856.8</v>
      </c>
      <c r="AJ412" s="63">
        <v>217.8</v>
      </c>
      <c r="AK412" s="63">
        <v>47777.2</v>
      </c>
      <c r="AL412" s="63">
        <v>258378.9</v>
      </c>
      <c r="AM412" s="63">
        <v>20572.3</v>
      </c>
    </row>
    <row r="413" spans="1:201" ht="14.25" customHeight="1">
      <c r="A413" s="50"/>
      <c r="B413" s="46" t="s">
        <v>140</v>
      </c>
      <c r="C413" s="63">
        <v>459846.10000000003</v>
      </c>
      <c r="D413" s="63">
        <v>102432.90000000001</v>
      </c>
      <c r="E413" s="63">
        <v>27994.7</v>
      </c>
      <c r="F413" s="63">
        <v>0</v>
      </c>
      <c r="G413" s="63">
        <v>71801.600000000006</v>
      </c>
      <c r="H413" s="63">
        <v>1459.6</v>
      </c>
      <c r="I413" s="63">
        <v>1177</v>
      </c>
      <c r="J413" s="63">
        <v>245046</v>
      </c>
      <c r="K413" s="63">
        <v>22330.5</v>
      </c>
      <c r="L413" s="63">
        <v>466.6</v>
      </c>
      <c r="M413" s="63">
        <v>0</v>
      </c>
      <c r="N413" s="63">
        <v>1066.5999999999999</v>
      </c>
      <c r="O413" s="63">
        <v>642.1</v>
      </c>
      <c r="P413" s="63">
        <v>341.4</v>
      </c>
      <c r="Q413" s="63">
        <v>83.1</v>
      </c>
      <c r="R413" s="63">
        <v>111.1</v>
      </c>
      <c r="S413" s="63">
        <v>421.9</v>
      </c>
      <c r="T413" s="63">
        <v>202.1</v>
      </c>
      <c r="U413" s="63">
        <v>32333.5</v>
      </c>
      <c r="V413" s="63">
        <v>10108.200000000001</v>
      </c>
      <c r="W413" s="63">
        <v>295.60000000000002</v>
      </c>
      <c r="X413" s="63">
        <v>2358.1</v>
      </c>
      <c r="Y413" s="63">
        <v>6449.1</v>
      </c>
      <c r="Z413" s="63">
        <v>141495.29999999999</v>
      </c>
      <c r="AA413" s="63">
        <v>128506.5</v>
      </c>
      <c r="AB413" s="63">
        <v>12988.8</v>
      </c>
      <c r="AC413" s="63">
        <v>25786</v>
      </c>
      <c r="AD413" s="63">
        <v>1.6</v>
      </c>
      <c r="AE413" s="63">
        <v>12474</v>
      </c>
      <c r="AF413" s="63">
        <v>691.4</v>
      </c>
      <c r="AG413" s="63">
        <v>220.9</v>
      </c>
      <c r="AH413" s="63">
        <v>276.60000000000002</v>
      </c>
      <c r="AI413" s="63">
        <v>1580</v>
      </c>
      <c r="AJ413" s="63">
        <v>41.4</v>
      </c>
      <c r="AK413" s="63">
        <v>12121.5</v>
      </c>
      <c r="AL413" s="63">
        <v>103434.7</v>
      </c>
      <c r="AM413" s="63">
        <v>8932.5</v>
      </c>
    </row>
    <row r="414" spans="1:201" ht="14.25" customHeight="1">
      <c r="A414" s="50"/>
      <c r="B414" s="46" t="s">
        <v>141</v>
      </c>
      <c r="C414" s="63">
        <v>799020.39999999991</v>
      </c>
      <c r="D414" s="63">
        <v>165968.40000000002</v>
      </c>
      <c r="E414" s="63">
        <v>46317.3</v>
      </c>
      <c r="F414" s="63">
        <v>0</v>
      </c>
      <c r="G414" s="63">
        <v>113810.9</v>
      </c>
      <c r="H414" s="63">
        <v>4127.1000000000004</v>
      </c>
      <c r="I414" s="63">
        <v>1713.1</v>
      </c>
      <c r="J414" s="63">
        <v>440027.1</v>
      </c>
      <c r="K414" s="63">
        <v>46152.7</v>
      </c>
      <c r="L414" s="63">
        <v>1146.2</v>
      </c>
      <c r="M414" s="63">
        <v>0</v>
      </c>
      <c r="N414" s="63">
        <v>3346</v>
      </c>
      <c r="O414" s="63">
        <v>2758.3</v>
      </c>
      <c r="P414" s="63">
        <v>373.2</v>
      </c>
      <c r="Q414" s="63">
        <v>214.5</v>
      </c>
      <c r="R414" s="63">
        <v>200.5</v>
      </c>
      <c r="S414" s="63">
        <v>618.1</v>
      </c>
      <c r="T414" s="63">
        <v>452.6</v>
      </c>
      <c r="U414" s="63">
        <v>43340.3</v>
      </c>
      <c r="V414" s="63">
        <v>24831.8</v>
      </c>
      <c r="W414" s="63">
        <v>446.2</v>
      </c>
      <c r="X414" s="63">
        <v>5662.5</v>
      </c>
      <c r="Y414" s="63">
        <v>12931.1</v>
      </c>
      <c r="Z414" s="63">
        <v>239784.5</v>
      </c>
      <c r="AA414" s="63">
        <v>217086.9</v>
      </c>
      <c r="AB414" s="63">
        <v>22697.599999999999</v>
      </c>
      <c r="AC414" s="63">
        <v>58936.2</v>
      </c>
      <c r="AD414" s="63">
        <v>22.3</v>
      </c>
      <c r="AE414" s="63">
        <v>21151.1</v>
      </c>
      <c r="AF414" s="63">
        <v>1910.8</v>
      </c>
      <c r="AG414" s="63">
        <v>237</v>
      </c>
      <c r="AH414" s="63">
        <v>15524</v>
      </c>
      <c r="AI414" s="63">
        <v>2094.4</v>
      </c>
      <c r="AJ414" s="63">
        <v>84</v>
      </c>
      <c r="AK414" s="63">
        <v>20091</v>
      </c>
      <c r="AL414" s="63">
        <v>180801.2</v>
      </c>
      <c r="AM414" s="63">
        <v>12223.7</v>
      </c>
    </row>
    <row r="415" spans="1:201" ht="14.25" customHeight="1">
      <c r="A415" s="50"/>
      <c r="B415" s="46" t="s">
        <v>142</v>
      </c>
      <c r="C415" s="63">
        <v>1280358.9000000001</v>
      </c>
      <c r="D415" s="63">
        <v>254819</v>
      </c>
      <c r="E415" s="63">
        <v>55960.6</v>
      </c>
      <c r="F415" s="63">
        <v>0</v>
      </c>
      <c r="G415" s="63">
        <v>189090.8</v>
      </c>
      <c r="H415" s="63">
        <v>6818.7</v>
      </c>
      <c r="I415" s="63">
        <v>2948.9</v>
      </c>
      <c r="J415" s="63">
        <v>787099.20000000007</v>
      </c>
      <c r="K415" s="63">
        <v>60447.6</v>
      </c>
      <c r="L415" s="63">
        <v>2197.1</v>
      </c>
      <c r="M415" s="63">
        <v>0</v>
      </c>
      <c r="N415" s="63">
        <v>4147.3</v>
      </c>
      <c r="O415" s="63">
        <v>3338.5</v>
      </c>
      <c r="P415" s="63">
        <v>537.5</v>
      </c>
      <c r="Q415" s="63">
        <v>271.3</v>
      </c>
      <c r="R415" s="63">
        <v>226.3</v>
      </c>
      <c r="S415" s="63">
        <v>1545.7</v>
      </c>
      <c r="T415" s="63">
        <v>557.1</v>
      </c>
      <c r="U415" s="63">
        <v>53224.3</v>
      </c>
      <c r="V415" s="63">
        <v>36329.800000000003</v>
      </c>
      <c r="W415" s="63">
        <v>482.6</v>
      </c>
      <c r="X415" s="63">
        <v>6341.6</v>
      </c>
      <c r="Y415" s="63">
        <v>16960.099999999999</v>
      </c>
      <c r="Z415" s="63">
        <v>494300.1</v>
      </c>
      <c r="AA415" s="63">
        <v>458737.7</v>
      </c>
      <c r="AB415" s="63">
        <v>35562.400000000001</v>
      </c>
      <c r="AC415" s="63">
        <v>107282.2</v>
      </c>
      <c r="AD415" s="63">
        <v>29.3</v>
      </c>
      <c r="AE415" s="63">
        <v>29065.200000000001</v>
      </c>
      <c r="AF415" s="63">
        <v>2724.2</v>
      </c>
      <c r="AG415" s="63">
        <v>883</v>
      </c>
      <c r="AH415" s="63">
        <v>49099.3</v>
      </c>
      <c r="AI415" s="63">
        <v>2949</v>
      </c>
      <c r="AJ415" s="63">
        <v>108.4</v>
      </c>
      <c r="AK415" s="63">
        <v>25481.200000000001</v>
      </c>
      <c r="AL415" s="63">
        <v>219249.9</v>
      </c>
      <c r="AM415" s="63">
        <v>19190.8</v>
      </c>
    </row>
    <row r="416" spans="1:201" ht="14.25" customHeight="1">
      <c r="A416" s="50"/>
      <c r="B416" s="46" t="s">
        <v>144</v>
      </c>
      <c r="C416" s="63">
        <v>2077444.4</v>
      </c>
      <c r="D416" s="63">
        <v>515432.3</v>
      </c>
      <c r="E416" s="63">
        <v>81734.8</v>
      </c>
      <c r="F416" s="63">
        <v>0</v>
      </c>
      <c r="G416" s="63">
        <v>414069.4</v>
      </c>
      <c r="H416" s="63">
        <v>10335.1</v>
      </c>
      <c r="I416" s="63">
        <v>9293</v>
      </c>
      <c r="J416" s="63">
        <v>1252754.7999999998</v>
      </c>
      <c r="K416" s="63">
        <v>93117.4</v>
      </c>
      <c r="L416" s="63">
        <v>2353.8000000000002</v>
      </c>
      <c r="M416" s="63">
        <v>0</v>
      </c>
      <c r="N416" s="63">
        <v>6184.9</v>
      </c>
      <c r="O416" s="63">
        <v>4691.5</v>
      </c>
      <c r="P416" s="63">
        <v>731.4</v>
      </c>
      <c r="Q416" s="63">
        <v>762</v>
      </c>
      <c r="R416" s="63">
        <v>756.8</v>
      </c>
      <c r="S416" s="63">
        <v>2174.3000000000002</v>
      </c>
      <c r="T416" s="63">
        <v>918.2</v>
      </c>
      <c r="U416" s="63">
        <v>140685.9</v>
      </c>
      <c r="V416" s="63">
        <v>41066.9</v>
      </c>
      <c r="W416" s="63">
        <v>67.2</v>
      </c>
      <c r="X416" s="63">
        <v>8697</v>
      </c>
      <c r="Y416" s="63">
        <v>27131</v>
      </c>
      <c r="Z416" s="63">
        <v>783092.3</v>
      </c>
      <c r="AA416" s="63">
        <v>722617.4</v>
      </c>
      <c r="AB416" s="63">
        <v>60474.9</v>
      </c>
      <c r="AC416" s="63">
        <v>138717.20000000001</v>
      </c>
      <c r="AD416" s="63">
        <v>36.799999999999997</v>
      </c>
      <c r="AE416" s="63">
        <v>32437.9</v>
      </c>
      <c r="AF416" s="63">
        <v>6706.9</v>
      </c>
      <c r="AG416" s="63">
        <v>1525.6</v>
      </c>
      <c r="AH416" s="63">
        <v>51323.9</v>
      </c>
      <c r="AI416" s="63">
        <v>7614.5</v>
      </c>
      <c r="AJ416" s="63">
        <v>177.4</v>
      </c>
      <c r="AK416" s="63">
        <v>46686.1</v>
      </c>
      <c r="AL416" s="63">
        <v>288924.79999999999</v>
      </c>
      <c r="AM416" s="63">
        <v>20332.5</v>
      </c>
    </row>
    <row r="417" spans="1:39" ht="14.25" customHeight="1">
      <c r="A417" s="50"/>
      <c r="B417" s="46" t="s">
        <v>145</v>
      </c>
      <c r="C417" s="63">
        <v>508740.3</v>
      </c>
      <c r="D417" s="63">
        <v>107800.9</v>
      </c>
      <c r="E417" s="63">
        <v>38477.1</v>
      </c>
      <c r="F417" s="63">
        <v>0</v>
      </c>
      <c r="G417" s="63">
        <v>66329.399999999994</v>
      </c>
      <c r="H417" s="63">
        <v>1629.6</v>
      </c>
      <c r="I417" s="63">
        <v>1364.8</v>
      </c>
      <c r="J417" s="63">
        <v>281780</v>
      </c>
      <c r="K417" s="63">
        <v>24177.7</v>
      </c>
      <c r="L417" s="63">
        <v>603</v>
      </c>
      <c r="M417" s="63">
        <v>0</v>
      </c>
      <c r="N417" s="63">
        <v>829.6</v>
      </c>
      <c r="O417" s="63">
        <v>423.9</v>
      </c>
      <c r="P417" s="63">
        <v>225.8</v>
      </c>
      <c r="Q417" s="63">
        <v>179.9</v>
      </c>
      <c r="R417" s="63">
        <v>211.4</v>
      </c>
      <c r="S417" s="63">
        <v>1568</v>
      </c>
      <c r="T417" s="63">
        <v>277.7</v>
      </c>
      <c r="U417" s="63">
        <v>31472.799999999999</v>
      </c>
      <c r="V417" s="63">
        <v>8897.6</v>
      </c>
      <c r="W417" s="63">
        <v>18.100000000000001</v>
      </c>
      <c r="X417" s="63">
        <v>1972.1</v>
      </c>
      <c r="Y417" s="63">
        <v>4783.2</v>
      </c>
      <c r="Z417" s="63">
        <v>157927.5</v>
      </c>
      <c r="AA417" s="63">
        <v>138389.5</v>
      </c>
      <c r="AB417" s="63">
        <v>19538</v>
      </c>
      <c r="AC417" s="63">
        <v>47409.5</v>
      </c>
      <c r="AD417" s="63">
        <v>16.5</v>
      </c>
      <c r="AE417" s="63">
        <v>13892.2</v>
      </c>
      <c r="AF417" s="63">
        <v>1192.2</v>
      </c>
      <c r="AG417" s="63">
        <v>746.3</v>
      </c>
      <c r="AH417" s="63">
        <v>10850.7</v>
      </c>
      <c r="AI417" s="63">
        <v>1592.7</v>
      </c>
      <c r="AJ417" s="63">
        <v>39.1</v>
      </c>
      <c r="AK417" s="63">
        <v>20711.599999999999</v>
      </c>
      <c r="AL417" s="63">
        <v>112375.7</v>
      </c>
      <c r="AM417" s="63">
        <v>6783.7</v>
      </c>
    </row>
    <row r="418" spans="1:39" ht="14.25" customHeight="1">
      <c r="A418" s="50"/>
      <c r="B418" s="46" t="s">
        <v>188</v>
      </c>
      <c r="C418" s="63">
        <v>860743.6</v>
      </c>
      <c r="D418" s="63">
        <v>173495.2</v>
      </c>
      <c r="E418" s="63">
        <v>53655.5</v>
      </c>
      <c r="F418" s="63">
        <v>0</v>
      </c>
      <c r="G418" s="63">
        <v>114284.7</v>
      </c>
      <c r="H418" s="63">
        <v>3651.4</v>
      </c>
      <c r="I418" s="63">
        <v>1903.6</v>
      </c>
      <c r="J418" s="63">
        <v>470424.2</v>
      </c>
      <c r="K418" s="63">
        <v>53423.9</v>
      </c>
      <c r="L418" s="63">
        <v>1405.3</v>
      </c>
      <c r="M418" s="63">
        <v>0.7</v>
      </c>
      <c r="N418" s="63">
        <v>2484.8000000000002</v>
      </c>
      <c r="O418" s="63">
        <v>1972.7</v>
      </c>
      <c r="P418" s="63">
        <v>260.10000000000002</v>
      </c>
      <c r="Q418" s="63">
        <v>252</v>
      </c>
      <c r="R418" s="63">
        <v>327.2</v>
      </c>
      <c r="S418" s="63">
        <v>2414.6</v>
      </c>
      <c r="T418" s="63">
        <v>493.1</v>
      </c>
      <c r="U418" s="63">
        <v>59297</v>
      </c>
      <c r="V418" s="63">
        <v>18495.900000000001</v>
      </c>
      <c r="W418" s="63">
        <v>24.2</v>
      </c>
      <c r="X418" s="63">
        <v>4084.6</v>
      </c>
      <c r="Y418" s="63">
        <v>12263.7</v>
      </c>
      <c r="Z418" s="63">
        <v>245935.4</v>
      </c>
      <c r="AA418" s="63">
        <v>213255.3</v>
      </c>
      <c r="AB418" s="63">
        <v>32680.1</v>
      </c>
      <c r="AC418" s="63">
        <v>67614.399999999994</v>
      </c>
      <c r="AD418" s="63">
        <v>97.4</v>
      </c>
      <c r="AE418" s="63">
        <v>24443.7</v>
      </c>
      <c r="AF418" s="63">
        <v>3442</v>
      </c>
      <c r="AG418" s="63">
        <v>828.8</v>
      </c>
      <c r="AH418" s="63">
        <v>13542.9</v>
      </c>
      <c r="AI418" s="63">
        <v>2060.1999999999998</v>
      </c>
      <c r="AJ418" s="63">
        <v>99.2</v>
      </c>
      <c r="AK418" s="63">
        <v>25259.599999999999</v>
      </c>
      <c r="AL418" s="63">
        <v>205700.9</v>
      </c>
      <c r="AM418" s="63">
        <v>11123.3</v>
      </c>
    </row>
    <row r="419" spans="1:39" ht="14.25" customHeight="1">
      <c r="A419" s="50"/>
      <c r="B419" s="46" t="s">
        <v>198</v>
      </c>
      <c r="C419" s="63">
        <v>1361342.4</v>
      </c>
      <c r="D419" s="63">
        <v>267055.90000000002</v>
      </c>
      <c r="E419" s="63">
        <v>73520.399999999994</v>
      </c>
      <c r="F419" s="63">
        <v>0</v>
      </c>
      <c r="G419" s="63">
        <v>182643.8</v>
      </c>
      <c r="H419" s="63">
        <v>6971.6</v>
      </c>
      <c r="I419" s="63">
        <v>3920.1</v>
      </c>
      <c r="J419" s="63">
        <v>813537.3</v>
      </c>
      <c r="K419" s="63">
        <v>71212</v>
      </c>
      <c r="L419" s="63">
        <v>2019.3</v>
      </c>
      <c r="M419" s="63">
        <v>4.8</v>
      </c>
      <c r="N419" s="63">
        <v>2912.5</v>
      </c>
      <c r="O419" s="63">
        <v>2298</v>
      </c>
      <c r="P419" s="63">
        <v>345.7</v>
      </c>
      <c r="Q419" s="63">
        <v>268.8</v>
      </c>
      <c r="R419" s="63">
        <v>593.1</v>
      </c>
      <c r="S419" s="63">
        <v>2891.3</v>
      </c>
      <c r="T419" s="63">
        <v>743.4</v>
      </c>
      <c r="U419" s="63">
        <v>70396.800000000003</v>
      </c>
      <c r="V419" s="63">
        <v>21903.8</v>
      </c>
      <c r="W419" s="63">
        <v>49.9</v>
      </c>
      <c r="X419" s="63">
        <v>6088.3</v>
      </c>
      <c r="Y419" s="63">
        <v>18983.599999999999</v>
      </c>
      <c r="Z419" s="63">
        <v>513907.6</v>
      </c>
      <c r="AA419" s="63">
        <v>457761.2</v>
      </c>
      <c r="AB419" s="63">
        <v>56146.400000000001</v>
      </c>
      <c r="AC419" s="63">
        <v>98561.9</v>
      </c>
      <c r="AD419" s="63">
        <v>234.9</v>
      </c>
      <c r="AE419" s="63">
        <v>33933.4</v>
      </c>
      <c r="AF419" s="63">
        <v>6582.9</v>
      </c>
      <c r="AG419" s="63">
        <v>955.1</v>
      </c>
      <c r="AH419" s="63">
        <v>15604.5</v>
      </c>
      <c r="AI419" s="63">
        <v>3136</v>
      </c>
      <c r="AJ419" s="63">
        <v>133</v>
      </c>
      <c r="AK419" s="63">
        <v>41251.1</v>
      </c>
      <c r="AL419" s="63">
        <v>262853.59999999998</v>
      </c>
      <c r="AM419" s="63">
        <v>17895.599999999999</v>
      </c>
    </row>
    <row r="420" spans="1:39" ht="14.25" customHeight="1">
      <c r="A420" s="50"/>
      <c r="B420" s="46" t="s">
        <v>199</v>
      </c>
      <c r="C420" s="63">
        <f>D420+J420+AL420+AM420</f>
        <v>2350478.1999999997</v>
      </c>
      <c r="D420" s="63">
        <f>E420+F420+G420+H420+I420</f>
        <v>696905.80000000016</v>
      </c>
      <c r="E420" s="63">
        <v>147737.70000000001</v>
      </c>
      <c r="F420" s="63">
        <v>0</v>
      </c>
      <c r="G420" s="63">
        <v>528398.9</v>
      </c>
      <c r="H420" s="63">
        <v>11547.9</v>
      </c>
      <c r="I420" s="63">
        <v>9221.2999999999993</v>
      </c>
      <c r="J420" s="63">
        <f>K420+L420+M420+O420+P420+Q420+R420+S420+T420+U420+V420+W420+X420+Y420+AA420+AB420+AD420+AE420+AF420+AG420+AH420+AI420+AJ420+AK420</f>
        <v>1276075.9999999998</v>
      </c>
      <c r="K420" s="63">
        <v>104671.7</v>
      </c>
      <c r="L420" s="63">
        <v>2533.8000000000002</v>
      </c>
      <c r="M420" s="63">
        <v>12</v>
      </c>
      <c r="N420" s="63">
        <f>O420+P420+Q420</f>
        <v>5217.1000000000004</v>
      </c>
      <c r="O420" s="63">
        <v>3733.1</v>
      </c>
      <c r="P420" s="63">
        <v>929.2</v>
      </c>
      <c r="Q420" s="63">
        <v>554.79999999999995</v>
      </c>
      <c r="R420" s="63">
        <v>1176.0999999999999</v>
      </c>
      <c r="S420" s="63">
        <v>3427.4</v>
      </c>
      <c r="T420" s="63">
        <v>971.3</v>
      </c>
      <c r="U420" s="63">
        <v>152769.5</v>
      </c>
      <c r="V420" s="63">
        <v>49863.5</v>
      </c>
      <c r="W420" s="63">
        <v>120.9</v>
      </c>
      <c r="X420" s="63">
        <v>9724.7999999999993</v>
      </c>
      <c r="Y420" s="63">
        <v>34362.5</v>
      </c>
      <c r="Z420" s="63">
        <f>AA420+AB420</f>
        <v>768138.9</v>
      </c>
      <c r="AA420" s="63">
        <v>665289.1</v>
      </c>
      <c r="AB420" s="63">
        <v>102849.8</v>
      </c>
      <c r="AC420" s="63">
        <f>AD420+AE420+AF420+AG420+AH420+AK420</f>
        <v>136298.1</v>
      </c>
      <c r="AD420" s="63">
        <v>640.29999999999995</v>
      </c>
      <c r="AE420" s="63">
        <v>40960.9</v>
      </c>
      <c r="AF420" s="63">
        <v>16820.5</v>
      </c>
      <c r="AG420" s="63">
        <v>1182.7</v>
      </c>
      <c r="AH420" s="63">
        <v>21706.3</v>
      </c>
      <c r="AI420" s="63">
        <v>6616</v>
      </c>
      <c r="AJ420" s="63">
        <v>172.4</v>
      </c>
      <c r="AK420" s="63">
        <v>54987.4</v>
      </c>
      <c r="AL420" s="63">
        <v>349050.6</v>
      </c>
      <c r="AM420" s="63">
        <v>28445.8</v>
      </c>
    </row>
    <row r="421" spans="1:39" ht="14.25" customHeight="1">
      <c r="A421" s="50">
        <v>59</v>
      </c>
      <c r="B421" s="48" t="s">
        <v>63</v>
      </c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</row>
    <row r="422" spans="1:39" ht="14.25" customHeight="1">
      <c r="A422" s="50"/>
      <c r="B422" s="46" t="s">
        <v>115</v>
      </c>
      <c r="C422" s="63">
        <v>69256.100000000006</v>
      </c>
      <c r="D422" s="63">
        <v>1341.6</v>
      </c>
      <c r="E422" s="63">
        <v>0</v>
      </c>
      <c r="F422" s="63">
        <v>0</v>
      </c>
      <c r="G422" s="63">
        <v>959.1</v>
      </c>
      <c r="H422" s="63">
        <v>327.39999999999998</v>
      </c>
      <c r="I422" s="63">
        <v>55.1</v>
      </c>
      <c r="J422" s="63">
        <v>50254.100000000006</v>
      </c>
      <c r="K422" s="63">
        <v>34463.4</v>
      </c>
      <c r="L422" s="63">
        <v>3062.3</v>
      </c>
      <c r="M422" s="63">
        <v>0</v>
      </c>
      <c r="N422" s="63">
        <v>239.5</v>
      </c>
      <c r="O422" s="63">
        <v>44.9</v>
      </c>
      <c r="P422" s="63">
        <v>187.4</v>
      </c>
      <c r="Q422" s="63">
        <v>7.2</v>
      </c>
      <c r="R422" s="63">
        <v>278.60000000000002</v>
      </c>
      <c r="S422" s="63">
        <v>41.2</v>
      </c>
      <c r="T422" s="63">
        <v>98</v>
      </c>
      <c r="U422" s="63">
        <v>0</v>
      </c>
      <c r="V422" s="63">
        <v>308.39999999999998</v>
      </c>
      <c r="W422" s="63">
        <v>4.4000000000000004</v>
      </c>
      <c r="X422" s="63">
        <v>669.6</v>
      </c>
      <c r="Y422" s="63">
        <v>2211.8000000000002</v>
      </c>
      <c r="Z422" s="63">
        <v>908.6</v>
      </c>
      <c r="AA422" s="63">
        <v>40.1</v>
      </c>
      <c r="AB422" s="63">
        <v>868.5</v>
      </c>
      <c r="AC422" s="63">
        <v>7561.4000000000005</v>
      </c>
      <c r="AD422" s="63">
        <v>0</v>
      </c>
      <c r="AE422" s="63">
        <v>244.7</v>
      </c>
      <c r="AF422" s="63">
        <v>2550.6</v>
      </c>
      <c r="AG422" s="63">
        <v>179</v>
      </c>
      <c r="AH422" s="63">
        <v>2200.8000000000002</v>
      </c>
      <c r="AI422" s="63">
        <v>249.1</v>
      </c>
      <c r="AJ422" s="63">
        <v>157.80000000000001</v>
      </c>
      <c r="AK422" s="63">
        <v>2386.3000000000002</v>
      </c>
      <c r="AL422" s="63">
        <v>15304.6</v>
      </c>
      <c r="AM422" s="63">
        <v>2355.8000000000002</v>
      </c>
    </row>
    <row r="423" spans="1:39" ht="14.25" customHeight="1">
      <c r="A423" s="50"/>
      <c r="B423" s="46" t="s">
        <v>116</v>
      </c>
      <c r="C423" s="63">
        <v>105895.49999999999</v>
      </c>
      <c r="D423" s="63">
        <v>2342.1999999999998</v>
      </c>
      <c r="E423" s="63">
        <v>0</v>
      </c>
      <c r="F423" s="63">
        <v>0</v>
      </c>
      <c r="G423" s="63">
        <v>1956.1</v>
      </c>
      <c r="H423" s="63">
        <v>327.9</v>
      </c>
      <c r="I423" s="63">
        <v>58.2</v>
      </c>
      <c r="J423" s="63">
        <v>76720.7</v>
      </c>
      <c r="K423" s="63">
        <v>42031.3</v>
      </c>
      <c r="L423" s="63">
        <v>10665.5</v>
      </c>
      <c r="M423" s="63">
        <v>0</v>
      </c>
      <c r="N423" s="63">
        <v>476.40000000000003</v>
      </c>
      <c r="O423" s="63">
        <v>65.3</v>
      </c>
      <c r="P423" s="63">
        <v>402.1</v>
      </c>
      <c r="Q423" s="63">
        <v>9</v>
      </c>
      <c r="R423" s="63">
        <v>771.6</v>
      </c>
      <c r="S423" s="63">
        <v>62</v>
      </c>
      <c r="T423" s="63">
        <v>160.69999999999999</v>
      </c>
      <c r="U423" s="63">
        <v>0</v>
      </c>
      <c r="V423" s="63">
        <v>584.20000000000005</v>
      </c>
      <c r="W423" s="63">
        <v>13.6</v>
      </c>
      <c r="X423" s="63">
        <v>892.3</v>
      </c>
      <c r="Y423" s="63">
        <v>3889.3</v>
      </c>
      <c r="Z423" s="63">
        <v>2059.3000000000002</v>
      </c>
      <c r="AA423" s="63">
        <v>54.8</v>
      </c>
      <c r="AB423" s="63">
        <v>2004.5</v>
      </c>
      <c r="AC423" s="63">
        <v>14410.3</v>
      </c>
      <c r="AD423" s="63">
        <v>183.8</v>
      </c>
      <c r="AE423" s="63">
        <v>527.9</v>
      </c>
      <c r="AF423" s="63">
        <v>4388.6000000000004</v>
      </c>
      <c r="AG423" s="63">
        <v>256.2</v>
      </c>
      <c r="AH423" s="63">
        <v>5848.9</v>
      </c>
      <c r="AI423" s="63">
        <v>487.5</v>
      </c>
      <c r="AJ423" s="63">
        <v>216.7</v>
      </c>
      <c r="AK423" s="63">
        <v>3204.9</v>
      </c>
      <c r="AL423" s="63">
        <v>22757.4</v>
      </c>
      <c r="AM423" s="63">
        <v>4075.2</v>
      </c>
    </row>
    <row r="424" spans="1:39" ht="14.25" customHeight="1">
      <c r="A424" s="50"/>
      <c r="B424" s="46" t="s">
        <v>117</v>
      </c>
      <c r="C424" s="63">
        <v>160189.30000000002</v>
      </c>
      <c r="D424" s="63">
        <v>4312.5</v>
      </c>
      <c r="E424" s="63">
        <v>0</v>
      </c>
      <c r="F424" s="63">
        <v>0</v>
      </c>
      <c r="G424" s="63">
        <v>3066.1</v>
      </c>
      <c r="H424" s="63">
        <v>1097.3</v>
      </c>
      <c r="I424" s="63">
        <v>149.1</v>
      </c>
      <c r="J424" s="63">
        <v>117267.2</v>
      </c>
      <c r="K424" s="63">
        <v>58888.3</v>
      </c>
      <c r="L424" s="63">
        <v>20259.3</v>
      </c>
      <c r="M424" s="63">
        <v>0</v>
      </c>
      <c r="N424" s="63">
        <v>865.2</v>
      </c>
      <c r="O424" s="63">
        <v>74.2</v>
      </c>
      <c r="P424" s="63">
        <v>625.79999999999995</v>
      </c>
      <c r="Q424" s="63">
        <v>165.2</v>
      </c>
      <c r="R424" s="63">
        <v>1400.2</v>
      </c>
      <c r="S424" s="63">
        <v>164</v>
      </c>
      <c r="T424" s="63">
        <v>286.39999999999998</v>
      </c>
      <c r="U424" s="63">
        <v>0</v>
      </c>
      <c r="V424" s="63">
        <v>1212.4000000000001</v>
      </c>
      <c r="W424" s="63">
        <v>35.1</v>
      </c>
      <c r="X424" s="63">
        <v>2690.9</v>
      </c>
      <c r="Y424" s="63">
        <v>7811.1</v>
      </c>
      <c r="Z424" s="63">
        <v>3112.3</v>
      </c>
      <c r="AA424" s="63">
        <v>350.3</v>
      </c>
      <c r="AB424" s="63">
        <v>2762</v>
      </c>
      <c r="AC424" s="63">
        <v>19017.5</v>
      </c>
      <c r="AD424" s="63">
        <v>1196</v>
      </c>
      <c r="AE424" s="63">
        <v>1573.8</v>
      </c>
      <c r="AF424" s="63">
        <v>5934.8</v>
      </c>
      <c r="AG424" s="63">
        <v>980.4</v>
      </c>
      <c r="AH424" s="63">
        <v>4523.3</v>
      </c>
      <c r="AI424" s="63">
        <v>986.7</v>
      </c>
      <c r="AJ424" s="63">
        <v>537.79999999999995</v>
      </c>
      <c r="AK424" s="63">
        <v>4809.2</v>
      </c>
      <c r="AL424" s="63">
        <v>33354.5</v>
      </c>
      <c r="AM424" s="63">
        <v>5255.1</v>
      </c>
    </row>
    <row r="425" spans="1:39" ht="14.25" customHeight="1">
      <c r="A425" s="50"/>
      <c r="B425" s="46" t="s">
        <v>118</v>
      </c>
      <c r="C425" s="63">
        <v>36329.599999999999</v>
      </c>
      <c r="D425" s="63">
        <v>1281.8</v>
      </c>
      <c r="E425" s="63">
        <v>0</v>
      </c>
      <c r="F425" s="63">
        <v>0</v>
      </c>
      <c r="G425" s="63">
        <v>980.5</v>
      </c>
      <c r="H425" s="63">
        <v>277.60000000000002</v>
      </c>
      <c r="I425" s="63">
        <v>23.7</v>
      </c>
      <c r="J425" s="63">
        <v>25485.599999999999</v>
      </c>
      <c r="K425" s="63">
        <v>14991.2</v>
      </c>
      <c r="L425" s="63">
        <v>4141.8999999999996</v>
      </c>
      <c r="M425" s="63">
        <v>0</v>
      </c>
      <c r="N425" s="63">
        <v>274</v>
      </c>
      <c r="O425" s="63">
        <v>11.6</v>
      </c>
      <c r="P425" s="63">
        <v>170.7</v>
      </c>
      <c r="Q425" s="63">
        <v>91.7</v>
      </c>
      <c r="R425" s="63">
        <v>211.2</v>
      </c>
      <c r="S425" s="63">
        <v>30</v>
      </c>
      <c r="T425" s="63">
        <v>93.9</v>
      </c>
      <c r="U425" s="63">
        <v>0</v>
      </c>
      <c r="V425" s="63">
        <v>166.5</v>
      </c>
      <c r="W425" s="63">
        <v>12</v>
      </c>
      <c r="X425" s="63">
        <v>655.1</v>
      </c>
      <c r="Y425" s="63">
        <v>1222.7</v>
      </c>
      <c r="Z425" s="63">
        <v>689.30000000000007</v>
      </c>
      <c r="AA425" s="63">
        <v>84.6</v>
      </c>
      <c r="AB425" s="63">
        <v>604.70000000000005</v>
      </c>
      <c r="AC425" s="63">
        <v>2645.7</v>
      </c>
      <c r="AD425" s="63">
        <v>7.4</v>
      </c>
      <c r="AE425" s="63">
        <v>164.6</v>
      </c>
      <c r="AF425" s="63">
        <v>1052.5</v>
      </c>
      <c r="AG425" s="63">
        <v>25.9</v>
      </c>
      <c r="AH425" s="63">
        <v>22</v>
      </c>
      <c r="AI425" s="63">
        <v>200.3</v>
      </c>
      <c r="AJ425" s="63">
        <v>151.80000000000001</v>
      </c>
      <c r="AK425" s="63">
        <v>1373.3</v>
      </c>
      <c r="AL425" s="63">
        <v>8324.7999999999993</v>
      </c>
      <c r="AM425" s="63">
        <v>1237.4000000000001</v>
      </c>
    </row>
    <row r="426" spans="1:39" ht="14.25" customHeight="1">
      <c r="A426" s="50"/>
      <c r="B426" s="46" t="s">
        <v>119</v>
      </c>
      <c r="C426" s="63">
        <v>68635.60000000002</v>
      </c>
      <c r="D426" s="63">
        <v>1490.4</v>
      </c>
      <c r="E426" s="63">
        <v>0</v>
      </c>
      <c r="F426" s="63">
        <v>0</v>
      </c>
      <c r="G426" s="63">
        <v>1030.0999999999999</v>
      </c>
      <c r="H426" s="63">
        <v>428.4</v>
      </c>
      <c r="I426" s="63">
        <v>31.9</v>
      </c>
      <c r="J426" s="63">
        <v>52120.200000000019</v>
      </c>
      <c r="K426" s="63">
        <v>33674.6</v>
      </c>
      <c r="L426" s="63">
        <v>8121.3</v>
      </c>
      <c r="M426" s="63">
        <v>0</v>
      </c>
      <c r="N426" s="63">
        <v>441</v>
      </c>
      <c r="O426" s="63">
        <v>43.7</v>
      </c>
      <c r="P426" s="63">
        <v>249.2</v>
      </c>
      <c r="Q426" s="63">
        <v>148.1</v>
      </c>
      <c r="R426" s="63">
        <v>226.1</v>
      </c>
      <c r="S426" s="63">
        <v>55</v>
      </c>
      <c r="T426" s="63">
        <v>168.3</v>
      </c>
      <c r="U426" s="63">
        <v>0</v>
      </c>
      <c r="V426" s="63">
        <v>250.2</v>
      </c>
      <c r="W426" s="63">
        <v>18.399999999999999</v>
      </c>
      <c r="X426" s="63">
        <v>923.8</v>
      </c>
      <c r="Y426" s="63">
        <v>1886.8</v>
      </c>
      <c r="Z426" s="63">
        <v>1136.3999999999999</v>
      </c>
      <c r="AA426" s="63">
        <v>148.1</v>
      </c>
      <c r="AB426" s="63">
        <v>988.3</v>
      </c>
      <c r="AC426" s="63">
        <v>4654.7000000000007</v>
      </c>
      <c r="AD426" s="63">
        <v>13.4</v>
      </c>
      <c r="AE426" s="63">
        <v>288.8</v>
      </c>
      <c r="AF426" s="63">
        <v>2437.8000000000002</v>
      </c>
      <c r="AG426" s="63">
        <v>59.8</v>
      </c>
      <c r="AH426" s="63">
        <v>47.8</v>
      </c>
      <c r="AI426" s="63">
        <v>392.8</v>
      </c>
      <c r="AJ426" s="63">
        <v>170.8</v>
      </c>
      <c r="AK426" s="63">
        <v>1807.1</v>
      </c>
      <c r="AL426" s="63">
        <v>12360.3</v>
      </c>
      <c r="AM426" s="63">
        <v>2664.7</v>
      </c>
    </row>
    <row r="427" spans="1:39" ht="14.25" customHeight="1">
      <c r="A427" s="50"/>
      <c r="B427" s="46" t="s">
        <v>120</v>
      </c>
      <c r="C427" s="63">
        <v>105067.2</v>
      </c>
      <c r="D427" s="63">
        <v>2399</v>
      </c>
      <c r="E427" s="63">
        <v>0</v>
      </c>
      <c r="F427" s="63">
        <v>0</v>
      </c>
      <c r="G427" s="63">
        <v>1660.2</v>
      </c>
      <c r="H427" s="63">
        <v>683.3</v>
      </c>
      <c r="I427" s="63">
        <v>55.5</v>
      </c>
      <c r="J427" s="63">
        <v>80209.100000000006</v>
      </c>
      <c r="K427" s="63">
        <v>49391.5</v>
      </c>
      <c r="L427" s="63">
        <v>11911.3</v>
      </c>
      <c r="M427" s="63">
        <v>0</v>
      </c>
      <c r="N427" s="63">
        <v>839.40000000000009</v>
      </c>
      <c r="O427" s="63">
        <v>57.2</v>
      </c>
      <c r="P427" s="63">
        <v>541</v>
      </c>
      <c r="Q427" s="63">
        <v>241.2</v>
      </c>
      <c r="R427" s="63">
        <v>453.1</v>
      </c>
      <c r="S427" s="63">
        <v>77.8</v>
      </c>
      <c r="T427" s="63">
        <v>226.2</v>
      </c>
      <c r="U427" s="63">
        <v>0</v>
      </c>
      <c r="V427" s="63">
        <v>537.20000000000005</v>
      </c>
      <c r="W427" s="63">
        <v>23.4</v>
      </c>
      <c r="X427" s="63">
        <v>1132</v>
      </c>
      <c r="Y427" s="63">
        <v>2761.3</v>
      </c>
      <c r="Z427" s="63">
        <v>2339.9</v>
      </c>
      <c r="AA427" s="63">
        <v>293.10000000000002</v>
      </c>
      <c r="AB427" s="63">
        <v>2046.8</v>
      </c>
      <c r="AC427" s="63">
        <v>9630.2000000000007</v>
      </c>
      <c r="AD427" s="63">
        <v>606.9</v>
      </c>
      <c r="AE427" s="63">
        <v>543.79999999999995</v>
      </c>
      <c r="AF427" s="63">
        <v>4583.3</v>
      </c>
      <c r="AG427" s="63">
        <v>75.400000000000006</v>
      </c>
      <c r="AH427" s="63">
        <v>78.8</v>
      </c>
      <c r="AI427" s="63">
        <v>650.6</v>
      </c>
      <c r="AJ427" s="63">
        <v>235.2</v>
      </c>
      <c r="AK427" s="63">
        <v>3742</v>
      </c>
      <c r="AL427" s="63">
        <v>17602.400000000001</v>
      </c>
      <c r="AM427" s="63">
        <v>4856.7</v>
      </c>
    </row>
    <row r="428" spans="1:39" ht="14.25" customHeight="1">
      <c r="A428" s="50"/>
      <c r="B428" s="46" t="s">
        <v>121</v>
      </c>
      <c r="C428" s="63">
        <v>176079.90000000005</v>
      </c>
      <c r="D428" s="63">
        <v>5648.2</v>
      </c>
      <c r="E428" s="63">
        <v>0</v>
      </c>
      <c r="F428" s="63">
        <v>0</v>
      </c>
      <c r="G428" s="63">
        <v>3822.7</v>
      </c>
      <c r="H428" s="63">
        <v>1590.8</v>
      </c>
      <c r="I428" s="63">
        <v>234.7</v>
      </c>
      <c r="J428" s="63">
        <v>134595.60000000003</v>
      </c>
      <c r="K428" s="63">
        <v>75848.899999999994</v>
      </c>
      <c r="L428" s="63">
        <v>15995.5</v>
      </c>
      <c r="M428" s="63">
        <v>0</v>
      </c>
      <c r="N428" s="63">
        <v>712.1</v>
      </c>
      <c r="O428" s="63">
        <v>184.8</v>
      </c>
      <c r="P428" s="63">
        <v>206.7</v>
      </c>
      <c r="Q428" s="63">
        <v>320.60000000000002</v>
      </c>
      <c r="R428" s="63">
        <v>1045.0999999999999</v>
      </c>
      <c r="S428" s="63">
        <v>160.6</v>
      </c>
      <c r="T428" s="63">
        <v>324.60000000000002</v>
      </c>
      <c r="U428" s="63">
        <v>0</v>
      </c>
      <c r="V428" s="63">
        <v>1132.5999999999999</v>
      </c>
      <c r="W428" s="63">
        <v>145.19999999999999</v>
      </c>
      <c r="X428" s="63">
        <v>2890.1</v>
      </c>
      <c r="Y428" s="63">
        <v>7717.8</v>
      </c>
      <c r="Z428" s="63">
        <v>5403</v>
      </c>
      <c r="AA428" s="63">
        <v>1106.5</v>
      </c>
      <c r="AB428" s="63">
        <v>4296.5</v>
      </c>
      <c r="AC428" s="63">
        <v>21514.400000000001</v>
      </c>
      <c r="AD428" s="63">
        <v>4707.2</v>
      </c>
      <c r="AE428" s="63">
        <v>1018</v>
      </c>
      <c r="AF428" s="63">
        <v>7682.6</v>
      </c>
      <c r="AG428" s="63">
        <v>14.4</v>
      </c>
      <c r="AH428" s="63">
        <v>2542.3000000000002</v>
      </c>
      <c r="AI428" s="63">
        <v>1414.4</v>
      </c>
      <c r="AJ428" s="63">
        <v>291.3</v>
      </c>
      <c r="AK428" s="63">
        <v>5549.9</v>
      </c>
      <c r="AL428" s="63">
        <v>30376.9</v>
      </c>
      <c r="AM428" s="63">
        <v>5459.2</v>
      </c>
    </row>
    <row r="429" spans="1:39" ht="14.25" customHeight="1">
      <c r="A429" s="50"/>
      <c r="B429" s="46" t="s">
        <v>122</v>
      </c>
      <c r="C429" s="63">
        <v>44032.000000000007</v>
      </c>
      <c r="D429" s="63">
        <v>533.6</v>
      </c>
      <c r="E429" s="63">
        <v>0</v>
      </c>
      <c r="F429" s="63">
        <v>0</v>
      </c>
      <c r="G429" s="63">
        <v>144.1</v>
      </c>
      <c r="H429" s="63">
        <v>347.8</v>
      </c>
      <c r="I429" s="63">
        <v>41.7</v>
      </c>
      <c r="J429" s="63">
        <v>32145.200000000004</v>
      </c>
      <c r="K429" s="63">
        <v>19492.099999999999</v>
      </c>
      <c r="L429" s="63">
        <v>4671.1000000000004</v>
      </c>
      <c r="M429" s="63">
        <v>0</v>
      </c>
      <c r="N429" s="63">
        <v>285.39999999999998</v>
      </c>
      <c r="O429" s="63">
        <v>25.1</v>
      </c>
      <c r="P429" s="63">
        <v>209.4</v>
      </c>
      <c r="Q429" s="63">
        <v>50.9</v>
      </c>
      <c r="R429" s="63">
        <v>177.7</v>
      </c>
      <c r="S429" s="63">
        <v>36.700000000000003</v>
      </c>
      <c r="T429" s="63">
        <v>101</v>
      </c>
      <c r="U429" s="63">
        <v>0</v>
      </c>
      <c r="V429" s="63">
        <v>148.4</v>
      </c>
      <c r="W429" s="63">
        <v>11.3</v>
      </c>
      <c r="X429" s="63">
        <v>682.5</v>
      </c>
      <c r="Y429" s="63">
        <v>935.1</v>
      </c>
      <c r="Z429" s="63">
        <v>1336.7</v>
      </c>
      <c r="AA429" s="63">
        <v>280.3</v>
      </c>
      <c r="AB429" s="63">
        <v>1056.4000000000001</v>
      </c>
      <c r="AC429" s="63">
        <v>3934.1000000000004</v>
      </c>
      <c r="AD429" s="63">
        <v>24</v>
      </c>
      <c r="AE429" s="63">
        <v>252.2</v>
      </c>
      <c r="AF429" s="63">
        <v>1613.7</v>
      </c>
      <c r="AG429" s="63">
        <v>42.7</v>
      </c>
      <c r="AH429" s="63">
        <v>109.3</v>
      </c>
      <c r="AI429" s="63">
        <v>220.7</v>
      </c>
      <c r="AJ429" s="63">
        <v>112.4</v>
      </c>
      <c r="AK429" s="63">
        <v>1892.2</v>
      </c>
      <c r="AL429" s="63">
        <v>9974.9</v>
      </c>
      <c r="AM429" s="63">
        <v>1378.3</v>
      </c>
    </row>
    <row r="430" spans="1:39" ht="14.25" customHeight="1">
      <c r="A430" s="50"/>
      <c r="B430" s="46" t="s">
        <v>123</v>
      </c>
      <c r="C430" s="63">
        <v>86316.3</v>
      </c>
      <c r="D430" s="63">
        <v>1046.0999999999999</v>
      </c>
      <c r="E430" s="63">
        <v>0</v>
      </c>
      <c r="F430" s="63">
        <v>0</v>
      </c>
      <c r="G430" s="63">
        <v>189.9</v>
      </c>
      <c r="H430" s="63">
        <v>765.4</v>
      </c>
      <c r="I430" s="63">
        <v>90.8</v>
      </c>
      <c r="J430" s="63">
        <v>68484.099999999991</v>
      </c>
      <c r="K430" s="63">
        <v>43790.6</v>
      </c>
      <c r="L430" s="63">
        <v>8107.2</v>
      </c>
      <c r="M430" s="63">
        <v>0</v>
      </c>
      <c r="N430" s="63">
        <v>384.9</v>
      </c>
      <c r="O430" s="63">
        <v>68.599999999999994</v>
      </c>
      <c r="P430" s="63">
        <v>303.3</v>
      </c>
      <c r="Q430" s="63">
        <v>13</v>
      </c>
      <c r="R430" s="63">
        <v>175.6</v>
      </c>
      <c r="S430" s="63">
        <v>57</v>
      </c>
      <c r="T430" s="63">
        <v>187.3</v>
      </c>
      <c r="U430" s="63">
        <v>0</v>
      </c>
      <c r="V430" s="63">
        <v>293</v>
      </c>
      <c r="W430" s="63">
        <v>113.5</v>
      </c>
      <c r="X430" s="63">
        <v>969.2</v>
      </c>
      <c r="Y430" s="63">
        <v>2059.1</v>
      </c>
      <c r="Z430" s="63">
        <v>2067.9</v>
      </c>
      <c r="AA430" s="63">
        <v>383.6</v>
      </c>
      <c r="AB430" s="63">
        <v>1684.3</v>
      </c>
      <c r="AC430" s="63">
        <v>9665.2999999999993</v>
      </c>
      <c r="AD430" s="63">
        <v>88.1</v>
      </c>
      <c r="AE430" s="63">
        <v>607.6</v>
      </c>
      <c r="AF430" s="63">
        <v>3035.5</v>
      </c>
      <c r="AG430" s="63">
        <v>86.6</v>
      </c>
      <c r="AH430" s="63">
        <v>4245.2</v>
      </c>
      <c r="AI430" s="63">
        <v>486.3</v>
      </c>
      <c r="AJ430" s="63">
        <v>127.2</v>
      </c>
      <c r="AK430" s="63">
        <v>1602.3</v>
      </c>
      <c r="AL430" s="63">
        <v>13560</v>
      </c>
      <c r="AM430" s="63">
        <v>3226.1</v>
      </c>
    </row>
    <row r="431" spans="1:39" ht="14.25" customHeight="1">
      <c r="A431" s="50"/>
      <c r="B431" s="46" t="s">
        <v>124</v>
      </c>
      <c r="C431" s="63">
        <v>130934.49999999997</v>
      </c>
      <c r="D431" s="63">
        <v>1966</v>
      </c>
      <c r="E431" s="63">
        <v>0</v>
      </c>
      <c r="F431" s="63">
        <v>0</v>
      </c>
      <c r="G431" s="63">
        <v>633.9</v>
      </c>
      <c r="H431" s="63">
        <v>1138.7</v>
      </c>
      <c r="I431" s="63">
        <v>193.4</v>
      </c>
      <c r="J431" s="63">
        <v>98655.499999999971</v>
      </c>
      <c r="K431" s="63">
        <v>53149.8</v>
      </c>
      <c r="L431" s="63">
        <v>12234.2</v>
      </c>
      <c r="M431" s="63">
        <v>0</v>
      </c>
      <c r="N431" s="63">
        <v>563.1</v>
      </c>
      <c r="O431" s="63">
        <v>64.7</v>
      </c>
      <c r="P431" s="63">
        <v>467.2</v>
      </c>
      <c r="Q431" s="63">
        <v>31.2</v>
      </c>
      <c r="R431" s="63">
        <v>447.1</v>
      </c>
      <c r="S431" s="63">
        <v>37</v>
      </c>
      <c r="T431" s="63">
        <v>336.1</v>
      </c>
      <c r="U431" s="63">
        <v>0</v>
      </c>
      <c r="V431" s="63">
        <v>940.5</v>
      </c>
      <c r="W431" s="63">
        <v>882.4</v>
      </c>
      <c r="X431" s="63">
        <v>1138.4000000000001</v>
      </c>
      <c r="Y431" s="63">
        <v>3727.5</v>
      </c>
      <c r="Z431" s="63">
        <v>3976.4</v>
      </c>
      <c r="AA431" s="63">
        <v>736</v>
      </c>
      <c r="AB431" s="63">
        <v>3240.4</v>
      </c>
      <c r="AC431" s="63">
        <v>20361.099999999999</v>
      </c>
      <c r="AD431" s="63">
        <v>1064.5</v>
      </c>
      <c r="AE431" s="63">
        <v>1152.7</v>
      </c>
      <c r="AF431" s="63">
        <v>5924.4</v>
      </c>
      <c r="AG431" s="63">
        <v>223.7</v>
      </c>
      <c r="AH431" s="63">
        <v>7174.2</v>
      </c>
      <c r="AI431" s="63">
        <v>714.2</v>
      </c>
      <c r="AJ431" s="63">
        <v>147.69999999999999</v>
      </c>
      <c r="AK431" s="63">
        <v>4821.6000000000004</v>
      </c>
      <c r="AL431" s="63">
        <v>24890.5</v>
      </c>
      <c r="AM431" s="63">
        <v>5422.5</v>
      </c>
    </row>
    <row r="432" spans="1:39" ht="14.25" customHeight="1">
      <c r="A432" s="50"/>
      <c r="B432" s="46" t="s">
        <v>125</v>
      </c>
      <c r="C432" s="63">
        <v>221807.90000000002</v>
      </c>
      <c r="D432" s="63">
        <v>7036</v>
      </c>
      <c r="E432" s="63">
        <v>0</v>
      </c>
      <c r="F432" s="63">
        <v>0</v>
      </c>
      <c r="G432" s="63">
        <v>4950.8</v>
      </c>
      <c r="H432" s="63">
        <v>1877.5</v>
      </c>
      <c r="I432" s="63">
        <v>207.7</v>
      </c>
      <c r="J432" s="63">
        <v>175739.50000000003</v>
      </c>
      <c r="K432" s="63">
        <v>99226.2</v>
      </c>
      <c r="L432" s="63">
        <v>20001.099999999999</v>
      </c>
      <c r="M432" s="63">
        <v>0</v>
      </c>
      <c r="N432" s="63">
        <v>995.3</v>
      </c>
      <c r="O432" s="63">
        <v>188.3</v>
      </c>
      <c r="P432" s="63">
        <v>703.8</v>
      </c>
      <c r="Q432" s="63">
        <v>103.2</v>
      </c>
      <c r="R432" s="63">
        <v>936.8</v>
      </c>
      <c r="S432" s="63">
        <v>100.2</v>
      </c>
      <c r="T432" s="63">
        <v>439.4</v>
      </c>
      <c r="U432" s="63">
        <v>0</v>
      </c>
      <c r="V432" s="63">
        <v>2489.8000000000002</v>
      </c>
      <c r="W432" s="63">
        <v>1176.0999999999999</v>
      </c>
      <c r="X432" s="63">
        <v>3475.5</v>
      </c>
      <c r="Y432" s="63">
        <v>10092.1</v>
      </c>
      <c r="Z432" s="63">
        <v>7375.6</v>
      </c>
      <c r="AA432" s="63">
        <v>2599.4</v>
      </c>
      <c r="AB432" s="63">
        <v>4776.2</v>
      </c>
      <c r="AC432" s="63">
        <v>27931.899999999998</v>
      </c>
      <c r="AD432" s="63">
        <v>3182.2</v>
      </c>
      <c r="AE432" s="63">
        <v>1548.7</v>
      </c>
      <c r="AF432" s="63">
        <v>7217.6</v>
      </c>
      <c r="AG432" s="63">
        <v>221</v>
      </c>
      <c r="AH432" s="63">
        <v>9820.6</v>
      </c>
      <c r="AI432" s="63">
        <v>1090.2</v>
      </c>
      <c r="AJ432" s="63">
        <v>409.3</v>
      </c>
      <c r="AK432" s="63">
        <v>5941.8</v>
      </c>
      <c r="AL432" s="63">
        <v>33129.199999999997</v>
      </c>
      <c r="AM432" s="63">
        <v>5903.2</v>
      </c>
    </row>
    <row r="433" spans="1:201" s="6" customFormat="1" ht="14.25" customHeight="1">
      <c r="A433" s="50"/>
      <c r="B433" s="46" t="s">
        <v>126</v>
      </c>
      <c r="C433" s="63">
        <v>50449.600000000006</v>
      </c>
      <c r="D433" s="63">
        <v>1867.3999999999999</v>
      </c>
      <c r="E433" s="63">
        <v>0</v>
      </c>
      <c r="F433" s="63">
        <v>0</v>
      </c>
      <c r="G433" s="63">
        <v>1442.2</v>
      </c>
      <c r="H433" s="63">
        <v>403.9</v>
      </c>
      <c r="I433" s="63">
        <v>21.3</v>
      </c>
      <c r="J433" s="63">
        <v>36497.000000000007</v>
      </c>
      <c r="K433" s="63">
        <v>20505.400000000001</v>
      </c>
      <c r="L433" s="63">
        <v>5208.8999999999996</v>
      </c>
      <c r="M433" s="63">
        <v>0</v>
      </c>
      <c r="N433" s="63">
        <v>280.09999999999997</v>
      </c>
      <c r="O433" s="63">
        <v>60.6</v>
      </c>
      <c r="P433" s="63">
        <v>206.1</v>
      </c>
      <c r="Q433" s="63">
        <v>13.4</v>
      </c>
      <c r="R433" s="63">
        <v>239.7</v>
      </c>
      <c r="S433" s="63">
        <v>41</v>
      </c>
      <c r="T433" s="63">
        <v>106.5</v>
      </c>
      <c r="U433" s="63">
        <v>0</v>
      </c>
      <c r="V433" s="63">
        <v>334.1</v>
      </c>
      <c r="W433" s="63">
        <v>79.2</v>
      </c>
      <c r="X433" s="63">
        <v>1118.0999999999999</v>
      </c>
      <c r="Y433" s="63">
        <v>1845.4</v>
      </c>
      <c r="Z433" s="63">
        <v>1536.9</v>
      </c>
      <c r="AA433" s="63">
        <v>597.79999999999995</v>
      </c>
      <c r="AB433" s="63">
        <v>939.1</v>
      </c>
      <c r="AC433" s="63">
        <v>4745.5</v>
      </c>
      <c r="AD433" s="63">
        <v>127</v>
      </c>
      <c r="AE433" s="63">
        <v>309</v>
      </c>
      <c r="AF433" s="63">
        <v>1555.6</v>
      </c>
      <c r="AG433" s="63">
        <v>23.5</v>
      </c>
      <c r="AH433" s="63">
        <v>684.1</v>
      </c>
      <c r="AI433" s="63">
        <v>299.8</v>
      </c>
      <c r="AJ433" s="63">
        <v>156.4</v>
      </c>
      <c r="AK433" s="63">
        <v>2046.3</v>
      </c>
      <c r="AL433" s="63">
        <v>10424</v>
      </c>
      <c r="AM433" s="63">
        <v>1661.2</v>
      </c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DC433" s="19"/>
      <c r="DD433" s="19"/>
      <c r="DE433" s="19"/>
      <c r="DF433" s="19"/>
      <c r="DG433" s="19"/>
      <c r="DH433" s="19"/>
      <c r="DI433" s="19"/>
      <c r="DJ433" s="19"/>
      <c r="DK433" s="19"/>
      <c r="DL433" s="19"/>
      <c r="DM433" s="19"/>
      <c r="DN433" s="19"/>
      <c r="DO433" s="19"/>
      <c r="DP433" s="19"/>
      <c r="DQ433" s="19"/>
      <c r="DR433" s="19"/>
      <c r="DS433" s="19"/>
      <c r="DT433" s="19"/>
      <c r="DU433" s="19"/>
      <c r="DV433" s="19"/>
      <c r="DW433" s="19"/>
      <c r="DX433" s="19"/>
      <c r="DY433" s="19"/>
      <c r="DZ433" s="19"/>
      <c r="EA433" s="19"/>
      <c r="EB433" s="19"/>
      <c r="EC433" s="19"/>
      <c r="ED433" s="19"/>
      <c r="EE433" s="19"/>
      <c r="EF433" s="19"/>
      <c r="EG433" s="19"/>
      <c r="EH433" s="19"/>
      <c r="EI433" s="19"/>
      <c r="EJ433" s="19"/>
      <c r="EK433" s="19"/>
      <c r="EL433" s="19"/>
      <c r="EM433" s="19"/>
      <c r="EN433" s="19"/>
      <c r="EO433" s="19"/>
      <c r="EP433" s="19"/>
      <c r="EQ433" s="19"/>
      <c r="ER433" s="19"/>
      <c r="ES433" s="19"/>
      <c r="ET433" s="19"/>
      <c r="EU433" s="19"/>
      <c r="EV433" s="19"/>
      <c r="EW433" s="19"/>
      <c r="EX433" s="19"/>
      <c r="EY433" s="19"/>
      <c r="EZ433" s="19"/>
      <c r="FA433" s="19"/>
      <c r="FB433" s="19"/>
      <c r="FC433" s="19"/>
      <c r="FD433" s="19"/>
      <c r="FE433" s="19"/>
      <c r="FF433" s="19"/>
      <c r="FG433" s="19"/>
      <c r="FH433" s="19"/>
      <c r="FI433" s="19"/>
      <c r="FJ433" s="19"/>
      <c r="FK433" s="19"/>
      <c r="FL433" s="19"/>
      <c r="FM433" s="19"/>
      <c r="FN433" s="19"/>
      <c r="FO433" s="19"/>
      <c r="FP433" s="19"/>
      <c r="FQ433" s="19"/>
      <c r="FR433" s="19"/>
      <c r="FS433" s="19"/>
      <c r="FT433" s="19"/>
      <c r="FU433" s="19"/>
      <c r="FV433" s="19"/>
      <c r="FW433" s="19"/>
      <c r="FX433" s="19"/>
      <c r="FY433" s="19"/>
      <c r="FZ433" s="19"/>
      <c r="GA433" s="19"/>
      <c r="GB433" s="19"/>
      <c r="GC433" s="19"/>
      <c r="GD433" s="19"/>
      <c r="GE433" s="19"/>
      <c r="GF433" s="19"/>
      <c r="GG433" s="19"/>
      <c r="GH433" s="19"/>
      <c r="GI433" s="19"/>
      <c r="GJ433" s="19"/>
      <c r="GK433" s="19"/>
      <c r="GL433" s="19"/>
      <c r="GM433" s="19"/>
      <c r="GN433" s="19"/>
      <c r="GO433" s="19"/>
      <c r="GP433" s="19"/>
      <c r="GQ433" s="19"/>
      <c r="GR433" s="19"/>
      <c r="GS433" s="19"/>
    </row>
    <row r="434" spans="1:201" s="6" customFormat="1" ht="14.25" customHeight="1">
      <c r="A434" s="50"/>
      <c r="B434" s="46" t="s">
        <v>127</v>
      </c>
      <c r="C434" s="63">
        <v>99503.900000000009</v>
      </c>
      <c r="D434" s="63">
        <v>2746.2</v>
      </c>
      <c r="E434" s="63">
        <v>0</v>
      </c>
      <c r="F434" s="63">
        <v>0</v>
      </c>
      <c r="G434" s="63">
        <v>1885.6</v>
      </c>
      <c r="H434" s="63">
        <v>820.9</v>
      </c>
      <c r="I434" s="63">
        <v>39.700000000000003</v>
      </c>
      <c r="J434" s="63">
        <v>78957.900000000009</v>
      </c>
      <c r="K434" s="63">
        <v>46393.8</v>
      </c>
      <c r="L434" s="63">
        <v>9575.6</v>
      </c>
      <c r="M434" s="63">
        <v>0</v>
      </c>
      <c r="N434" s="63">
        <v>570.69999999999993</v>
      </c>
      <c r="O434" s="63">
        <v>204.1</v>
      </c>
      <c r="P434" s="63">
        <v>346.2</v>
      </c>
      <c r="Q434" s="63">
        <v>20.399999999999999</v>
      </c>
      <c r="R434" s="63">
        <v>274.2</v>
      </c>
      <c r="S434" s="63">
        <v>63.6</v>
      </c>
      <c r="T434" s="63">
        <v>202.5</v>
      </c>
      <c r="U434" s="63">
        <v>0</v>
      </c>
      <c r="V434" s="63">
        <v>551</v>
      </c>
      <c r="W434" s="63">
        <v>96.8</v>
      </c>
      <c r="X434" s="63">
        <v>1878.1</v>
      </c>
      <c r="Y434" s="63">
        <v>2698.6</v>
      </c>
      <c r="Z434" s="63">
        <v>2501.6999999999998</v>
      </c>
      <c r="AA434" s="63">
        <v>878.6</v>
      </c>
      <c r="AB434" s="63">
        <v>1623.1</v>
      </c>
      <c r="AC434" s="63">
        <v>13629.900000000001</v>
      </c>
      <c r="AD434" s="63">
        <v>460.5</v>
      </c>
      <c r="AE434" s="63">
        <v>437.3</v>
      </c>
      <c r="AF434" s="63">
        <v>3055.8</v>
      </c>
      <c r="AG434" s="63">
        <v>4.8</v>
      </c>
      <c r="AH434" s="63">
        <v>7381.8</v>
      </c>
      <c r="AI434" s="63">
        <v>395.6</v>
      </c>
      <c r="AJ434" s="63">
        <v>125.8</v>
      </c>
      <c r="AK434" s="63">
        <v>2289.6999999999998</v>
      </c>
      <c r="AL434" s="63">
        <v>14082.2</v>
      </c>
      <c r="AM434" s="63">
        <v>3717.6</v>
      </c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DC434" s="19"/>
      <c r="DD434" s="19"/>
      <c r="DE434" s="19"/>
      <c r="DF434" s="19"/>
      <c r="DG434" s="19"/>
      <c r="DH434" s="19"/>
      <c r="DI434" s="19"/>
      <c r="DJ434" s="19"/>
      <c r="DK434" s="19"/>
      <c r="DL434" s="19"/>
      <c r="DM434" s="19"/>
      <c r="DN434" s="19"/>
      <c r="DO434" s="19"/>
      <c r="DP434" s="19"/>
      <c r="DQ434" s="19"/>
      <c r="DR434" s="19"/>
      <c r="DS434" s="19"/>
      <c r="DT434" s="19"/>
      <c r="DU434" s="19"/>
      <c r="DV434" s="19"/>
      <c r="DW434" s="19"/>
      <c r="DX434" s="19"/>
      <c r="DY434" s="19"/>
      <c r="DZ434" s="19"/>
      <c r="EA434" s="19"/>
      <c r="EB434" s="19"/>
      <c r="EC434" s="19"/>
      <c r="ED434" s="19"/>
      <c r="EE434" s="19"/>
      <c r="EF434" s="19"/>
      <c r="EG434" s="19"/>
      <c r="EH434" s="19"/>
      <c r="EI434" s="19"/>
      <c r="EJ434" s="19"/>
      <c r="EK434" s="19"/>
      <c r="EL434" s="19"/>
      <c r="EM434" s="19"/>
      <c r="EN434" s="19"/>
      <c r="EO434" s="19"/>
      <c r="EP434" s="19"/>
      <c r="EQ434" s="19"/>
      <c r="ER434" s="19"/>
      <c r="ES434" s="19"/>
      <c r="ET434" s="19"/>
      <c r="EU434" s="19"/>
      <c r="EV434" s="19"/>
      <c r="EW434" s="19"/>
      <c r="EX434" s="19"/>
      <c r="EY434" s="19"/>
      <c r="EZ434" s="19"/>
      <c r="FA434" s="19"/>
      <c r="FB434" s="19"/>
      <c r="FC434" s="19"/>
      <c r="FD434" s="19"/>
      <c r="FE434" s="19"/>
      <c r="FF434" s="19"/>
      <c r="FG434" s="19"/>
      <c r="FH434" s="19"/>
      <c r="FI434" s="19"/>
      <c r="FJ434" s="19"/>
      <c r="FK434" s="19"/>
      <c r="FL434" s="19"/>
      <c r="FM434" s="19"/>
      <c r="FN434" s="19"/>
      <c r="FO434" s="19"/>
      <c r="FP434" s="19"/>
      <c r="FQ434" s="19"/>
      <c r="FR434" s="19"/>
      <c r="FS434" s="19"/>
      <c r="FT434" s="19"/>
      <c r="FU434" s="19"/>
      <c r="FV434" s="19"/>
      <c r="FW434" s="19"/>
      <c r="FX434" s="19"/>
      <c r="FY434" s="19"/>
      <c r="FZ434" s="19"/>
      <c r="GA434" s="19"/>
      <c r="GB434" s="19"/>
      <c r="GC434" s="19"/>
      <c r="GD434" s="19"/>
      <c r="GE434" s="19"/>
      <c r="GF434" s="19"/>
      <c r="GG434" s="19"/>
      <c r="GH434" s="19"/>
      <c r="GI434" s="19"/>
      <c r="GJ434" s="19"/>
      <c r="GK434" s="19"/>
      <c r="GL434" s="19"/>
      <c r="GM434" s="19"/>
      <c r="GN434" s="19"/>
      <c r="GO434" s="19"/>
      <c r="GP434" s="19"/>
      <c r="GQ434" s="19"/>
      <c r="GR434" s="19"/>
      <c r="GS434" s="19"/>
    </row>
    <row r="435" spans="1:201" ht="14.25" customHeight="1">
      <c r="A435" s="50"/>
      <c r="B435" s="46" t="s">
        <v>128</v>
      </c>
      <c r="C435" s="63">
        <v>145712.30000000002</v>
      </c>
      <c r="D435" s="63">
        <v>5329.8</v>
      </c>
      <c r="E435" s="63">
        <v>0</v>
      </c>
      <c r="F435" s="63">
        <v>0</v>
      </c>
      <c r="G435" s="63">
        <v>3686.7</v>
      </c>
      <c r="H435" s="63">
        <v>1537.5</v>
      </c>
      <c r="I435" s="63">
        <v>105.6</v>
      </c>
      <c r="J435" s="63">
        <v>108641.00000000001</v>
      </c>
      <c r="K435" s="63">
        <v>54850.8</v>
      </c>
      <c r="L435" s="63">
        <v>16735.8</v>
      </c>
      <c r="M435" s="63">
        <v>0</v>
      </c>
      <c r="N435" s="63">
        <v>826.6</v>
      </c>
      <c r="O435" s="63">
        <v>277.39999999999998</v>
      </c>
      <c r="P435" s="63">
        <v>510.5</v>
      </c>
      <c r="Q435" s="63">
        <v>38.700000000000003</v>
      </c>
      <c r="R435" s="63">
        <v>565</v>
      </c>
      <c r="S435" s="63">
        <v>89.6</v>
      </c>
      <c r="T435" s="63">
        <v>326.7</v>
      </c>
      <c r="U435" s="63">
        <v>0</v>
      </c>
      <c r="V435" s="63">
        <v>1319.9</v>
      </c>
      <c r="W435" s="63">
        <v>104.5</v>
      </c>
      <c r="X435" s="63">
        <v>2224.8000000000002</v>
      </c>
      <c r="Y435" s="63">
        <v>4211.2</v>
      </c>
      <c r="Z435" s="63">
        <v>3842.2</v>
      </c>
      <c r="AA435" s="63">
        <v>1033.0999999999999</v>
      </c>
      <c r="AB435" s="63">
        <v>2809.1</v>
      </c>
      <c r="AC435" s="63">
        <v>22838.7</v>
      </c>
      <c r="AD435" s="63">
        <v>1730</v>
      </c>
      <c r="AE435" s="63">
        <v>618.20000000000005</v>
      </c>
      <c r="AF435" s="63">
        <v>4974.3999999999996</v>
      </c>
      <c r="AG435" s="63">
        <v>4.7</v>
      </c>
      <c r="AH435" s="63">
        <v>11426.6</v>
      </c>
      <c r="AI435" s="63">
        <v>587.1</v>
      </c>
      <c r="AJ435" s="63">
        <v>118.1</v>
      </c>
      <c r="AK435" s="63">
        <v>4084.8</v>
      </c>
      <c r="AL435" s="63">
        <v>25246.9</v>
      </c>
      <c r="AM435" s="63">
        <v>6494.6</v>
      </c>
    </row>
    <row r="436" spans="1:201" s="9" customFormat="1" ht="14.25" customHeight="1">
      <c r="A436" s="42"/>
      <c r="B436" s="46" t="s">
        <v>129</v>
      </c>
      <c r="C436" s="63">
        <v>262035.30000000005</v>
      </c>
      <c r="D436" s="63">
        <v>10316.5</v>
      </c>
      <c r="E436" s="63">
        <v>0</v>
      </c>
      <c r="F436" s="63">
        <v>0</v>
      </c>
      <c r="G436" s="63">
        <v>7282.4</v>
      </c>
      <c r="H436" s="63">
        <v>2593</v>
      </c>
      <c r="I436" s="63">
        <v>441.1</v>
      </c>
      <c r="J436" s="63">
        <v>207007.90000000002</v>
      </c>
      <c r="K436" s="63">
        <v>111478.39999999999</v>
      </c>
      <c r="L436" s="63">
        <v>17910.099999999999</v>
      </c>
      <c r="M436" s="63">
        <v>0</v>
      </c>
      <c r="N436" s="63">
        <v>1986.2</v>
      </c>
      <c r="O436" s="63">
        <v>598.70000000000005</v>
      </c>
      <c r="P436" s="63">
        <v>1283.8</v>
      </c>
      <c r="Q436" s="63">
        <v>103.7</v>
      </c>
      <c r="R436" s="63">
        <v>2012.5</v>
      </c>
      <c r="S436" s="63">
        <v>174.3</v>
      </c>
      <c r="T436" s="63">
        <v>503.8</v>
      </c>
      <c r="U436" s="63">
        <v>0</v>
      </c>
      <c r="V436" s="63">
        <v>3174.9</v>
      </c>
      <c r="W436" s="63">
        <v>69.5</v>
      </c>
      <c r="X436" s="63">
        <v>4718.6000000000004</v>
      </c>
      <c r="Y436" s="63">
        <v>7638</v>
      </c>
      <c r="Z436" s="63">
        <v>8970</v>
      </c>
      <c r="AA436" s="63">
        <v>2784.1</v>
      </c>
      <c r="AB436" s="63">
        <v>6185.9</v>
      </c>
      <c r="AC436" s="63">
        <v>46645.2</v>
      </c>
      <c r="AD436" s="63">
        <v>3613.6</v>
      </c>
      <c r="AE436" s="63">
        <v>705.5</v>
      </c>
      <c r="AF436" s="63">
        <v>19568.599999999999</v>
      </c>
      <c r="AG436" s="63">
        <v>25.5</v>
      </c>
      <c r="AH436" s="63">
        <v>14924.9</v>
      </c>
      <c r="AI436" s="63">
        <v>1398.2</v>
      </c>
      <c r="AJ436" s="63">
        <v>328.2</v>
      </c>
      <c r="AK436" s="63">
        <v>7807.1</v>
      </c>
      <c r="AL436" s="63">
        <v>35891.699999999997</v>
      </c>
      <c r="AM436" s="63">
        <v>8819.2000000000007</v>
      </c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  <c r="DP436" s="8"/>
      <c r="DQ436" s="8"/>
      <c r="DR436" s="8"/>
      <c r="DS436" s="8"/>
      <c r="DT436" s="8"/>
      <c r="DU436" s="8"/>
      <c r="DV436" s="8"/>
      <c r="DW436" s="8"/>
      <c r="DX436" s="8"/>
      <c r="DY436" s="8"/>
      <c r="DZ436" s="8"/>
      <c r="EA436" s="8"/>
      <c r="EB436" s="8"/>
      <c r="EC436" s="8"/>
      <c r="ED436" s="8"/>
      <c r="EE436" s="8"/>
      <c r="EF436" s="8"/>
      <c r="EG436" s="8"/>
      <c r="EH436" s="8"/>
      <c r="EI436" s="8"/>
      <c r="EJ436" s="8"/>
      <c r="EK436" s="8"/>
      <c r="EL436" s="8"/>
      <c r="EM436" s="8"/>
      <c r="EN436" s="8"/>
      <c r="EO436" s="8"/>
      <c r="EP436" s="8"/>
      <c r="EQ436" s="8"/>
      <c r="ER436" s="8"/>
      <c r="ES436" s="8"/>
      <c r="ET436" s="8"/>
      <c r="EU436" s="8"/>
      <c r="EV436" s="8"/>
      <c r="EW436" s="8"/>
      <c r="EX436" s="8"/>
      <c r="EY436" s="8"/>
      <c r="EZ436" s="8"/>
      <c r="FA436" s="8"/>
      <c r="FB436" s="8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  <c r="FN436" s="8"/>
      <c r="FO436" s="8"/>
      <c r="FP436" s="8"/>
      <c r="FQ436" s="8"/>
      <c r="FR436" s="8"/>
      <c r="FS436" s="8"/>
      <c r="FT436" s="8"/>
      <c r="FU436" s="8"/>
      <c r="FV436" s="8"/>
      <c r="FW436" s="8"/>
      <c r="FX436" s="8"/>
      <c r="FY436" s="8"/>
      <c r="FZ436" s="8"/>
      <c r="GA436" s="8"/>
      <c r="GB436" s="8"/>
      <c r="GC436" s="8"/>
      <c r="GD436" s="8"/>
      <c r="GE436" s="8"/>
      <c r="GF436" s="8"/>
      <c r="GG436" s="8"/>
      <c r="GH436" s="8"/>
      <c r="GI436" s="8"/>
      <c r="GJ436" s="8"/>
      <c r="GK436" s="8"/>
      <c r="GL436" s="8"/>
      <c r="GM436" s="8"/>
      <c r="GN436" s="8"/>
      <c r="GO436" s="8"/>
      <c r="GP436" s="8"/>
      <c r="GQ436" s="8"/>
      <c r="GR436" s="8"/>
      <c r="GS436" s="8"/>
    </row>
    <row r="437" spans="1:201" s="8" customFormat="1" ht="14.25" customHeight="1">
      <c r="A437" s="42"/>
      <c r="B437" s="46" t="s">
        <v>130</v>
      </c>
      <c r="C437" s="63">
        <v>68378.5</v>
      </c>
      <c r="D437" s="63">
        <v>2452.3000000000002</v>
      </c>
      <c r="E437" s="63">
        <v>0</v>
      </c>
      <c r="F437" s="63">
        <v>0</v>
      </c>
      <c r="G437" s="63">
        <v>2034.7</v>
      </c>
      <c r="H437" s="63">
        <v>337.1</v>
      </c>
      <c r="I437" s="63">
        <v>80.5</v>
      </c>
      <c r="J437" s="63">
        <v>53869.200000000004</v>
      </c>
      <c r="K437" s="63">
        <v>26946.2</v>
      </c>
      <c r="L437" s="63">
        <v>11284.3</v>
      </c>
      <c r="M437" s="63">
        <v>0</v>
      </c>
      <c r="N437" s="63">
        <v>505.2</v>
      </c>
      <c r="O437" s="63">
        <v>87.5</v>
      </c>
      <c r="P437" s="63">
        <v>401.7</v>
      </c>
      <c r="Q437" s="63">
        <v>16</v>
      </c>
      <c r="R437" s="63">
        <v>539.79999999999995</v>
      </c>
      <c r="S437" s="63">
        <v>46.8</v>
      </c>
      <c r="T437" s="63">
        <v>100.5</v>
      </c>
      <c r="U437" s="63">
        <v>0</v>
      </c>
      <c r="V437" s="63">
        <v>1583.3</v>
      </c>
      <c r="W437" s="63">
        <v>17.5</v>
      </c>
      <c r="X437" s="63">
        <v>774.3</v>
      </c>
      <c r="Y437" s="63">
        <v>1538.9</v>
      </c>
      <c r="Z437" s="63">
        <v>1042.9000000000001</v>
      </c>
      <c r="AA437" s="63">
        <v>243.7</v>
      </c>
      <c r="AB437" s="63">
        <v>799.2</v>
      </c>
      <c r="AC437" s="63">
        <v>9073.4</v>
      </c>
      <c r="AD437" s="63">
        <v>102.1</v>
      </c>
      <c r="AE437" s="63">
        <v>238.4</v>
      </c>
      <c r="AF437" s="63">
        <v>3259.6</v>
      </c>
      <c r="AG437" s="63">
        <v>40.700000000000003</v>
      </c>
      <c r="AH437" s="63">
        <v>2071.4</v>
      </c>
      <c r="AI437" s="63">
        <v>298.8</v>
      </c>
      <c r="AJ437" s="63">
        <v>117.3</v>
      </c>
      <c r="AK437" s="63">
        <v>3361.2</v>
      </c>
      <c r="AL437" s="63">
        <v>10087</v>
      </c>
      <c r="AM437" s="63">
        <v>1970</v>
      </c>
    </row>
    <row r="438" spans="1:201" s="8" customFormat="1" ht="14.25" customHeight="1">
      <c r="A438" s="42"/>
      <c r="B438" s="46" t="s">
        <v>131</v>
      </c>
      <c r="C438" s="63">
        <v>140627.20000000001</v>
      </c>
      <c r="D438" s="63">
        <v>4393</v>
      </c>
      <c r="E438" s="63">
        <v>0</v>
      </c>
      <c r="F438" s="63">
        <v>0</v>
      </c>
      <c r="G438" s="63">
        <v>3036</v>
      </c>
      <c r="H438" s="63">
        <v>1268.4000000000001</v>
      </c>
      <c r="I438" s="63">
        <v>88.6</v>
      </c>
      <c r="J438" s="63">
        <v>118193.00000000001</v>
      </c>
      <c r="K438" s="63">
        <v>54416.5</v>
      </c>
      <c r="L438" s="63">
        <v>21203.3</v>
      </c>
      <c r="M438" s="63">
        <v>0</v>
      </c>
      <c r="N438" s="63">
        <v>845.2</v>
      </c>
      <c r="O438" s="63">
        <v>250.6</v>
      </c>
      <c r="P438" s="63">
        <v>566.6</v>
      </c>
      <c r="Q438" s="63">
        <v>28</v>
      </c>
      <c r="R438" s="63">
        <v>892.4</v>
      </c>
      <c r="S438" s="63">
        <v>71.2</v>
      </c>
      <c r="T438" s="63">
        <v>228</v>
      </c>
      <c r="U438" s="63">
        <v>0</v>
      </c>
      <c r="V438" s="63">
        <v>2450.4</v>
      </c>
      <c r="W438" s="63">
        <v>31.1</v>
      </c>
      <c r="X438" s="63">
        <v>1532.6</v>
      </c>
      <c r="Y438" s="63">
        <v>3247.8</v>
      </c>
      <c r="Z438" s="63">
        <v>2714.1</v>
      </c>
      <c r="AA438" s="63">
        <v>684.9</v>
      </c>
      <c r="AB438" s="63">
        <v>2029.2</v>
      </c>
      <c r="AC438" s="63">
        <v>29843</v>
      </c>
      <c r="AD438" s="63">
        <v>914</v>
      </c>
      <c r="AE438" s="63">
        <v>488.3</v>
      </c>
      <c r="AF438" s="63">
        <v>17273.099999999999</v>
      </c>
      <c r="AG438" s="63">
        <v>39.5</v>
      </c>
      <c r="AH438" s="63">
        <v>6372</v>
      </c>
      <c r="AI438" s="63">
        <v>456.3</v>
      </c>
      <c r="AJ438" s="63">
        <v>261.10000000000002</v>
      </c>
      <c r="AK438" s="63">
        <v>4756.1000000000004</v>
      </c>
      <c r="AL438" s="63">
        <v>13604.1</v>
      </c>
      <c r="AM438" s="63">
        <v>4437.1000000000004</v>
      </c>
    </row>
    <row r="439" spans="1:201" s="8" customFormat="1" ht="14.25" customHeight="1">
      <c r="A439" s="42"/>
      <c r="B439" s="46" t="s">
        <v>132</v>
      </c>
      <c r="C439" s="63">
        <v>207033.50000000006</v>
      </c>
      <c r="D439" s="63">
        <v>8078</v>
      </c>
      <c r="E439" s="63">
        <v>0</v>
      </c>
      <c r="F439" s="63">
        <v>0</v>
      </c>
      <c r="G439" s="63">
        <v>5889.2</v>
      </c>
      <c r="H439" s="63">
        <v>2060.6999999999998</v>
      </c>
      <c r="I439" s="63">
        <v>128.1</v>
      </c>
      <c r="J439" s="63">
        <v>169433.40000000005</v>
      </c>
      <c r="K439" s="63">
        <v>75708.800000000003</v>
      </c>
      <c r="L439" s="63">
        <v>30336.6</v>
      </c>
      <c r="M439" s="63">
        <v>0</v>
      </c>
      <c r="N439" s="63">
        <v>1208.8</v>
      </c>
      <c r="O439" s="63">
        <v>203.4</v>
      </c>
      <c r="P439" s="63">
        <v>964.8</v>
      </c>
      <c r="Q439" s="63">
        <v>40.6</v>
      </c>
      <c r="R439" s="63">
        <v>1329.1</v>
      </c>
      <c r="S439" s="63">
        <v>106.5</v>
      </c>
      <c r="T439" s="63">
        <v>377.7</v>
      </c>
      <c r="U439" s="63">
        <v>0</v>
      </c>
      <c r="V439" s="63">
        <v>3541.6</v>
      </c>
      <c r="W439" s="63">
        <v>41.1</v>
      </c>
      <c r="X439" s="63">
        <v>1865.8</v>
      </c>
      <c r="Y439" s="63">
        <v>5404.9</v>
      </c>
      <c r="Z439" s="63">
        <v>4406.5</v>
      </c>
      <c r="AA439" s="63">
        <v>1098.3</v>
      </c>
      <c r="AB439" s="63">
        <v>3308.2</v>
      </c>
      <c r="AC439" s="63">
        <v>43968.099999999991</v>
      </c>
      <c r="AD439" s="63">
        <v>1384.5</v>
      </c>
      <c r="AE439" s="63">
        <v>1016.5</v>
      </c>
      <c r="AF439" s="63">
        <v>31818.7</v>
      </c>
      <c r="AG439" s="63">
        <v>29.6</v>
      </c>
      <c r="AH439" s="63">
        <v>7545.6</v>
      </c>
      <c r="AI439" s="63">
        <v>779.7</v>
      </c>
      <c r="AJ439" s="63">
        <v>358.2</v>
      </c>
      <c r="AK439" s="63">
        <v>2173.1999999999998</v>
      </c>
      <c r="AL439" s="63">
        <v>22011.1</v>
      </c>
      <c r="AM439" s="63">
        <v>7511</v>
      </c>
    </row>
    <row r="440" spans="1:201" ht="14.25" customHeight="1">
      <c r="A440" s="50"/>
      <c r="B440" s="46" t="s">
        <v>133</v>
      </c>
      <c r="C440" s="63">
        <v>355502.7</v>
      </c>
      <c r="D440" s="63">
        <v>13774.5</v>
      </c>
      <c r="E440" s="63">
        <v>0</v>
      </c>
      <c r="F440" s="63">
        <v>0</v>
      </c>
      <c r="G440" s="63">
        <v>10827</v>
      </c>
      <c r="H440" s="63">
        <v>2684.5</v>
      </c>
      <c r="I440" s="63">
        <v>263</v>
      </c>
      <c r="J440" s="63">
        <v>298752.7</v>
      </c>
      <c r="K440" s="63">
        <v>147629.70000000001</v>
      </c>
      <c r="L440" s="63">
        <v>39148.699999999997</v>
      </c>
      <c r="M440" s="63">
        <v>0</v>
      </c>
      <c r="N440" s="63">
        <v>5097.7000000000007</v>
      </c>
      <c r="O440" s="63">
        <v>2449</v>
      </c>
      <c r="P440" s="63">
        <v>2555.6</v>
      </c>
      <c r="Q440" s="63">
        <v>93.1</v>
      </c>
      <c r="R440" s="63">
        <v>3314.5</v>
      </c>
      <c r="S440" s="63">
        <v>177.2</v>
      </c>
      <c r="T440" s="63">
        <v>599</v>
      </c>
      <c r="U440" s="63">
        <v>0</v>
      </c>
      <c r="V440" s="63">
        <v>6843.6</v>
      </c>
      <c r="W440" s="63">
        <v>60.7</v>
      </c>
      <c r="X440" s="63">
        <v>3746.4</v>
      </c>
      <c r="Y440" s="63">
        <v>7916.3</v>
      </c>
      <c r="Z440" s="63">
        <v>8527</v>
      </c>
      <c r="AA440" s="63">
        <v>2559.4</v>
      </c>
      <c r="AB440" s="63">
        <v>5967.6</v>
      </c>
      <c r="AC440" s="63">
        <v>72582.8</v>
      </c>
      <c r="AD440" s="63">
        <v>2202.6</v>
      </c>
      <c r="AE440" s="63">
        <v>2047.1</v>
      </c>
      <c r="AF440" s="63">
        <v>42059.3</v>
      </c>
      <c r="AG440" s="63">
        <v>146.4</v>
      </c>
      <c r="AH440" s="63">
        <v>15321.8</v>
      </c>
      <c r="AI440" s="63">
        <v>2428.6</v>
      </c>
      <c r="AJ440" s="63">
        <v>680.5</v>
      </c>
      <c r="AK440" s="63">
        <v>10805.6</v>
      </c>
      <c r="AL440" s="63">
        <v>31514.799999999999</v>
      </c>
      <c r="AM440" s="63">
        <v>11460.7</v>
      </c>
    </row>
    <row r="441" spans="1:201" ht="14.25" customHeight="1">
      <c r="A441" s="50"/>
      <c r="B441" s="46" t="s">
        <v>134</v>
      </c>
      <c r="C441" s="63">
        <f>D441+J441+AL441+AM441</f>
        <v>98480.7</v>
      </c>
      <c r="D441" s="63">
        <f>SUM(E441:I441)</f>
        <v>2219.8000000000002</v>
      </c>
      <c r="E441" s="63">
        <v>0</v>
      </c>
      <c r="F441" s="63">
        <v>0</v>
      </c>
      <c r="G441" s="63">
        <v>1742.9</v>
      </c>
      <c r="H441" s="63">
        <v>458.3</v>
      </c>
      <c r="I441" s="63">
        <v>18.600000000000001</v>
      </c>
      <c r="J441" s="63">
        <v>83263.8</v>
      </c>
      <c r="K441" s="63">
        <v>44558.8</v>
      </c>
      <c r="L441" s="63">
        <v>12175.1</v>
      </c>
      <c r="M441" s="63">
        <v>0</v>
      </c>
      <c r="N441" s="63">
        <v>975.6</v>
      </c>
      <c r="O441" s="63">
        <v>248.8</v>
      </c>
      <c r="P441" s="63">
        <v>708.4</v>
      </c>
      <c r="Q441" s="63">
        <v>18.399999999999999</v>
      </c>
      <c r="R441" s="63">
        <v>694</v>
      </c>
      <c r="S441" s="63">
        <v>48.7</v>
      </c>
      <c r="T441" s="63">
        <v>171.2</v>
      </c>
      <c r="U441" s="63">
        <v>0</v>
      </c>
      <c r="V441" s="63">
        <v>2206.1999999999998</v>
      </c>
      <c r="W441" s="63">
        <v>14.3</v>
      </c>
      <c r="X441" s="63">
        <v>976.3</v>
      </c>
      <c r="Y441" s="63">
        <v>1569</v>
      </c>
      <c r="Z441" s="63">
        <v>1263.5999999999999</v>
      </c>
      <c r="AA441" s="63">
        <v>518.79999999999995</v>
      </c>
      <c r="AB441" s="63">
        <v>744.8</v>
      </c>
      <c r="AC441" s="63">
        <v>17919.300000000003</v>
      </c>
      <c r="AD441" s="63">
        <v>41.4</v>
      </c>
      <c r="AE441" s="63">
        <v>1608.2</v>
      </c>
      <c r="AF441" s="63">
        <v>11054.4</v>
      </c>
      <c r="AG441" s="63">
        <v>8.1</v>
      </c>
      <c r="AH441" s="63">
        <v>2495.8000000000002</v>
      </c>
      <c r="AI441" s="63">
        <v>616.20000000000005</v>
      </c>
      <c r="AJ441" s="63">
        <v>75.5</v>
      </c>
      <c r="AK441" s="63">
        <v>2711.4</v>
      </c>
      <c r="AL441" s="63">
        <v>10517.9</v>
      </c>
      <c r="AM441" s="63">
        <v>2479.1999999999998</v>
      </c>
    </row>
    <row r="442" spans="1:201" ht="14.25" customHeight="1">
      <c r="A442" s="50"/>
      <c r="B442" s="46" t="s">
        <v>135</v>
      </c>
      <c r="C442" s="63">
        <v>192478.69999999998</v>
      </c>
      <c r="D442" s="63">
        <v>4315.2</v>
      </c>
      <c r="E442" s="63">
        <v>0</v>
      </c>
      <c r="F442" s="63">
        <v>0</v>
      </c>
      <c r="G442" s="63">
        <v>2860.3</v>
      </c>
      <c r="H442" s="63">
        <v>1407.7</v>
      </c>
      <c r="I442" s="63">
        <v>47.2</v>
      </c>
      <c r="J442" s="63">
        <v>166910.29999999999</v>
      </c>
      <c r="K442" s="63">
        <v>75375.7</v>
      </c>
      <c r="L442" s="63">
        <v>19762</v>
      </c>
      <c r="M442" s="63">
        <v>0</v>
      </c>
      <c r="N442" s="63">
        <v>1663.1</v>
      </c>
      <c r="O442" s="63">
        <v>927.8</v>
      </c>
      <c r="P442" s="63">
        <v>722.2</v>
      </c>
      <c r="Q442" s="63">
        <v>13.1</v>
      </c>
      <c r="R442" s="63">
        <v>1095.7</v>
      </c>
      <c r="S442" s="63">
        <v>107.8</v>
      </c>
      <c r="T442" s="63">
        <v>331.6</v>
      </c>
      <c r="U442" s="63">
        <v>0</v>
      </c>
      <c r="V442" s="63">
        <v>5298.2</v>
      </c>
      <c r="W442" s="63">
        <v>23.8</v>
      </c>
      <c r="X442" s="63">
        <v>2354.4</v>
      </c>
      <c r="Y442" s="63">
        <v>3718.4</v>
      </c>
      <c r="Z442" s="63">
        <v>2740.8999999999996</v>
      </c>
      <c r="AA442" s="63">
        <v>1324.1</v>
      </c>
      <c r="AB442" s="63">
        <v>1416.8</v>
      </c>
      <c r="AC442" s="63">
        <v>53272.800000000003</v>
      </c>
      <c r="AD442" s="63">
        <v>168.5</v>
      </c>
      <c r="AE442" s="63">
        <v>3061.9</v>
      </c>
      <c r="AF442" s="63">
        <v>38534.400000000001</v>
      </c>
      <c r="AG442" s="63">
        <v>23</v>
      </c>
      <c r="AH442" s="63">
        <v>5433.2</v>
      </c>
      <c r="AI442" s="63">
        <v>993</v>
      </c>
      <c r="AJ442" s="63">
        <v>172.9</v>
      </c>
      <c r="AK442" s="63">
        <v>6051.8</v>
      </c>
      <c r="AL442" s="63">
        <v>16311.8</v>
      </c>
      <c r="AM442" s="63">
        <v>4941.3999999999996</v>
      </c>
    </row>
    <row r="443" spans="1:201" ht="14.25" customHeight="1">
      <c r="A443" s="50"/>
      <c r="B443" s="46" t="s">
        <v>136</v>
      </c>
      <c r="C443" s="63">
        <v>278425</v>
      </c>
      <c r="D443" s="63">
        <v>7780.7</v>
      </c>
      <c r="E443" s="63">
        <v>0</v>
      </c>
      <c r="F443" s="63">
        <v>0</v>
      </c>
      <c r="G443" s="63">
        <v>6127.8</v>
      </c>
      <c r="H443" s="63">
        <v>1579</v>
      </c>
      <c r="I443" s="63">
        <v>73.900000000000006</v>
      </c>
      <c r="J443" s="63">
        <v>233780.19999999995</v>
      </c>
      <c r="K443" s="63">
        <v>86290.5</v>
      </c>
      <c r="L443" s="63">
        <v>32034.400000000001</v>
      </c>
      <c r="M443" s="63">
        <v>0</v>
      </c>
      <c r="N443" s="63">
        <v>1666</v>
      </c>
      <c r="O443" s="63">
        <v>572.6</v>
      </c>
      <c r="P443" s="63">
        <v>1068.5</v>
      </c>
      <c r="Q443" s="63">
        <v>24.9</v>
      </c>
      <c r="R443" s="63">
        <v>905.3</v>
      </c>
      <c r="S443" s="63">
        <v>77.900000000000006</v>
      </c>
      <c r="T443" s="63">
        <v>442.6</v>
      </c>
      <c r="U443" s="63">
        <v>0</v>
      </c>
      <c r="V443" s="63">
        <v>7369.9</v>
      </c>
      <c r="W443" s="63">
        <v>27.3</v>
      </c>
      <c r="X443" s="63">
        <v>1391.3</v>
      </c>
      <c r="Y443" s="63">
        <v>6103.1</v>
      </c>
      <c r="Z443" s="63">
        <v>4366.2</v>
      </c>
      <c r="AA443" s="63">
        <v>1815.8</v>
      </c>
      <c r="AB443" s="63">
        <v>2550.4</v>
      </c>
      <c r="AC443" s="63">
        <v>91623.8</v>
      </c>
      <c r="AD443" s="63">
        <v>559.9</v>
      </c>
      <c r="AE443" s="63">
        <v>4809.3</v>
      </c>
      <c r="AF443" s="63">
        <v>57725.1</v>
      </c>
      <c r="AG443" s="63">
        <v>783.8</v>
      </c>
      <c r="AH443" s="63">
        <v>21867.5</v>
      </c>
      <c r="AI443" s="63">
        <v>1208.0999999999999</v>
      </c>
      <c r="AJ443" s="63">
        <v>273.8</v>
      </c>
      <c r="AK443" s="63">
        <v>5878.2</v>
      </c>
      <c r="AL443" s="63">
        <v>28068.9</v>
      </c>
      <c r="AM443" s="63">
        <v>8795.2000000000007</v>
      </c>
    </row>
    <row r="444" spans="1:201" ht="14.25" customHeight="1">
      <c r="A444" s="50"/>
      <c r="B444" s="46" t="s">
        <v>143</v>
      </c>
      <c r="C444" s="63">
        <v>462102.8</v>
      </c>
      <c r="D444" s="63">
        <v>13303.5</v>
      </c>
      <c r="E444" s="63">
        <v>0</v>
      </c>
      <c r="F444" s="63">
        <v>0</v>
      </c>
      <c r="G444" s="63">
        <v>8719.2000000000007</v>
      </c>
      <c r="H444" s="63">
        <v>4298.3</v>
      </c>
      <c r="I444" s="63">
        <v>286</v>
      </c>
      <c r="J444" s="63">
        <v>394417.7</v>
      </c>
      <c r="K444" s="63">
        <v>205381.6</v>
      </c>
      <c r="L444" s="63">
        <v>9115.7999999999993</v>
      </c>
      <c r="M444" s="63">
        <v>0</v>
      </c>
      <c r="N444" s="63">
        <v>3618.2</v>
      </c>
      <c r="O444" s="63">
        <v>1386.1</v>
      </c>
      <c r="P444" s="63">
        <v>2143.1999999999998</v>
      </c>
      <c r="Q444" s="63">
        <v>88.9</v>
      </c>
      <c r="R444" s="63">
        <v>5354.6</v>
      </c>
      <c r="S444" s="63">
        <v>506.6</v>
      </c>
      <c r="T444" s="63">
        <v>774.4</v>
      </c>
      <c r="U444" s="63">
        <v>0</v>
      </c>
      <c r="V444" s="63">
        <v>7636.5</v>
      </c>
      <c r="W444" s="63">
        <v>51.7</v>
      </c>
      <c r="X444" s="63">
        <v>3299.9</v>
      </c>
      <c r="Y444" s="63">
        <v>14536.7</v>
      </c>
      <c r="Z444" s="63">
        <v>7588.9</v>
      </c>
      <c r="AA444" s="63">
        <v>3316.9</v>
      </c>
      <c r="AB444" s="63">
        <v>4272</v>
      </c>
      <c r="AC444" s="63">
        <v>132613</v>
      </c>
      <c r="AD444" s="63">
        <v>1578.9</v>
      </c>
      <c r="AE444" s="63">
        <v>6587.8</v>
      </c>
      <c r="AF444" s="63">
        <v>64371.3</v>
      </c>
      <c r="AG444" s="63">
        <v>2959.1</v>
      </c>
      <c r="AH444" s="63">
        <v>38828</v>
      </c>
      <c r="AI444" s="63">
        <v>3101</v>
      </c>
      <c r="AJ444" s="63">
        <v>838.8</v>
      </c>
      <c r="AK444" s="63">
        <v>18287.900000000001</v>
      </c>
      <c r="AL444" s="63">
        <v>41904.6</v>
      </c>
      <c r="AM444" s="63">
        <v>12477</v>
      </c>
    </row>
    <row r="445" spans="1:201" ht="14.25" customHeight="1">
      <c r="A445" s="50"/>
      <c r="B445" s="46" t="s">
        <v>140</v>
      </c>
      <c r="C445" s="63">
        <v>126881.70000000001</v>
      </c>
      <c r="D445" s="63">
        <v>3628.1</v>
      </c>
      <c r="E445" s="63">
        <v>0</v>
      </c>
      <c r="F445" s="63">
        <v>0</v>
      </c>
      <c r="G445" s="63">
        <v>2992.3</v>
      </c>
      <c r="H445" s="63">
        <v>604.70000000000005</v>
      </c>
      <c r="I445" s="63">
        <v>31.1</v>
      </c>
      <c r="J445" s="63">
        <v>106680.3</v>
      </c>
      <c r="K445" s="63">
        <v>45155.1</v>
      </c>
      <c r="L445" s="63">
        <v>10577.8</v>
      </c>
      <c r="M445" s="63">
        <v>0</v>
      </c>
      <c r="N445" s="63">
        <v>1121.9000000000001</v>
      </c>
      <c r="O445" s="63">
        <v>360.2</v>
      </c>
      <c r="P445" s="63">
        <v>733.8</v>
      </c>
      <c r="Q445" s="63">
        <v>27.9</v>
      </c>
      <c r="R445" s="63">
        <v>1072.9000000000001</v>
      </c>
      <c r="S445" s="63">
        <v>312</v>
      </c>
      <c r="T445" s="63">
        <v>201.9</v>
      </c>
      <c r="U445" s="63">
        <v>0</v>
      </c>
      <c r="V445" s="63">
        <v>1642.2</v>
      </c>
      <c r="W445" s="63">
        <v>6.8</v>
      </c>
      <c r="X445" s="63">
        <v>1171.8</v>
      </c>
      <c r="Y445" s="63">
        <v>2430.6</v>
      </c>
      <c r="Z445" s="63">
        <v>2094.3000000000002</v>
      </c>
      <c r="AA445" s="63">
        <v>598.29999999999995</v>
      </c>
      <c r="AB445" s="63">
        <v>1496</v>
      </c>
      <c r="AC445" s="63">
        <v>39842.400000000001</v>
      </c>
      <c r="AD445" s="63">
        <v>82.1</v>
      </c>
      <c r="AE445" s="63">
        <v>2487</v>
      </c>
      <c r="AF445" s="63">
        <v>8796.4</v>
      </c>
      <c r="AG445" s="63">
        <v>1541.9</v>
      </c>
      <c r="AH445" s="63">
        <v>22849</v>
      </c>
      <c r="AI445" s="63">
        <v>893.5</v>
      </c>
      <c r="AJ445" s="63">
        <v>157.1</v>
      </c>
      <c r="AK445" s="63">
        <v>4086</v>
      </c>
      <c r="AL445" s="63">
        <v>13771.8</v>
      </c>
      <c r="AM445" s="63">
        <v>2801.5</v>
      </c>
    </row>
    <row r="446" spans="1:201" ht="14.25" customHeight="1">
      <c r="A446" s="50"/>
      <c r="B446" s="46" t="s">
        <v>141</v>
      </c>
      <c r="C446" s="63">
        <v>225440.80000000005</v>
      </c>
      <c r="D446" s="63">
        <v>5189.0999999999995</v>
      </c>
      <c r="E446" s="63">
        <v>0</v>
      </c>
      <c r="F446" s="63">
        <v>0</v>
      </c>
      <c r="G446" s="63">
        <v>3227.5</v>
      </c>
      <c r="H446" s="63">
        <v>1929.2</v>
      </c>
      <c r="I446" s="63">
        <v>32.4</v>
      </c>
      <c r="J446" s="63">
        <v>193855.20000000004</v>
      </c>
      <c r="K446" s="63">
        <v>85798.6</v>
      </c>
      <c r="L446" s="63">
        <v>15885.2</v>
      </c>
      <c r="M446" s="63">
        <v>0</v>
      </c>
      <c r="N446" s="63">
        <v>1767</v>
      </c>
      <c r="O446" s="63">
        <v>990.8</v>
      </c>
      <c r="P446" s="63">
        <v>737.1</v>
      </c>
      <c r="Q446" s="63">
        <v>39.1</v>
      </c>
      <c r="R446" s="63">
        <v>1775.2</v>
      </c>
      <c r="S446" s="63">
        <v>449.5</v>
      </c>
      <c r="T446" s="63">
        <v>374.5</v>
      </c>
      <c r="U446" s="63">
        <v>0</v>
      </c>
      <c r="V446" s="63">
        <v>3375.3</v>
      </c>
      <c r="W446" s="63">
        <v>18</v>
      </c>
      <c r="X446" s="63">
        <v>2772.2</v>
      </c>
      <c r="Y446" s="63">
        <v>5114.1000000000004</v>
      </c>
      <c r="Z446" s="63">
        <v>2770.6000000000004</v>
      </c>
      <c r="AA446" s="63">
        <v>1031.7</v>
      </c>
      <c r="AB446" s="63">
        <v>1738.9</v>
      </c>
      <c r="AC446" s="63">
        <v>72223.600000000006</v>
      </c>
      <c r="AD446" s="63">
        <v>194.1</v>
      </c>
      <c r="AE446" s="63">
        <v>4062.2</v>
      </c>
      <c r="AF446" s="63">
        <v>33871.599999999999</v>
      </c>
      <c r="AG446" s="63">
        <v>1242.2</v>
      </c>
      <c r="AH446" s="63">
        <v>25862.400000000001</v>
      </c>
      <c r="AI446" s="63">
        <v>1269.7</v>
      </c>
      <c r="AJ446" s="63">
        <v>261.7</v>
      </c>
      <c r="AK446" s="63">
        <v>6991.1</v>
      </c>
      <c r="AL446" s="63">
        <v>21264</v>
      </c>
      <c r="AM446" s="63">
        <v>5132.5</v>
      </c>
    </row>
    <row r="447" spans="1:201" ht="14.25" customHeight="1">
      <c r="A447" s="50"/>
      <c r="B447" s="46" t="s">
        <v>142</v>
      </c>
      <c r="C447" s="63">
        <v>303832.40000000002</v>
      </c>
      <c r="D447" s="63">
        <v>8319.6</v>
      </c>
      <c r="E447" s="63">
        <v>0</v>
      </c>
      <c r="F447" s="63">
        <v>0</v>
      </c>
      <c r="G447" s="63">
        <v>6021.2</v>
      </c>
      <c r="H447" s="63">
        <v>2257.9</v>
      </c>
      <c r="I447" s="63">
        <v>40.5</v>
      </c>
      <c r="J447" s="63">
        <v>252351.70000000004</v>
      </c>
      <c r="K447" s="63">
        <v>105097</v>
      </c>
      <c r="L447" s="63">
        <v>24333.5</v>
      </c>
      <c r="M447" s="63">
        <v>0</v>
      </c>
      <c r="N447" s="63">
        <v>3036</v>
      </c>
      <c r="O447" s="63">
        <v>2071.1</v>
      </c>
      <c r="P447" s="63">
        <v>907.2</v>
      </c>
      <c r="Q447" s="63">
        <v>57.7</v>
      </c>
      <c r="R447" s="63">
        <v>2145.1</v>
      </c>
      <c r="S447" s="63">
        <v>802.7</v>
      </c>
      <c r="T447" s="63">
        <v>467.5</v>
      </c>
      <c r="U447" s="63">
        <v>0</v>
      </c>
      <c r="V447" s="63">
        <v>4723.1000000000004</v>
      </c>
      <c r="W447" s="63">
        <v>33.9</v>
      </c>
      <c r="X447" s="63">
        <v>3056.4</v>
      </c>
      <c r="Y447" s="63">
        <v>7570.7</v>
      </c>
      <c r="Z447" s="63">
        <v>5933.5</v>
      </c>
      <c r="AA447" s="63">
        <v>2104.1999999999998</v>
      </c>
      <c r="AB447" s="63">
        <v>3829.3</v>
      </c>
      <c r="AC447" s="63">
        <v>92663.7</v>
      </c>
      <c r="AD447" s="63">
        <v>411.3</v>
      </c>
      <c r="AE447" s="63">
        <v>5742.2</v>
      </c>
      <c r="AF447" s="63">
        <v>44683.5</v>
      </c>
      <c r="AG447" s="63">
        <v>1377.6</v>
      </c>
      <c r="AH447" s="63">
        <v>30838.1</v>
      </c>
      <c r="AI447" s="63">
        <v>2162.3000000000002</v>
      </c>
      <c r="AJ447" s="63">
        <v>326.3</v>
      </c>
      <c r="AK447" s="63">
        <v>9611</v>
      </c>
      <c r="AL447" s="63">
        <v>33025.1</v>
      </c>
      <c r="AM447" s="63">
        <v>10136</v>
      </c>
    </row>
    <row r="448" spans="1:201" ht="14.25" customHeight="1">
      <c r="A448" s="50"/>
      <c r="B448" s="46" t="s">
        <v>144</v>
      </c>
      <c r="C448" s="63">
        <v>470572.20000000007</v>
      </c>
      <c r="D448" s="63">
        <v>13083.6</v>
      </c>
      <c r="E448" s="63">
        <v>0</v>
      </c>
      <c r="F448" s="63">
        <v>0</v>
      </c>
      <c r="G448" s="63">
        <v>8181.1</v>
      </c>
      <c r="H448" s="63">
        <v>4560.6000000000004</v>
      </c>
      <c r="I448" s="63">
        <v>341.9</v>
      </c>
      <c r="J448" s="63">
        <v>395136.30000000005</v>
      </c>
      <c r="K448" s="63">
        <v>178644.4</v>
      </c>
      <c r="L448" s="63">
        <v>27236.799999999999</v>
      </c>
      <c r="M448" s="63">
        <v>0</v>
      </c>
      <c r="N448" s="63">
        <v>3735</v>
      </c>
      <c r="O448" s="63">
        <v>2089.6999999999998</v>
      </c>
      <c r="P448" s="63">
        <v>1558.7</v>
      </c>
      <c r="Q448" s="63">
        <v>86.6</v>
      </c>
      <c r="R448" s="63">
        <v>3142.7</v>
      </c>
      <c r="S448" s="63">
        <v>1435.8</v>
      </c>
      <c r="T448" s="63">
        <v>826.6</v>
      </c>
      <c r="U448" s="63">
        <v>0</v>
      </c>
      <c r="V448" s="63">
        <v>5328.2</v>
      </c>
      <c r="W448" s="63">
        <v>50.4</v>
      </c>
      <c r="X448" s="63">
        <v>3356.7</v>
      </c>
      <c r="Y448" s="63">
        <v>15824.1</v>
      </c>
      <c r="Z448" s="63">
        <v>7467.1</v>
      </c>
      <c r="AA448" s="63">
        <v>2288.1</v>
      </c>
      <c r="AB448" s="63">
        <v>5179</v>
      </c>
      <c r="AC448" s="63">
        <v>142754.4</v>
      </c>
      <c r="AD448" s="63">
        <v>3278.6</v>
      </c>
      <c r="AE448" s="63">
        <v>6601.9</v>
      </c>
      <c r="AF448" s="63">
        <v>64964.9</v>
      </c>
      <c r="AG448" s="63">
        <v>2728.5</v>
      </c>
      <c r="AH448" s="63">
        <v>49604.800000000003</v>
      </c>
      <c r="AI448" s="63">
        <v>4413.6000000000004</v>
      </c>
      <c r="AJ448" s="63">
        <v>920.5</v>
      </c>
      <c r="AK448" s="63">
        <v>15575.7</v>
      </c>
      <c r="AL448" s="63">
        <v>50484.4</v>
      </c>
      <c r="AM448" s="63">
        <v>11867.9</v>
      </c>
    </row>
    <row r="449" spans="1:201" ht="14.25" customHeight="1">
      <c r="A449" s="50"/>
      <c r="B449" s="46" t="s">
        <v>145</v>
      </c>
      <c r="C449" s="63">
        <v>124418.6</v>
      </c>
      <c r="D449" s="63">
        <v>2151</v>
      </c>
      <c r="E449" s="63">
        <v>0</v>
      </c>
      <c r="F449" s="63">
        <v>0</v>
      </c>
      <c r="G449" s="63">
        <v>1226.8</v>
      </c>
      <c r="H449" s="63">
        <v>689.2</v>
      </c>
      <c r="I449" s="63">
        <v>235</v>
      </c>
      <c r="J449" s="63">
        <v>105070.9</v>
      </c>
      <c r="K449" s="63">
        <v>56178.1</v>
      </c>
      <c r="L449" s="63">
        <v>9483.9</v>
      </c>
      <c r="M449" s="63">
        <v>0</v>
      </c>
      <c r="N449" s="63">
        <v>540.29999999999995</v>
      </c>
      <c r="O449" s="63">
        <v>326.7</v>
      </c>
      <c r="P449" s="63">
        <v>190.4</v>
      </c>
      <c r="Q449" s="63">
        <v>23.2</v>
      </c>
      <c r="R449" s="63">
        <v>511.8</v>
      </c>
      <c r="S449" s="63">
        <v>427.8</v>
      </c>
      <c r="T449" s="63">
        <v>211.3</v>
      </c>
      <c r="U449" s="63">
        <v>0</v>
      </c>
      <c r="V449" s="63">
        <v>2023.6</v>
      </c>
      <c r="W449" s="63">
        <v>9.8000000000000007</v>
      </c>
      <c r="X449" s="63">
        <v>1049.9000000000001</v>
      </c>
      <c r="Y449" s="63">
        <v>3166.8</v>
      </c>
      <c r="Z449" s="63">
        <v>1775.9</v>
      </c>
      <c r="AA449" s="63">
        <v>84.4</v>
      </c>
      <c r="AB449" s="63">
        <v>1691.5</v>
      </c>
      <c r="AC449" s="63">
        <v>28376.6</v>
      </c>
      <c r="AD449" s="63">
        <v>216.8</v>
      </c>
      <c r="AE449" s="63">
        <v>3236.2</v>
      </c>
      <c r="AF449" s="63">
        <v>8135.6</v>
      </c>
      <c r="AG449" s="63">
        <v>219</v>
      </c>
      <c r="AH449" s="63">
        <v>10258.4</v>
      </c>
      <c r="AI449" s="63">
        <v>1119.9000000000001</v>
      </c>
      <c r="AJ449" s="63">
        <v>195.2</v>
      </c>
      <c r="AK449" s="63">
        <v>6310.6</v>
      </c>
      <c r="AL449" s="63">
        <v>14272.3</v>
      </c>
      <c r="AM449" s="63">
        <v>2924.4</v>
      </c>
    </row>
    <row r="450" spans="1:201" ht="14.25" customHeight="1">
      <c r="A450" s="50"/>
      <c r="B450" s="46" t="s">
        <v>188</v>
      </c>
      <c r="C450" s="63">
        <v>281907.5</v>
      </c>
      <c r="D450" s="63">
        <v>3887.7</v>
      </c>
      <c r="E450" s="63">
        <v>0</v>
      </c>
      <c r="F450" s="63">
        <v>0</v>
      </c>
      <c r="G450" s="63">
        <v>1634.7</v>
      </c>
      <c r="H450" s="63">
        <v>1993</v>
      </c>
      <c r="I450" s="63">
        <v>260</v>
      </c>
      <c r="J450" s="63">
        <v>248517.5</v>
      </c>
      <c r="K450" s="63">
        <v>123345.4</v>
      </c>
      <c r="L450" s="63">
        <v>17933.099999999999</v>
      </c>
      <c r="M450" s="63">
        <v>0</v>
      </c>
      <c r="N450" s="63">
        <v>1583.8</v>
      </c>
      <c r="O450" s="63">
        <v>1346.2</v>
      </c>
      <c r="P450" s="63">
        <v>209.4</v>
      </c>
      <c r="Q450" s="63">
        <v>28.2</v>
      </c>
      <c r="R450" s="63">
        <v>1120.7</v>
      </c>
      <c r="S450" s="63">
        <v>450.8</v>
      </c>
      <c r="T450" s="63">
        <v>314.7</v>
      </c>
      <c r="U450" s="63">
        <v>0</v>
      </c>
      <c r="V450" s="63">
        <v>4698.2</v>
      </c>
      <c r="W450" s="63">
        <v>14.6</v>
      </c>
      <c r="X450" s="63">
        <v>1709.7</v>
      </c>
      <c r="Y450" s="63">
        <v>7005.2</v>
      </c>
      <c r="Z450" s="63">
        <v>3578.5</v>
      </c>
      <c r="AA450" s="63">
        <v>566.20000000000005</v>
      </c>
      <c r="AB450" s="63">
        <v>3012.3</v>
      </c>
      <c r="AC450" s="63">
        <v>84592.4</v>
      </c>
      <c r="AD450" s="63">
        <v>495.7</v>
      </c>
      <c r="AE450" s="63">
        <v>5459</v>
      </c>
      <c r="AF450" s="63">
        <v>36973.9</v>
      </c>
      <c r="AG450" s="63">
        <v>537.9</v>
      </c>
      <c r="AH450" s="63">
        <v>33484.1</v>
      </c>
      <c r="AI450" s="63">
        <v>1828.7</v>
      </c>
      <c r="AJ450" s="63">
        <v>341.7</v>
      </c>
      <c r="AK450" s="63">
        <v>7641.8</v>
      </c>
      <c r="AL450" s="63">
        <v>23982.2</v>
      </c>
      <c r="AM450" s="63">
        <v>5520.1</v>
      </c>
    </row>
    <row r="451" spans="1:201" ht="14.25" customHeight="1">
      <c r="A451" s="50"/>
      <c r="B451" s="46" t="s">
        <v>198</v>
      </c>
      <c r="C451" s="63">
        <v>410619</v>
      </c>
      <c r="D451" s="63">
        <v>4605.5</v>
      </c>
      <c r="E451" s="63">
        <v>0</v>
      </c>
      <c r="F451" s="63">
        <v>0</v>
      </c>
      <c r="G451" s="63">
        <v>1851.8</v>
      </c>
      <c r="H451" s="63">
        <v>2298.6</v>
      </c>
      <c r="I451" s="63">
        <v>455.1</v>
      </c>
      <c r="J451" s="63">
        <v>356881.3</v>
      </c>
      <c r="K451" s="63">
        <v>160400.1</v>
      </c>
      <c r="L451" s="63">
        <v>31113.3</v>
      </c>
      <c r="M451" s="63">
        <v>0</v>
      </c>
      <c r="N451" s="63">
        <v>2906.3</v>
      </c>
      <c r="O451" s="63">
        <v>2164.8000000000002</v>
      </c>
      <c r="P451" s="63">
        <v>683.4</v>
      </c>
      <c r="Q451" s="63">
        <v>58.1</v>
      </c>
      <c r="R451" s="63">
        <v>2395.3000000000002</v>
      </c>
      <c r="S451" s="63">
        <v>1012</v>
      </c>
      <c r="T451" s="63">
        <v>714.6</v>
      </c>
      <c r="U451" s="63">
        <v>0</v>
      </c>
      <c r="V451" s="63">
        <v>7353.8</v>
      </c>
      <c r="W451" s="63">
        <v>28.1</v>
      </c>
      <c r="X451" s="63">
        <v>1758.5</v>
      </c>
      <c r="Y451" s="63">
        <v>9649.2999999999993</v>
      </c>
      <c r="Z451" s="63">
        <v>5823.8</v>
      </c>
      <c r="AA451" s="63">
        <v>988</v>
      </c>
      <c r="AB451" s="63">
        <v>4835.8</v>
      </c>
      <c r="AC451" s="63">
        <v>130526.7</v>
      </c>
      <c r="AD451" s="63">
        <v>796.4</v>
      </c>
      <c r="AE451" s="63">
        <v>7044.6</v>
      </c>
      <c r="AF451" s="63">
        <v>71107.100000000006</v>
      </c>
      <c r="AG451" s="63">
        <v>596.9</v>
      </c>
      <c r="AH451" s="63">
        <v>40551.1</v>
      </c>
      <c r="AI451" s="63">
        <v>2808.7</v>
      </c>
      <c r="AJ451" s="63">
        <v>390.8</v>
      </c>
      <c r="AK451" s="63">
        <v>10430.6</v>
      </c>
      <c r="AL451" s="63">
        <v>38749.699999999997</v>
      </c>
      <c r="AM451" s="63">
        <v>10382.5</v>
      </c>
    </row>
    <row r="452" spans="1:201" ht="14.25" customHeight="1">
      <c r="A452" s="50"/>
      <c r="B452" s="46" t="s">
        <v>199</v>
      </c>
      <c r="C452" s="63">
        <f>D452+J452+AL452+AM452</f>
        <v>579053.69999999995</v>
      </c>
      <c r="D452" s="63">
        <f>E452+F452+G452+H452+I452</f>
        <v>12219.699999999999</v>
      </c>
      <c r="E452" s="63">
        <v>0</v>
      </c>
      <c r="F452" s="63">
        <v>0</v>
      </c>
      <c r="G452" s="63">
        <v>6078.4</v>
      </c>
      <c r="H452" s="63">
        <v>5478.4</v>
      </c>
      <c r="I452" s="63">
        <v>662.9</v>
      </c>
      <c r="J452" s="63">
        <f>K452+L452+M452+O452+P452+Q452+R452+S452+T452+U452+V452+W452+X452+Y452+AA452+AB452+AD452+AE452+AF452+AG452+AH452+AI452+AJ452+AK452</f>
        <v>493598.19999999995</v>
      </c>
      <c r="K452" s="63">
        <v>225153.1</v>
      </c>
      <c r="L452" s="63">
        <v>54673.8</v>
      </c>
      <c r="M452" s="63">
        <v>0</v>
      </c>
      <c r="N452" s="63">
        <f>O452+P452+Q452</f>
        <v>3440</v>
      </c>
      <c r="O452" s="63">
        <v>2269.9</v>
      </c>
      <c r="P452" s="63">
        <v>1075</v>
      </c>
      <c r="Q452" s="63">
        <v>95.1</v>
      </c>
      <c r="R452" s="63">
        <v>3333.6</v>
      </c>
      <c r="S452" s="63">
        <v>1603.8</v>
      </c>
      <c r="T452" s="63">
        <v>821.3</v>
      </c>
      <c r="U452" s="63">
        <v>0</v>
      </c>
      <c r="V452" s="63">
        <v>8166.9</v>
      </c>
      <c r="W452" s="63">
        <v>50.7</v>
      </c>
      <c r="X452" s="63">
        <v>3697.3</v>
      </c>
      <c r="Y452" s="63">
        <v>20744.5</v>
      </c>
      <c r="Z452" s="63">
        <f>AA452+AB452</f>
        <v>11739.1</v>
      </c>
      <c r="AA452" s="63">
        <v>1450.9</v>
      </c>
      <c r="AB452" s="63">
        <v>10288.200000000001</v>
      </c>
      <c r="AC452" s="63">
        <f>AD452+AE452+AF452+AG452+AH452+AK452</f>
        <v>154852.40000000002</v>
      </c>
      <c r="AD452" s="63">
        <v>946.8</v>
      </c>
      <c r="AE452" s="63">
        <v>8043.8</v>
      </c>
      <c r="AF452" s="63">
        <v>82959.8</v>
      </c>
      <c r="AG452" s="63">
        <v>726.3</v>
      </c>
      <c r="AH452" s="63">
        <v>51704.1</v>
      </c>
      <c r="AI452" s="63">
        <v>4690.2</v>
      </c>
      <c r="AJ452" s="63">
        <v>631.5</v>
      </c>
      <c r="AK452" s="63">
        <v>10471.6</v>
      </c>
      <c r="AL452" s="63">
        <v>60075.8</v>
      </c>
      <c r="AM452" s="63">
        <v>13160</v>
      </c>
    </row>
    <row r="453" spans="1:201" ht="14.25" customHeight="1">
      <c r="A453" s="50">
        <v>61</v>
      </c>
      <c r="B453" s="48" t="s">
        <v>137</v>
      </c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</row>
    <row r="454" spans="1:201" s="9" customFormat="1" ht="14.25" customHeight="1">
      <c r="A454" s="42"/>
      <c r="B454" s="46" t="s">
        <v>115</v>
      </c>
      <c r="C454" s="63">
        <v>120466.10000000002</v>
      </c>
      <c r="D454" s="63">
        <v>28761.4</v>
      </c>
      <c r="E454" s="63">
        <v>0</v>
      </c>
      <c r="F454" s="63">
        <v>0</v>
      </c>
      <c r="G454" s="63">
        <v>26401.3</v>
      </c>
      <c r="H454" s="63">
        <v>1520.2</v>
      </c>
      <c r="I454" s="63">
        <v>839.9</v>
      </c>
      <c r="J454" s="63">
        <v>81621.3</v>
      </c>
      <c r="K454" s="63">
        <v>30281.3</v>
      </c>
      <c r="L454" s="63">
        <v>10048.6</v>
      </c>
      <c r="M454" s="63">
        <v>0.2</v>
      </c>
      <c r="N454" s="63">
        <v>4197</v>
      </c>
      <c r="O454" s="63">
        <v>4110.2</v>
      </c>
      <c r="P454" s="63">
        <v>72.5</v>
      </c>
      <c r="Q454" s="63">
        <v>14.3</v>
      </c>
      <c r="R454" s="63">
        <v>88.7</v>
      </c>
      <c r="S454" s="63">
        <v>108.6</v>
      </c>
      <c r="T454" s="63">
        <v>19.8</v>
      </c>
      <c r="U454" s="63">
        <v>4893.3999999999996</v>
      </c>
      <c r="V454" s="63">
        <v>144.4</v>
      </c>
      <c r="W454" s="63">
        <v>46.1</v>
      </c>
      <c r="X454" s="63">
        <v>773.5</v>
      </c>
      <c r="Y454" s="63">
        <v>4390</v>
      </c>
      <c r="Z454" s="63">
        <v>20203.5</v>
      </c>
      <c r="AA454" s="63">
        <v>16118.9</v>
      </c>
      <c r="AB454" s="63">
        <v>4084.6</v>
      </c>
      <c r="AC454" s="63">
        <v>6297.2</v>
      </c>
      <c r="AD454" s="63">
        <v>0</v>
      </c>
      <c r="AE454" s="63">
        <v>5825.7</v>
      </c>
      <c r="AF454" s="63">
        <v>215.4</v>
      </c>
      <c r="AG454" s="63">
        <v>0</v>
      </c>
      <c r="AH454" s="63">
        <v>0</v>
      </c>
      <c r="AI454" s="63">
        <v>106.4</v>
      </c>
      <c r="AJ454" s="63">
        <v>22.6</v>
      </c>
      <c r="AK454" s="63">
        <v>256.10000000000002</v>
      </c>
      <c r="AL454" s="63">
        <v>8449.2999999999993</v>
      </c>
      <c r="AM454" s="63">
        <v>1634.1</v>
      </c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  <c r="DP454" s="8"/>
      <c r="DQ454" s="8"/>
      <c r="DR454" s="8"/>
      <c r="DS454" s="8"/>
      <c r="DT454" s="8"/>
      <c r="DU454" s="8"/>
      <c r="DV454" s="8"/>
      <c r="DW454" s="8"/>
      <c r="DX454" s="8"/>
      <c r="DY454" s="8"/>
      <c r="DZ454" s="8"/>
      <c r="EA454" s="8"/>
      <c r="EB454" s="8"/>
      <c r="EC454" s="8"/>
      <c r="ED454" s="8"/>
      <c r="EE454" s="8"/>
      <c r="EF454" s="8"/>
      <c r="EG454" s="8"/>
      <c r="EH454" s="8"/>
      <c r="EI454" s="8"/>
      <c r="EJ454" s="8"/>
      <c r="EK454" s="8"/>
      <c r="EL454" s="8"/>
      <c r="EM454" s="8"/>
      <c r="EN454" s="8"/>
      <c r="EO454" s="8"/>
      <c r="EP454" s="8"/>
      <c r="EQ454" s="8"/>
      <c r="ER454" s="8"/>
      <c r="ES454" s="8"/>
      <c r="ET454" s="8"/>
      <c r="EU454" s="8"/>
      <c r="EV454" s="8"/>
      <c r="EW454" s="8"/>
      <c r="EX454" s="8"/>
      <c r="EY454" s="8"/>
      <c r="EZ454" s="8"/>
      <c r="FA454" s="8"/>
      <c r="FB454" s="8"/>
      <c r="FC454" s="8"/>
      <c r="FD454" s="8"/>
      <c r="FE454" s="8"/>
      <c r="FF454" s="8"/>
      <c r="FG454" s="8"/>
      <c r="FH454" s="8"/>
      <c r="FI454" s="8"/>
      <c r="FJ454" s="8"/>
      <c r="FK454" s="8"/>
      <c r="FL454" s="8"/>
      <c r="FM454" s="8"/>
      <c r="FN454" s="8"/>
      <c r="FO454" s="8"/>
      <c r="FP454" s="8"/>
      <c r="FQ454" s="8"/>
      <c r="FR454" s="8"/>
      <c r="FS454" s="8"/>
      <c r="FT454" s="8"/>
      <c r="FU454" s="8"/>
      <c r="FV454" s="8"/>
      <c r="FW454" s="8"/>
      <c r="FX454" s="8"/>
      <c r="FY454" s="8"/>
      <c r="FZ454" s="8"/>
      <c r="GA454" s="8"/>
      <c r="GB454" s="8"/>
      <c r="GC454" s="8"/>
      <c r="GD454" s="8"/>
      <c r="GE454" s="8"/>
      <c r="GF454" s="8"/>
      <c r="GG454" s="8"/>
      <c r="GH454" s="8"/>
      <c r="GI454" s="8"/>
      <c r="GJ454" s="8"/>
      <c r="GK454" s="8"/>
      <c r="GL454" s="8"/>
      <c r="GM454" s="8"/>
      <c r="GN454" s="8"/>
      <c r="GO454" s="8"/>
      <c r="GP454" s="8"/>
      <c r="GQ454" s="8"/>
      <c r="GR454" s="8"/>
      <c r="GS454" s="8"/>
    </row>
    <row r="455" spans="1:201" ht="14.25" customHeight="1">
      <c r="A455" s="50"/>
      <c r="B455" s="46" t="s">
        <v>116</v>
      </c>
      <c r="C455" s="63">
        <v>201136.29999999996</v>
      </c>
      <c r="D455" s="63">
        <v>68997.599999999991</v>
      </c>
      <c r="E455" s="63">
        <v>0</v>
      </c>
      <c r="F455" s="63">
        <v>0</v>
      </c>
      <c r="G455" s="63">
        <v>66463.7</v>
      </c>
      <c r="H455" s="63">
        <v>1522.4</v>
      </c>
      <c r="I455" s="63">
        <v>1011.5</v>
      </c>
      <c r="J455" s="63">
        <v>120247.79999999999</v>
      </c>
      <c r="K455" s="63">
        <v>37895.4</v>
      </c>
      <c r="L455" s="63">
        <v>14797.4</v>
      </c>
      <c r="M455" s="63">
        <v>0</v>
      </c>
      <c r="N455" s="63">
        <v>5190</v>
      </c>
      <c r="O455" s="63">
        <v>5074.3999999999996</v>
      </c>
      <c r="P455" s="63">
        <v>88.6</v>
      </c>
      <c r="Q455" s="63">
        <v>27</v>
      </c>
      <c r="R455" s="63">
        <v>94.1</v>
      </c>
      <c r="S455" s="63">
        <v>124.2</v>
      </c>
      <c r="T455" s="63">
        <v>30</v>
      </c>
      <c r="U455" s="63">
        <v>6716.7</v>
      </c>
      <c r="V455" s="63">
        <v>170.5</v>
      </c>
      <c r="W455" s="63">
        <v>72.099999999999994</v>
      </c>
      <c r="X455" s="63">
        <v>993</v>
      </c>
      <c r="Y455" s="63">
        <v>6357.1</v>
      </c>
      <c r="Z455" s="63">
        <v>36054.5</v>
      </c>
      <c r="AA455" s="63">
        <v>30141</v>
      </c>
      <c r="AB455" s="63">
        <v>5913.5</v>
      </c>
      <c r="AC455" s="63">
        <v>11252.300000000001</v>
      </c>
      <c r="AD455" s="63">
        <v>0</v>
      </c>
      <c r="AE455" s="63">
        <v>10674.4</v>
      </c>
      <c r="AF455" s="63">
        <v>275.2</v>
      </c>
      <c r="AG455" s="63">
        <v>0</v>
      </c>
      <c r="AH455" s="63">
        <v>0</v>
      </c>
      <c r="AI455" s="63">
        <v>473</v>
      </c>
      <c r="AJ455" s="63">
        <v>27.5</v>
      </c>
      <c r="AK455" s="63">
        <v>302.7</v>
      </c>
      <c r="AL455" s="63">
        <v>10094</v>
      </c>
      <c r="AM455" s="63">
        <v>1796.9</v>
      </c>
    </row>
    <row r="456" spans="1:201" ht="14.25" customHeight="1">
      <c r="A456" s="50"/>
      <c r="B456" s="46" t="s">
        <v>117</v>
      </c>
      <c r="C456" s="63">
        <v>324423.79999999993</v>
      </c>
      <c r="D456" s="63">
        <v>139826.9</v>
      </c>
      <c r="E456" s="63">
        <v>0</v>
      </c>
      <c r="F456" s="63">
        <v>0</v>
      </c>
      <c r="G456" s="63">
        <v>133942.39999999999</v>
      </c>
      <c r="H456" s="63">
        <v>3038.1</v>
      </c>
      <c r="I456" s="63">
        <v>2846.4</v>
      </c>
      <c r="J456" s="63">
        <v>164990.49999999997</v>
      </c>
      <c r="K456" s="63">
        <v>50110.5</v>
      </c>
      <c r="L456" s="63">
        <v>27639.4</v>
      </c>
      <c r="M456" s="63">
        <v>0</v>
      </c>
      <c r="N456" s="63">
        <v>13617.9</v>
      </c>
      <c r="O456" s="63">
        <v>13440</v>
      </c>
      <c r="P456" s="63">
        <v>76.900000000000006</v>
      </c>
      <c r="Q456" s="63">
        <v>101</v>
      </c>
      <c r="R456" s="63">
        <v>35.5</v>
      </c>
      <c r="S456" s="63">
        <v>70.900000000000006</v>
      </c>
      <c r="T456" s="63">
        <v>30.6</v>
      </c>
      <c r="U456" s="63">
        <v>13088.6</v>
      </c>
      <c r="V456" s="63">
        <v>382.8</v>
      </c>
      <c r="W456" s="63">
        <v>441.4</v>
      </c>
      <c r="X456" s="63">
        <v>3023.3</v>
      </c>
      <c r="Y456" s="63">
        <v>8289.4</v>
      </c>
      <c r="Z456" s="63">
        <v>31123</v>
      </c>
      <c r="AA456" s="63">
        <v>30151.5</v>
      </c>
      <c r="AB456" s="63">
        <v>971.5</v>
      </c>
      <c r="AC456" s="63">
        <v>15580.4</v>
      </c>
      <c r="AD456" s="63">
        <v>0</v>
      </c>
      <c r="AE456" s="63">
        <v>14715.5</v>
      </c>
      <c r="AF456" s="63">
        <v>278.39999999999998</v>
      </c>
      <c r="AG456" s="63">
        <v>1.4</v>
      </c>
      <c r="AH456" s="63">
        <v>0</v>
      </c>
      <c r="AI456" s="63">
        <v>1426.9</v>
      </c>
      <c r="AJ456" s="63">
        <v>129.9</v>
      </c>
      <c r="AK456" s="63">
        <v>585.1</v>
      </c>
      <c r="AL456" s="63">
        <v>17224.099999999999</v>
      </c>
      <c r="AM456" s="63">
        <v>2382.3000000000002</v>
      </c>
    </row>
    <row r="457" spans="1:201" ht="14.25" customHeight="1">
      <c r="A457" s="50"/>
      <c r="B457" s="46" t="s">
        <v>118</v>
      </c>
      <c r="C457" s="63">
        <v>80701.599999999991</v>
      </c>
      <c r="D457" s="63">
        <v>30767.7</v>
      </c>
      <c r="E457" s="63">
        <v>0</v>
      </c>
      <c r="F457" s="63">
        <v>0</v>
      </c>
      <c r="G457" s="63">
        <v>29897.4</v>
      </c>
      <c r="H457" s="63">
        <v>551.20000000000005</v>
      </c>
      <c r="I457" s="63">
        <v>319.10000000000002</v>
      </c>
      <c r="J457" s="63">
        <v>44701.19999999999</v>
      </c>
      <c r="K457" s="63">
        <v>10667.2</v>
      </c>
      <c r="L457" s="63">
        <v>10039.200000000001</v>
      </c>
      <c r="M457" s="63">
        <v>0</v>
      </c>
      <c r="N457" s="63">
        <v>3847.8</v>
      </c>
      <c r="O457" s="63">
        <v>3827.9</v>
      </c>
      <c r="P457" s="63">
        <v>19.100000000000001</v>
      </c>
      <c r="Q457" s="63">
        <v>0.8</v>
      </c>
      <c r="R457" s="63">
        <v>7.8</v>
      </c>
      <c r="S457" s="63">
        <v>30.3</v>
      </c>
      <c r="T457" s="63">
        <v>8.1</v>
      </c>
      <c r="U457" s="63">
        <v>1989.5</v>
      </c>
      <c r="V457" s="63">
        <v>107.7</v>
      </c>
      <c r="W457" s="63">
        <v>90</v>
      </c>
      <c r="X457" s="63">
        <v>750.3</v>
      </c>
      <c r="Y457" s="63">
        <v>1202.4000000000001</v>
      </c>
      <c r="Z457" s="63">
        <v>11666.3</v>
      </c>
      <c r="AA457" s="63">
        <v>11436.8</v>
      </c>
      <c r="AB457" s="63">
        <v>229.5</v>
      </c>
      <c r="AC457" s="63">
        <v>3935.4999999999995</v>
      </c>
      <c r="AD457" s="63">
        <v>0</v>
      </c>
      <c r="AE457" s="63">
        <v>3615</v>
      </c>
      <c r="AF457" s="63">
        <v>85.2</v>
      </c>
      <c r="AG457" s="63">
        <v>1.7</v>
      </c>
      <c r="AH457" s="63">
        <v>0</v>
      </c>
      <c r="AI457" s="63">
        <v>311.10000000000002</v>
      </c>
      <c r="AJ457" s="63">
        <v>48</v>
      </c>
      <c r="AK457" s="63">
        <v>233.6</v>
      </c>
      <c r="AL457" s="63">
        <v>4571.3999999999996</v>
      </c>
      <c r="AM457" s="63">
        <v>661.3</v>
      </c>
    </row>
    <row r="458" spans="1:201" ht="14.25" customHeight="1">
      <c r="A458" s="50"/>
      <c r="B458" s="46" t="s">
        <v>119</v>
      </c>
      <c r="C458" s="63">
        <v>131901.1</v>
      </c>
      <c r="D458" s="63">
        <v>34984.500000000007</v>
      </c>
      <c r="E458" s="63">
        <v>0</v>
      </c>
      <c r="F458" s="63">
        <v>0</v>
      </c>
      <c r="G458" s="63">
        <v>33388.800000000003</v>
      </c>
      <c r="H458" s="63">
        <v>1174.9000000000001</v>
      </c>
      <c r="I458" s="63">
        <v>420.8</v>
      </c>
      <c r="J458" s="63">
        <v>86018.6</v>
      </c>
      <c r="K458" s="63">
        <v>23347.599999999999</v>
      </c>
      <c r="L458" s="63">
        <v>20856.7</v>
      </c>
      <c r="M458" s="63">
        <v>0</v>
      </c>
      <c r="N458" s="63">
        <v>5883.4</v>
      </c>
      <c r="O458" s="63">
        <v>5831.2</v>
      </c>
      <c r="P458" s="63">
        <v>36.700000000000003</v>
      </c>
      <c r="Q458" s="63">
        <v>15.5</v>
      </c>
      <c r="R458" s="63">
        <v>11.7</v>
      </c>
      <c r="S458" s="63">
        <v>42.8</v>
      </c>
      <c r="T458" s="63">
        <v>14.8</v>
      </c>
      <c r="U458" s="63">
        <v>6925.7</v>
      </c>
      <c r="V458" s="63">
        <v>156.5</v>
      </c>
      <c r="W458" s="63">
        <v>155</v>
      </c>
      <c r="X458" s="63">
        <v>1147.3</v>
      </c>
      <c r="Y458" s="63">
        <v>3119.7</v>
      </c>
      <c r="Z458" s="63">
        <v>17284</v>
      </c>
      <c r="AA458" s="63">
        <v>16904.2</v>
      </c>
      <c r="AB458" s="63">
        <v>379.8</v>
      </c>
      <c r="AC458" s="63">
        <v>6600.6</v>
      </c>
      <c r="AD458" s="63">
        <v>0</v>
      </c>
      <c r="AE458" s="63">
        <v>6029</v>
      </c>
      <c r="AF458" s="63">
        <v>127.8</v>
      </c>
      <c r="AG458" s="63">
        <v>2.2999999999999998</v>
      </c>
      <c r="AH458" s="63">
        <v>0</v>
      </c>
      <c r="AI458" s="63">
        <v>387.8</v>
      </c>
      <c r="AJ458" s="63">
        <v>85</v>
      </c>
      <c r="AK458" s="63">
        <v>441.5</v>
      </c>
      <c r="AL458" s="63">
        <v>9303.6</v>
      </c>
      <c r="AM458" s="63">
        <v>1594.4</v>
      </c>
    </row>
    <row r="459" spans="1:201" ht="14.25" customHeight="1">
      <c r="A459" s="50"/>
      <c r="B459" s="46" t="s">
        <v>120</v>
      </c>
      <c r="C459" s="63">
        <v>236181.80000000002</v>
      </c>
      <c r="D459" s="63">
        <v>89836.200000000012</v>
      </c>
      <c r="E459" s="63">
        <v>0</v>
      </c>
      <c r="F459" s="63">
        <v>0</v>
      </c>
      <c r="G459" s="63">
        <v>87733.3</v>
      </c>
      <c r="H459" s="63">
        <v>1391.6</v>
      </c>
      <c r="I459" s="63">
        <v>711.3</v>
      </c>
      <c r="J459" s="63">
        <v>131498.1</v>
      </c>
      <c r="K459" s="63">
        <v>32278.1</v>
      </c>
      <c r="L459" s="63">
        <v>25316.9</v>
      </c>
      <c r="M459" s="63">
        <v>0</v>
      </c>
      <c r="N459" s="63">
        <v>6400.7</v>
      </c>
      <c r="O459" s="63">
        <v>6277.3</v>
      </c>
      <c r="P459" s="63">
        <v>93.9</v>
      </c>
      <c r="Q459" s="63">
        <v>29.5</v>
      </c>
      <c r="R459" s="63">
        <v>20.9</v>
      </c>
      <c r="S459" s="63">
        <v>49.4</v>
      </c>
      <c r="T459" s="63">
        <v>17.600000000000001</v>
      </c>
      <c r="U459" s="63">
        <v>10141.9</v>
      </c>
      <c r="V459" s="63">
        <v>262.39999999999998</v>
      </c>
      <c r="W459" s="63">
        <v>173.1</v>
      </c>
      <c r="X459" s="63">
        <v>1180</v>
      </c>
      <c r="Y459" s="63">
        <v>5356.9</v>
      </c>
      <c r="Z459" s="63">
        <v>39147.599999999999</v>
      </c>
      <c r="AA459" s="63">
        <v>38538.6</v>
      </c>
      <c r="AB459" s="63">
        <v>609</v>
      </c>
      <c r="AC459" s="63">
        <v>10171</v>
      </c>
      <c r="AD459" s="63">
        <v>0</v>
      </c>
      <c r="AE459" s="63">
        <v>9437.5</v>
      </c>
      <c r="AF459" s="63">
        <v>152.6</v>
      </c>
      <c r="AG459" s="63">
        <v>3.1</v>
      </c>
      <c r="AH459" s="63">
        <v>0</v>
      </c>
      <c r="AI459" s="63">
        <v>883.6</v>
      </c>
      <c r="AJ459" s="63">
        <v>98</v>
      </c>
      <c r="AK459" s="63">
        <v>577.79999999999995</v>
      </c>
      <c r="AL459" s="63">
        <v>13060.5</v>
      </c>
      <c r="AM459" s="63">
        <v>1787</v>
      </c>
    </row>
    <row r="460" spans="1:201" ht="14.25" customHeight="1">
      <c r="A460" s="50"/>
      <c r="B460" s="46" t="s">
        <v>121</v>
      </c>
      <c r="C460" s="63">
        <v>357964</v>
      </c>
      <c r="D460" s="63">
        <v>163430.70000000001</v>
      </c>
      <c r="E460" s="63">
        <v>0</v>
      </c>
      <c r="F460" s="63">
        <v>0</v>
      </c>
      <c r="G460" s="63">
        <v>155670.6</v>
      </c>
      <c r="H460" s="63">
        <v>4018.5</v>
      </c>
      <c r="I460" s="63">
        <v>3741.6</v>
      </c>
      <c r="J460" s="63">
        <v>174545.2</v>
      </c>
      <c r="K460" s="63">
        <v>50443.3</v>
      </c>
      <c r="L460" s="63">
        <v>33983.800000000003</v>
      </c>
      <c r="M460" s="63">
        <v>0</v>
      </c>
      <c r="N460" s="63">
        <v>7003.7</v>
      </c>
      <c r="O460" s="63">
        <v>6815.7</v>
      </c>
      <c r="P460" s="63">
        <v>168.1</v>
      </c>
      <c r="Q460" s="63">
        <v>19.899999999999999</v>
      </c>
      <c r="R460" s="63">
        <v>64.5</v>
      </c>
      <c r="S460" s="63">
        <v>91.4</v>
      </c>
      <c r="T460" s="63">
        <v>41.9</v>
      </c>
      <c r="U460" s="63">
        <v>16532.900000000001</v>
      </c>
      <c r="V460" s="63">
        <v>252.9</v>
      </c>
      <c r="W460" s="63">
        <v>1917.7</v>
      </c>
      <c r="X460" s="63">
        <v>2716.9</v>
      </c>
      <c r="Y460" s="63">
        <v>8608.7999999999993</v>
      </c>
      <c r="Z460" s="63">
        <v>33657.599999999999</v>
      </c>
      <c r="AA460" s="63">
        <v>32650.3</v>
      </c>
      <c r="AB460" s="63">
        <v>1007.3</v>
      </c>
      <c r="AC460" s="63">
        <v>17051.500000000004</v>
      </c>
      <c r="AD460" s="63">
        <v>0</v>
      </c>
      <c r="AE460" s="63">
        <v>15118.7</v>
      </c>
      <c r="AF460" s="63">
        <v>483.7</v>
      </c>
      <c r="AG460" s="63">
        <v>3.7</v>
      </c>
      <c r="AH460" s="63">
        <v>0</v>
      </c>
      <c r="AI460" s="63">
        <v>2167.6999999999998</v>
      </c>
      <c r="AJ460" s="63">
        <v>10.6</v>
      </c>
      <c r="AK460" s="63">
        <v>1445.4</v>
      </c>
      <c r="AL460" s="63">
        <v>17142.099999999999</v>
      </c>
      <c r="AM460" s="63">
        <v>2846</v>
      </c>
    </row>
    <row r="461" spans="1:201" ht="14.25" customHeight="1">
      <c r="A461" s="50"/>
      <c r="B461" s="46" t="s">
        <v>122</v>
      </c>
      <c r="C461" s="63">
        <v>82760.5</v>
      </c>
      <c r="D461" s="63">
        <v>31151.599999999999</v>
      </c>
      <c r="E461" s="63">
        <v>0</v>
      </c>
      <c r="F461" s="63">
        <v>0</v>
      </c>
      <c r="G461" s="63">
        <v>30079.5</v>
      </c>
      <c r="H461" s="63">
        <v>762.3</v>
      </c>
      <c r="I461" s="63">
        <v>309.8</v>
      </c>
      <c r="J461" s="63">
        <v>44403.499999999993</v>
      </c>
      <c r="K461" s="63">
        <v>11801</v>
      </c>
      <c r="L461" s="63">
        <v>9950.1</v>
      </c>
      <c r="M461" s="63">
        <v>0</v>
      </c>
      <c r="N461" s="63">
        <v>3259.7999999999997</v>
      </c>
      <c r="O461" s="63">
        <v>3227.6</v>
      </c>
      <c r="P461" s="63">
        <v>27.5</v>
      </c>
      <c r="Q461" s="63">
        <v>4.7</v>
      </c>
      <c r="R461" s="63">
        <v>7.9</v>
      </c>
      <c r="S461" s="63">
        <v>9.4</v>
      </c>
      <c r="T461" s="63">
        <v>4.9000000000000004</v>
      </c>
      <c r="U461" s="63">
        <v>1657.4</v>
      </c>
      <c r="V461" s="63">
        <v>57.8</v>
      </c>
      <c r="W461" s="63">
        <v>153.1</v>
      </c>
      <c r="X461" s="63">
        <v>781</v>
      </c>
      <c r="Y461" s="63">
        <v>1327.1</v>
      </c>
      <c r="Z461" s="63">
        <v>11300.6</v>
      </c>
      <c r="AA461" s="63">
        <v>11108</v>
      </c>
      <c r="AB461" s="63">
        <v>192.6</v>
      </c>
      <c r="AC461" s="63">
        <v>3656</v>
      </c>
      <c r="AD461" s="63">
        <v>0</v>
      </c>
      <c r="AE461" s="63">
        <v>3204.4</v>
      </c>
      <c r="AF461" s="63">
        <v>30.6</v>
      </c>
      <c r="AG461" s="63">
        <v>0</v>
      </c>
      <c r="AH461" s="63">
        <v>0</v>
      </c>
      <c r="AI461" s="63">
        <v>420.2</v>
      </c>
      <c r="AJ461" s="63">
        <v>17.2</v>
      </c>
      <c r="AK461" s="63">
        <v>421</v>
      </c>
      <c r="AL461" s="63">
        <v>6405.1</v>
      </c>
      <c r="AM461" s="63">
        <v>800.3</v>
      </c>
    </row>
    <row r="462" spans="1:201" ht="14.25" customHeight="1">
      <c r="A462" s="50"/>
      <c r="B462" s="46" t="s">
        <v>123</v>
      </c>
      <c r="C462" s="63">
        <v>151419.70000000007</v>
      </c>
      <c r="D462" s="63">
        <v>51571.000000000007</v>
      </c>
      <c r="E462" s="63">
        <v>0</v>
      </c>
      <c r="F462" s="63">
        <v>0</v>
      </c>
      <c r="G462" s="63">
        <v>49095.4</v>
      </c>
      <c r="H462" s="63">
        <v>2178.8000000000002</v>
      </c>
      <c r="I462" s="63">
        <v>296.8</v>
      </c>
      <c r="J462" s="63">
        <v>85473.300000000032</v>
      </c>
      <c r="K462" s="63">
        <v>26949.599999999999</v>
      </c>
      <c r="L462" s="63">
        <v>22317.200000000001</v>
      </c>
      <c r="M462" s="63">
        <v>0</v>
      </c>
      <c r="N462" s="63">
        <v>5072.0999999999995</v>
      </c>
      <c r="O462" s="63">
        <v>5018.3999999999996</v>
      </c>
      <c r="P462" s="63">
        <v>47.2</v>
      </c>
      <c r="Q462" s="63">
        <v>6.5</v>
      </c>
      <c r="R462" s="63">
        <v>10.3</v>
      </c>
      <c r="S462" s="63">
        <v>20.6</v>
      </c>
      <c r="T462" s="63">
        <v>11.5</v>
      </c>
      <c r="U462" s="63">
        <v>4173.2</v>
      </c>
      <c r="V462" s="63">
        <v>88.3</v>
      </c>
      <c r="W462" s="63">
        <v>222.2</v>
      </c>
      <c r="X462" s="63">
        <v>966.1</v>
      </c>
      <c r="Y462" s="63">
        <v>3926.4</v>
      </c>
      <c r="Z462" s="63">
        <v>15525.6</v>
      </c>
      <c r="AA462" s="63">
        <v>15140.5</v>
      </c>
      <c r="AB462" s="63">
        <v>385.1</v>
      </c>
      <c r="AC462" s="63">
        <v>5645.6000000000013</v>
      </c>
      <c r="AD462" s="63">
        <v>0</v>
      </c>
      <c r="AE462" s="63">
        <v>4733.1000000000004</v>
      </c>
      <c r="AF462" s="63">
        <v>123.6</v>
      </c>
      <c r="AG462" s="63">
        <v>0.1</v>
      </c>
      <c r="AH462" s="63">
        <v>0</v>
      </c>
      <c r="AI462" s="63">
        <v>528.79999999999995</v>
      </c>
      <c r="AJ462" s="63">
        <v>15.8</v>
      </c>
      <c r="AK462" s="63">
        <v>788.8</v>
      </c>
      <c r="AL462" s="63">
        <v>12571.7</v>
      </c>
      <c r="AM462" s="63">
        <v>1803.7</v>
      </c>
    </row>
    <row r="463" spans="1:201" ht="14.25" customHeight="1">
      <c r="A463" s="50"/>
      <c r="B463" s="46" t="s">
        <v>124</v>
      </c>
      <c r="C463" s="63">
        <v>231742.50000000003</v>
      </c>
      <c r="D463" s="63">
        <v>87637.4</v>
      </c>
      <c r="E463" s="63">
        <v>0</v>
      </c>
      <c r="F463" s="63">
        <v>0</v>
      </c>
      <c r="G463" s="63">
        <v>84316.4</v>
      </c>
      <c r="H463" s="63">
        <v>2587.8000000000002</v>
      </c>
      <c r="I463" s="63">
        <v>733.2</v>
      </c>
      <c r="J463" s="63">
        <v>122553.10000000003</v>
      </c>
      <c r="K463" s="63">
        <v>36598.199999999997</v>
      </c>
      <c r="L463" s="63">
        <v>26736.5</v>
      </c>
      <c r="M463" s="63">
        <v>0</v>
      </c>
      <c r="N463" s="63">
        <v>5653</v>
      </c>
      <c r="O463" s="63">
        <v>5438.2</v>
      </c>
      <c r="P463" s="63">
        <v>204.5</v>
      </c>
      <c r="Q463" s="63">
        <v>10.3</v>
      </c>
      <c r="R463" s="63">
        <v>25.2</v>
      </c>
      <c r="S463" s="63">
        <v>41.2</v>
      </c>
      <c r="T463" s="63">
        <v>23.1</v>
      </c>
      <c r="U463" s="63">
        <v>7193.8</v>
      </c>
      <c r="V463" s="63">
        <v>176.9</v>
      </c>
      <c r="W463" s="63">
        <v>291.10000000000002</v>
      </c>
      <c r="X463" s="63">
        <v>936.8</v>
      </c>
      <c r="Y463" s="63">
        <v>8290.6</v>
      </c>
      <c r="Z463" s="63">
        <v>27356</v>
      </c>
      <c r="AA463" s="63">
        <v>26677.4</v>
      </c>
      <c r="AB463" s="63">
        <v>678.6</v>
      </c>
      <c r="AC463" s="63">
        <v>7970.5</v>
      </c>
      <c r="AD463" s="63">
        <v>0</v>
      </c>
      <c r="AE463" s="63">
        <v>6496.7</v>
      </c>
      <c r="AF463" s="63">
        <v>310.3</v>
      </c>
      <c r="AG463" s="63">
        <v>0</v>
      </c>
      <c r="AH463" s="63">
        <v>0</v>
      </c>
      <c r="AI463" s="63">
        <v>1239.0999999999999</v>
      </c>
      <c r="AJ463" s="63">
        <v>21.1</v>
      </c>
      <c r="AK463" s="63">
        <v>1163.5</v>
      </c>
      <c r="AL463" s="63">
        <v>19696.3</v>
      </c>
      <c r="AM463" s="63">
        <v>1855.7</v>
      </c>
    </row>
    <row r="464" spans="1:201" ht="14.25" customHeight="1">
      <c r="A464" s="50"/>
      <c r="B464" s="46" t="s">
        <v>125</v>
      </c>
      <c r="C464" s="63">
        <v>391627.70000000007</v>
      </c>
      <c r="D464" s="63">
        <v>174291</v>
      </c>
      <c r="E464" s="63">
        <v>0</v>
      </c>
      <c r="F464" s="63">
        <v>0</v>
      </c>
      <c r="G464" s="63">
        <v>165347</v>
      </c>
      <c r="H464" s="63">
        <v>5512</v>
      </c>
      <c r="I464" s="63">
        <v>3432</v>
      </c>
      <c r="J464" s="63">
        <v>193196.10000000003</v>
      </c>
      <c r="K464" s="63">
        <v>60146.3</v>
      </c>
      <c r="L464" s="63">
        <v>37108.5</v>
      </c>
      <c r="M464" s="63">
        <v>0</v>
      </c>
      <c r="N464" s="63">
        <v>6177.4000000000005</v>
      </c>
      <c r="O464" s="63">
        <v>5649.8</v>
      </c>
      <c r="P464" s="63">
        <v>409.5</v>
      </c>
      <c r="Q464" s="63">
        <v>118.1</v>
      </c>
      <c r="R464" s="63">
        <v>88.7</v>
      </c>
      <c r="S464" s="63">
        <v>66.099999999999994</v>
      </c>
      <c r="T464" s="63">
        <v>58</v>
      </c>
      <c r="U464" s="63">
        <v>14443</v>
      </c>
      <c r="V464" s="63">
        <v>216.8</v>
      </c>
      <c r="W464" s="63">
        <v>215.8</v>
      </c>
      <c r="X464" s="63">
        <v>2605</v>
      </c>
      <c r="Y464" s="63">
        <v>17155.5</v>
      </c>
      <c r="Z464" s="63">
        <v>38652.199999999997</v>
      </c>
      <c r="AA464" s="63">
        <v>37520.199999999997</v>
      </c>
      <c r="AB464" s="63">
        <v>1132</v>
      </c>
      <c r="AC464" s="63">
        <v>13778.9</v>
      </c>
      <c r="AD464" s="63">
        <v>0</v>
      </c>
      <c r="AE464" s="63">
        <v>11710.8</v>
      </c>
      <c r="AF464" s="63">
        <v>315.3</v>
      </c>
      <c r="AG464" s="63">
        <v>7.6</v>
      </c>
      <c r="AH464" s="63">
        <v>0</v>
      </c>
      <c r="AI464" s="63">
        <v>2474</v>
      </c>
      <c r="AJ464" s="63">
        <v>9.9</v>
      </c>
      <c r="AK464" s="63">
        <v>1745.2</v>
      </c>
      <c r="AL464" s="63">
        <v>21402.400000000001</v>
      </c>
      <c r="AM464" s="63">
        <v>2738.2</v>
      </c>
    </row>
    <row r="465" spans="1:201" ht="14.25" customHeight="1">
      <c r="A465" s="50"/>
      <c r="B465" s="46" t="s">
        <v>126</v>
      </c>
      <c r="C465" s="63">
        <v>88829.799999999988</v>
      </c>
      <c r="D465" s="63">
        <v>35413.399999999994</v>
      </c>
      <c r="E465" s="63">
        <v>0</v>
      </c>
      <c r="F465" s="63">
        <v>0</v>
      </c>
      <c r="G465" s="63">
        <v>34334.199999999997</v>
      </c>
      <c r="H465" s="63">
        <v>888.1</v>
      </c>
      <c r="I465" s="63">
        <v>191.1</v>
      </c>
      <c r="J465" s="63">
        <v>45418.299999999996</v>
      </c>
      <c r="K465" s="63">
        <v>12039.7</v>
      </c>
      <c r="L465" s="63">
        <v>11084</v>
      </c>
      <c r="M465" s="63">
        <v>0</v>
      </c>
      <c r="N465" s="63">
        <v>2284.1</v>
      </c>
      <c r="O465" s="63">
        <v>2185.3000000000002</v>
      </c>
      <c r="P465" s="63">
        <v>71.2</v>
      </c>
      <c r="Q465" s="63">
        <v>27.6</v>
      </c>
      <c r="R465" s="63">
        <v>10.6</v>
      </c>
      <c r="S465" s="63">
        <v>25.1</v>
      </c>
      <c r="T465" s="63">
        <v>9.1</v>
      </c>
      <c r="U465" s="63">
        <v>894.6</v>
      </c>
      <c r="V465" s="63">
        <v>90.2</v>
      </c>
      <c r="W465" s="63">
        <v>117</v>
      </c>
      <c r="X465" s="63">
        <v>680.7</v>
      </c>
      <c r="Y465" s="63">
        <v>3189.4</v>
      </c>
      <c r="Z465" s="63">
        <v>9877.1</v>
      </c>
      <c r="AA465" s="63">
        <v>9618.1</v>
      </c>
      <c r="AB465" s="63">
        <v>259</v>
      </c>
      <c r="AC465" s="63">
        <v>4591.7</v>
      </c>
      <c r="AD465" s="63">
        <v>0</v>
      </c>
      <c r="AE465" s="63">
        <v>3484.1</v>
      </c>
      <c r="AF465" s="63">
        <v>39.4</v>
      </c>
      <c r="AG465" s="63">
        <v>0</v>
      </c>
      <c r="AH465" s="63">
        <v>0</v>
      </c>
      <c r="AI465" s="63">
        <v>521</v>
      </c>
      <c r="AJ465" s="63">
        <v>4</v>
      </c>
      <c r="AK465" s="63">
        <v>1068.2</v>
      </c>
      <c r="AL465" s="63">
        <v>7195</v>
      </c>
      <c r="AM465" s="63">
        <v>803.1</v>
      </c>
    </row>
    <row r="466" spans="1:201" ht="14.25" customHeight="1">
      <c r="A466" s="50"/>
      <c r="B466" s="46" t="s">
        <v>127</v>
      </c>
      <c r="C466" s="63">
        <v>165040.49999999997</v>
      </c>
      <c r="D466" s="63">
        <v>59574.5</v>
      </c>
      <c r="E466" s="63">
        <v>0</v>
      </c>
      <c r="F466" s="63">
        <v>0</v>
      </c>
      <c r="G466" s="63">
        <v>56991.1</v>
      </c>
      <c r="H466" s="63">
        <v>1737.3</v>
      </c>
      <c r="I466" s="63">
        <v>846.1</v>
      </c>
      <c r="J466" s="63">
        <v>89359.499999999971</v>
      </c>
      <c r="K466" s="63">
        <v>25641.7</v>
      </c>
      <c r="L466" s="63">
        <v>23103.200000000001</v>
      </c>
      <c r="M466" s="63">
        <v>0</v>
      </c>
      <c r="N466" s="63">
        <v>4780.3999999999996</v>
      </c>
      <c r="O466" s="63">
        <v>4661.2</v>
      </c>
      <c r="P466" s="63">
        <v>88.3</v>
      </c>
      <c r="Q466" s="63">
        <v>30.9</v>
      </c>
      <c r="R466" s="63">
        <v>13.3</v>
      </c>
      <c r="S466" s="63">
        <v>39.6</v>
      </c>
      <c r="T466" s="63">
        <v>21</v>
      </c>
      <c r="U466" s="63">
        <v>3843.7</v>
      </c>
      <c r="V466" s="63">
        <v>121.7</v>
      </c>
      <c r="W466" s="63">
        <v>196</v>
      </c>
      <c r="X466" s="63">
        <v>1164.7</v>
      </c>
      <c r="Y466" s="63">
        <v>6598.5</v>
      </c>
      <c r="Z466" s="63">
        <v>15066.5</v>
      </c>
      <c r="AA466" s="63">
        <v>14620.6</v>
      </c>
      <c r="AB466" s="63">
        <v>445.9</v>
      </c>
      <c r="AC466" s="63">
        <v>8036.1</v>
      </c>
      <c r="AD466" s="63">
        <v>0</v>
      </c>
      <c r="AE466" s="63">
        <v>5842.9</v>
      </c>
      <c r="AF466" s="63">
        <v>207.8</v>
      </c>
      <c r="AG466" s="63">
        <v>0</v>
      </c>
      <c r="AH466" s="63">
        <v>0</v>
      </c>
      <c r="AI466" s="63">
        <v>732.4</v>
      </c>
      <c r="AJ466" s="63">
        <v>0.7</v>
      </c>
      <c r="AK466" s="63">
        <v>1985.4</v>
      </c>
      <c r="AL466" s="63">
        <v>14326.3</v>
      </c>
      <c r="AM466" s="63">
        <v>1780.2</v>
      </c>
    </row>
    <row r="467" spans="1:201" ht="14.25" customHeight="1">
      <c r="A467" s="50"/>
      <c r="B467" s="46" t="s">
        <v>128</v>
      </c>
      <c r="C467" s="63">
        <v>272485.89999999997</v>
      </c>
      <c r="D467" s="63">
        <v>108601.3</v>
      </c>
      <c r="E467" s="63">
        <v>0</v>
      </c>
      <c r="F467" s="63">
        <v>0</v>
      </c>
      <c r="G467" s="63">
        <v>104228.3</v>
      </c>
      <c r="H467" s="63">
        <v>3018.4</v>
      </c>
      <c r="I467" s="63">
        <v>1354.6</v>
      </c>
      <c r="J467" s="63">
        <v>140144.20000000001</v>
      </c>
      <c r="K467" s="63">
        <v>39171</v>
      </c>
      <c r="L467" s="63">
        <v>39139.800000000003</v>
      </c>
      <c r="M467" s="63">
        <v>0</v>
      </c>
      <c r="N467" s="63">
        <v>6168.4000000000005</v>
      </c>
      <c r="O467" s="63">
        <v>5885</v>
      </c>
      <c r="P467" s="63">
        <v>248.3</v>
      </c>
      <c r="Q467" s="63">
        <v>35.1</v>
      </c>
      <c r="R467" s="63">
        <v>41.1</v>
      </c>
      <c r="S467" s="63">
        <v>45.1</v>
      </c>
      <c r="T467" s="63">
        <v>33.200000000000003</v>
      </c>
      <c r="U467" s="63">
        <v>7330.8</v>
      </c>
      <c r="V467" s="63">
        <v>189.5</v>
      </c>
      <c r="W467" s="63">
        <v>225.9</v>
      </c>
      <c r="X467" s="63">
        <v>1873.7</v>
      </c>
      <c r="Y467" s="63">
        <v>10333.1</v>
      </c>
      <c r="Z467" s="63">
        <v>24545.199999999997</v>
      </c>
      <c r="AA467" s="63">
        <v>23837.1</v>
      </c>
      <c r="AB467" s="63">
        <v>708.1</v>
      </c>
      <c r="AC467" s="63">
        <v>9742.5</v>
      </c>
      <c r="AD467" s="63">
        <v>1.8</v>
      </c>
      <c r="AE467" s="63">
        <v>7643.9</v>
      </c>
      <c r="AF467" s="63">
        <v>269.39999999999998</v>
      </c>
      <c r="AG467" s="63">
        <v>0</v>
      </c>
      <c r="AH467" s="63">
        <v>0</v>
      </c>
      <c r="AI467" s="63">
        <v>1303.5999999999999</v>
      </c>
      <c r="AJ467" s="63">
        <v>1.3</v>
      </c>
      <c r="AK467" s="63">
        <v>1827.4</v>
      </c>
      <c r="AL467" s="63">
        <v>21784.799999999999</v>
      </c>
      <c r="AM467" s="63">
        <v>1955.6</v>
      </c>
    </row>
    <row r="468" spans="1:201" s="12" customFormat="1" ht="14.25" customHeight="1">
      <c r="A468" s="64"/>
      <c r="B468" s="46" t="s">
        <v>129</v>
      </c>
      <c r="C468" s="63">
        <v>490839.70000000007</v>
      </c>
      <c r="D468" s="63">
        <v>239776.1</v>
      </c>
      <c r="E468" s="63">
        <v>0</v>
      </c>
      <c r="F468" s="63">
        <v>0</v>
      </c>
      <c r="G468" s="63">
        <v>229851.1</v>
      </c>
      <c r="H468" s="63">
        <v>5805.4</v>
      </c>
      <c r="I468" s="63">
        <v>4119.6000000000004</v>
      </c>
      <c r="J468" s="63">
        <v>210008.30000000008</v>
      </c>
      <c r="K468" s="63">
        <v>57844</v>
      </c>
      <c r="L468" s="63">
        <v>35903.4</v>
      </c>
      <c r="M468" s="63">
        <v>0</v>
      </c>
      <c r="N468" s="63">
        <v>16056.300000000001</v>
      </c>
      <c r="O468" s="63">
        <v>15257.2</v>
      </c>
      <c r="P468" s="63">
        <v>792.1</v>
      </c>
      <c r="Q468" s="63">
        <v>7</v>
      </c>
      <c r="R468" s="63">
        <v>49.5</v>
      </c>
      <c r="S468" s="63">
        <v>71.099999999999994</v>
      </c>
      <c r="T468" s="63">
        <v>64.599999999999994</v>
      </c>
      <c r="U468" s="63">
        <v>16475.900000000001</v>
      </c>
      <c r="V468" s="63">
        <v>352.6</v>
      </c>
      <c r="W468" s="63">
        <v>234.6</v>
      </c>
      <c r="X468" s="63">
        <v>5213.6000000000004</v>
      </c>
      <c r="Y468" s="63">
        <v>15715</v>
      </c>
      <c r="Z468" s="63">
        <v>47990.6</v>
      </c>
      <c r="AA468" s="63">
        <v>46464</v>
      </c>
      <c r="AB468" s="63">
        <v>1526.6</v>
      </c>
      <c r="AC468" s="63">
        <v>11919.100000000002</v>
      </c>
      <c r="AD468" s="63">
        <v>21.6</v>
      </c>
      <c r="AE468" s="63">
        <v>8921.2000000000007</v>
      </c>
      <c r="AF468" s="63">
        <v>598</v>
      </c>
      <c r="AG468" s="63">
        <v>1.2</v>
      </c>
      <c r="AH468" s="63">
        <v>0</v>
      </c>
      <c r="AI468" s="63">
        <v>2086.6999999999998</v>
      </c>
      <c r="AJ468" s="63">
        <v>31.3</v>
      </c>
      <c r="AK468" s="63">
        <v>2377.1</v>
      </c>
      <c r="AL468" s="63">
        <v>36695</v>
      </c>
      <c r="AM468" s="63">
        <v>4360.3</v>
      </c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10"/>
      <c r="EB468" s="10"/>
      <c r="EC468" s="10"/>
      <c r="ED468" s="10"/>
      <c r="EE468" s="10"/>
      <c r="EF468" s="10"/>
      <c r="EG468" s="10"/>
      <c r="EH468" s="10"/>
      <c r="EI468" s="10"/>
      <c r="EJ468" s="10"/>
      <c r="EK468" s="10"/>
      <c r="EL468" s="10"/>
      <c r="EM468" s="10"/>
      <c r="EN468" s="10"/>
      <c r="EO468" s="10"/>
      <c r="EP468" s="10"/>
      <c r="EQ468" s="10"/>
      <c r="ER468" s="10"/>
      <c r="ES468" s="10"/>
      <c r="ET468" s="10"/>
      <c r="EU468" s="10"/>
      <c r="EV468" s="10"/>
      <c r="EW468" s="10"/>
      <c r="EX468" s="10"/>
      <c r="EY468" s="10"/>
      <c r="EZ468" s="10"/>
      <c r="FA468" s="10"/>
      <c r="FB468" s="10"/>
      <c r="FC468" s="10"/>
      <c r="FD468" s="10"/>
      <c r="FE468" s="10"/>
      <c r="FF468" s="10"/>
      <c r="FG468" s="10"/>
      <c r="FH468" s="10"/>
      <c r="FI468" s="10"/>
      <c r="FJ468" s="10"/>
      <c r="FK468" s="10"/>
      <c r="FL468" s="10"/>
      <c r="FM468" s="10"/>
      <c r="FN468" s="10"/>
      <c r="FO468" s="10"/>
      <c r="FP468" s="10"/>
      <c r="FQ468" s="10"/>
      <c r="FR468" s="10"/>
      <c r="FS468" s="10"/>
      <c r="FT468" s="10"/>
      <c r="FU468" s="10"/>
      <c r="FV468" s="10"/>
      <c r="FW468" s="10"/>
      <c r="FX468" s="10"/>
      <c r="FY468" s="10"/>
      <c r="FZ468" s="10"/>
      <c r="GA468" s="10"/>
      <c r="GB468" s="10"/>
      <c r="GC468" s="10"/>
      <c r="GD468" s="10"/>
      <c r="GE468" s="10"/>
      <c r="GF468" s="10"/>
      <c r="GG468" s="10"/>
      <c r="GH468" s="10"/>
      <c r="GI468" s="10"/>
      <c r="GJ468" s="10"/>
      <c r="GK468" s="10"/>
      <c r="GL468" s="10"/>
      <c r="GM468" s="10"/>
      <c r="GN468" s="10"/>
      <c r="GO468" s="10"/>
      <c r="GP468" s="10"/>
      <c r="GQ468" s="10"/>
      <c r="GR468" s="10"/>
      <c r="GS468" s="10"/>
    </row>
    <row r="469" spans="1:201" s="10" customFormat="1" ht="14.25" customHeight="1">
      <c r="A469" s="64"/>
      <c r="B469" s="46" t="s">
        <v>130</v>
      </c>
      <c r="C469" s="63">
        <v>110740.2</v>
      </c>
      <c r="D469" s="63">
        <v>52949.5</v>
      </c>
      <c r="E469" s="63">
        <v>0</v>
      </c>
      <c r="F469" s="63">
        <v>0</v>
      </c>
      <c r="G469" s="63">
        <v>51177.3</v>
      </c>
      <c r="H469" s="63">
        <v>1143.5999999999999</v>
      </c>
      <c r="I469" s="63">
        <v>628.6</v>
      </c>
      <c r="J469" s="63">
        <v>48535.4</v>
      </c>
      <c r="K469" s="63">
        <v>15635.7</v>
      </c>
      <c r="L469" s="63">
        <v>4885.8</v>
      </c>
      <c r="M469" s="63">
        <v>0</v>
      </c>
      <c r="N469" s="63">
        <v>3607.5</v>
      </c>
      <c r="O469" s="63">
        <v>3395.6</v>
      </c>
      <c r="P469" s="63">
        <v>211.9</v>
      </c>
      <c r="Q469" s="63">
        <v>0</v>
      </c>
      <c r="R469" s="63">
        <v>19.8</v>
      </c>
      <c r="S469" s="63">
        <v>19.5</v>
      </c>
      <c r="T469" s="63">
        <v>16.5</v>
      </c>
      <c r="U469" s="63">
        <v>1486.7</v>
      </c>
      <c r="V469" s="63">
        <v>33.4</v>
      </c>
      <c r="W469" s="63">
        <v>95.5</v>
      </c>
      <c r="X469" s="63">
        <v>1195.9000000000001</v>
      </c>
      <c r="Y469" s="63">
        <v>3373.4</v>
      </c>
      <c r="Z469" s="63">
        <v>12567.4</v>
      </c>
      <c r="AA469" s="63">
        <v>12263</v>
      </c>
      <c r="AB469" s="63">
        <v>304.39999999999998</v>
      </c>
      <c r="AC469" s="63">
        <v>4954.7000000000007</v>
      </c>
      <c r="AD469" s="63">
        <v>5.0999999999999996</v>
      </c>
      <c r="AE469" s="63">
        <v>4209.7</v>
      </c>
      <c r="AF469" s="63">
        <v>85.1</v>
      </c>
      <c r="AG469" s="63">
        <v>0</v>
      </c>
      <c r="AH469" s="63">
        <v>0</v>
      </c>
      <c r="AI469" s="63">
        <v>638.6</v>
      </c>
      <c r="AJ469" s="63">
        <v>5</v>
      </c>
      <c r="AK469" s="63">
        <v>654.79999999999995</v>
      </c>
      <c r="AL469" s="63">
        <v>8311.2000000000007</v>
      </c>
      <c r="AM469" s="63">
        <v>944.1</v>
      </c>
    </row>
    <row r="470" spans="1:201" s="10" customFormat="1" ht="14.25" customHeight="1">
      <c r="A470" s="64"/>
      <c r="B470" s="46" t="s">
        <v>131</v>
      </c>
      <c r="C470" s="63">
        <v>215316.49999999997</v>
      </c>
      <c r="D470" s="63">
        <v>95351.5</v>
      </c>
      <c r="E470" s="63">
        <v>0</v>
      </c>
      <c r="F470" s="63">
        <v>0</v>
      </c>
      <c r="G470" s="63">
        <v>91708.5</v>
      </c>
      <c r="H470" s="63">
        <v>2036.3</v>
      </c>
      <c r="I470" s="63">
        <v>1606.7</v>
      </c>
      <c r="J470" s="63">
        <v>102805.79999999999</v>
      </c>
      <c r="K470" s="63">
        <v>33479.800000000003</v>
      </c>
      <c r="L470" s="63">
        <v>12605.7</v>
      </c>
      <c r="M470" s="63">
        <v>0</v>
      </c>
      <c r="N470" s="63">
        <v>4471.3</v>
      </c>
      <c r="O470" s="63">
        <v>4002.8</v>
      </c>
      <c r="P470" s="63">
        <v>468.5</v>
      </c>
      <c r="Q470" s="63">
        <v>0</v>
      </c>
      <c r="R470" s="63">
        <v>14.6</v>
      </c>
      <c r="S470" s="63">
        <v>41.6</v>
      </c>
      <c r="T470" s="63">
        <v>32.700000000000003</v>
      </c>
      <c r="U470" s="63">
        <v>7296.8</v>
      </c>
      <c r="V470" s="63">
        <v>108.2</v>
      </c>
      <c r="W470" s="63">
        <v>139.6</v>
      </c>
      <c r="X470" s="63">
        <v>5681.4</v>
      </c>
      <c r="Y470" s="63">
        <v>6705.5</v>
      </c>
      <c r="Z470" s="63">
        <v>22090</v>
      </c>
      <c r="AA470" s="63">
        <v>21289</v>
      </c>
      <c r="AB470" s="63">
        <v>801</v>
      </c>
      <c r="AC470" s="63">
        <v>9048.4000000000015</v>
      </c>
      <c r="AD470" s="63">
        <v>3.2</v>
      </c>
      <c r="AE470" s="63">
        <v>8399.6</v>
      </c>
      <c r="AF470" s="63">
        <v>84.9</v>
      </c>
      <c r="AG470" s="63">
        <v>0</v>
      </c>
      <c r="AH470" s="63">
        <v>0</v>
      </c>
      <c r="AI470" s="63">
        <v>1066.7</v>
      </c>
      <c r="AJ470" s="63">
        <v>23.5</v>
      </c>
      <c r="AK470" s="63">
        <v>560.70000000000005</v>
      </c>
      <c r="AL470" s="63">
        <v>14759.8</v>
      </c>
      <c r="AM470" s="63">
        <v>2399.4</v>
      </c>
    </row>
    <row r="471" spans="1:201" s="10" customFormat="1" ht="14.25" customHeight="1">
      <c r="A471" s="64"/>
      <c r="B471" s="46" t="s">
        <v>132</v>
      </c>
      <c r="C471" s="63">
        <v>316479.5</v>
      </c>
      <c r="D471" s="63">
        <v>138243</v>
      </c>
      <c r="E471" s="63">
        <v>0</v>
      </c>
      <c r="F471" s="63">
        <v>0</v>
      </c>
      <c r="G471" s="63">
        <v>132560.20000000001</v>
      </c>
      <c r="H471" s="63">
        <v>2768.5</v>
      </c>
      <c r="I471" s="63">
        <v>2914.3</v>
      </c>
      <c r="J471" s="63">
        <v>154365.59999999998</v>
      </c>
      <c r="K471" s="63">
        <v>52756.9</v>
      </c>
      <c r="L471" s="63">
        <v>22850</v>
      </c>
      <c r="M471" s="63">
        <v>0</v>
      </c>
      <c r="N471" s="63">
        <v>4654.3</v>
      </c>
      <c r="O471" s="63">
        <v>4132</v>
      </c>
      <c r="P471" s="63">
        <v>520.79999999999995</v>
      </c>
      <c r="Q471" s="63">
        <v>1.5</v>
      </c>
      <c r="R471" s="63">
        <v>39.700000000000003</v>
      </c>
      <c r="S471" s="63">
        <v>81</v>
      </c>
      <c r="T471" s="63">
        <v>54</v>
      </c>
      <c r="U471" s="63">
        <v>10362.700000000001</v>
      </c>
      <c r="V471" s="63">
        <v>177.4</v>
      </c>
      <c r="W471" s="63">
        <v>165.6</v>
      </c>
      <c r="X471" s="63">
        <v>9333.7000000000007</v>
      </c>
      <c r="Y471" s="63">
        <v>10670.2</v>
      </c>
      <c r="Z471" s="63">
        <v>27848</v>
      </c>
      <c r="AA471" s="63">
        <v>26745.200000000001</v>
      </c>
      <c r="AB471" s="63">
        <v>1102.8</v>
      </c>
      <c r="AC471" s="63">
        <v>13746.2</v>
      </c>
      <c r="AD471" s="63">
        <v>5.2</v>
      </c>
      <c r="AE471" s="63">
        <v>12845.1</v>
      </c>
      <c r="AF471" s="63">
        <v>197.6</v>
      </c>
      <c r="AG471" s="63">
        <v>0</v>
      </c>
      <c r="AH471" s="63">
        <v>0</v>
      </c>
      <c r="AI471" s="63">
        <v>1577.5</v>
      </c>
      <c r="AJ471" s="63">
        <v>48.4</v>
      </c>
      <c r="AK471" s="63">
        <v>698.3</v>
      </c>
      <c r="AL471" s="63">
        <v>21792.7</v>
      </c>
      <c r="AM471" s="63">
        <v>2078.1999999999998</v>
      </c>
    </row>
    <row r="472" spans="1:201" ht="14.25" customHeight="1">
      <c r="A472" s="50"/>
      <c r="B472" s="46" t="s">
        <v>133</v>
      </c>
      <c r="C472" s="63">
        <v>607459.79999999993</v>
      </c>
      <c r="D472" s="63">
        <v>320977.8</v>
      </c>
      <c r="E472" s="63">
        <v>0</v>
      </c>
      <c r="F472" s="63">
        <v>0</v>
      </c>
      <c r="G472" s="63">
        <v>307046.8</v>
      </c>
      <c r="H472" s="63">
        <v>6115.2</v>
      </c>
      <c r="I472" s="63">
        <v>7815.8</v>
      </c>
      <c r="J472" s="63">
        <v>249479.39999999994</v>
      </c>
      <c r="K472" s="63">
        <v>68628.800000000003</v>
      </c>
      <c r="L472" s="63">
        <v>33052.1</v>
      </c>
      <c r="M472" s="63">
        <v>0</v>
      </c>
      <c r="N472" s="63">
        <v>18262.3</v>
      </c>
      <c r="O472" s="63">
        <v>17522.099999999999</v>
      </c>
      <c r="P472" s="63">
        <v>733.2</v>
      </c>
      <c r="Q472" s="63">
        <v>7</v>
      </c>
      <c r="R472" s="63">
        <v>44</v>
      </c>
      <c r="S472" s="63">
        <v>328.7</v>
      </c>
      <c r="T472" s="63">
        <v>76.7</v>
      </c>
      <c r="U472" s="63">
        <v>16501.2</v>
      </c>
      <c r="V472" s="63">
        <v>303.39999999999998</v>
      </c>
      <c r="W472" s="63">
        <v>204.8</v>
      </c>
      <c r="X472" s="63">
        <v>13989.6</v>
      </c>
      <c r="Y472" s="63">
        <v>13260.9</v>
      </c>
      <c r="Z472" s="63">
        <v>60161.5</v>
      </c>
      <c r="AA472" s="63">
        <v>58072.1</v>
      </c>
      <c r="AB472" s="63">
        <v>2089.4</v>
      </c>
      <c r="AC472" s="63">
        <v>20885.099999999999</v>
      </c>
      <c r="AD472" s="63">
        <v>41.4</v>
      </c>
      <c r="AE472" s="63">
        <v>17294.8</v>
      </c>
      <c r="AF472" s="63">
        <v>2429.6</v>
      </c>
      <c r="AG472" s="63">
        <v>0</v>
      </c>
      <c r="AH472" s="63">
        <v>0</v>
      </c>
      <c r="AI472" s="63">
        <v>3750.5</v>
      </c>
      <c r="AJ472" s="63">
        <v>29.8</v>
      </c>
      <c r="AK472" s="63">
        <v>1119.3</v>
      </c>
      <c r="AL472" s="63">
        <v>32228.2</v>
      </c>
      <c r="AM472" s="63">
        <v>4774.3999999999996</v>
      </c>
    </row>
    <row r="473" spans="1:201" ht="14.25" customHeight="1">
      <c r="A473" s="50"/>
      <c r="B473" s="46" t="s">
        <v>134</v>
      </c>
      <c r="C473" s="63">
        <f>D473+J473+AL473+AM473</f>
        <v>134947.4</v>
      </c>
      <c r="D473" s="63">
        <f>SUM(E473:I473)</f>
        <v>59990.5</v>
      </c>
      <c r="E473" s="63">
        <v>0</v>
      </c>
      <c r="F473" s="63">
        <v>0</v>
      </c>
      <c r="G473" s="63">
        <v>57378.6</v>
      </c>
      <c r="H473" s="63">
        <v>944.3</v>
      </c>
      <c r="I473" s="63">
        <v>1667.6</v>
      </c>
      <c r="J473" s="63">
        <v>63750.8</v>
      </c>
      <c r="K473" s="63">
        <v>17394.099999999999</v>
      </c>
      <c r="L473" s="63">
        <v>8617.7000000000007</v>
      </c>
      <c r="M473" s="63">
        <v>0</v>
      </c>
      <c r="N473" s="63">
        <v>7731.0999999999995</v>
      </c>
      <c r="O473" s="63">
        <v>7458.3</v>
      </c>
      <c r="P473" s="63">
        <v>271.39999999999998</v>
      </c>
      <c r="Q473" s="63">
        <v>1.4</v>
      </c>
      <c r="R473" s="63">
        <v>10.1</v>
      </c>
      <c r="S473" s="63">
        <v>157.69999999999999</v>
      </c>
      <c r="T473" s="63">
        <v>17.399999999999999</v>
      </c>
      <c r="U473" s="63">
        <v>1607</v>
      </c>
      <c r="V473" s="63">
        <v>48.2</v>
      </c>
      <c r="W473" s="63">
        <v>41.1</v>
      </c>
      <c r="X473" s="63">
        <v>1234.3</v>
      </c>
      <c r="Y473" s="63">
        <v>3130.3</v>
      </c>
      <c r="Z473" s="63">
        <v>14197.2</v>
      </c>
      <c r="AA473" s="63">
        <v>13798.4</v>
      </c>
      <c r="AB473" s="63">
        <v>398.8</v>
      </c>
      <c r="AC473" s="63">
        <v>8640.0999999999985</v>
      </c>
      <c r="AD473" s="63">
        <v>56.4</v>
      </c>
      <c r="AE473" s="63">
        <v>7103.9</v>
      </c>
      <c r="AF473" s="63">
        <v>979.2</v>
      </c>
      <c r="AG473" s="63">
        <v>0</v>
      </c>
      <c r="AH473" s="63">
        <v>0</v>
      </c>
      <c r="AI473" s="63">
        <v>911.4</v>
      </c>
      <c r="AJ473" s="63">
        <v>13.1</v>
      </c>
      <c r="AK473" s="63">
        <v>500.6</v>
      </c>
      <c r="AL473" s="63">
        <v>10056</v>
      </c>
      <c r="AM473" s="63">
        <v>1150.0999999999999</v>
      </c>
    </row>
    <row r="474" spans="1:201" ht="14.25" customHeight="1">
      <c r="A474" s="50"/>
      <c r="B474" s="46" t="s">
        <v>135</v>
      </c>
      <c r="C474" s="63">
        <v>251674.9</v>
      </c>
      <c r="D474" s="63">
        <v>105158.3</v>
      </c>
      <c r="E474" s="63">
        <v>0</v>
      </c>
      <c r="F474" s="63">
        <v>0</v>
      </c>
      <c r="G474" s="63">
        <v>98558.5</v>
      </c>
      <c r="H474" s="63">
        <v>2663</v>
      </c>
      <c r="I474" s="63">
        <v>3936.8</v>
      </c>
      <c r="J474" s="63">
        <v>125569.59999999999</v>
      </c>
      <c r="K474" s="63">
        <v>35739.800000000003</v>
      </c>
      <c r="L474" s="63">
        <v>13073.9</v>
      </c>
      <c r="M474" s="63">
        <v>0</v>
      </c>
      <c r="N474" s="63">
        <v>10963.8</v>
      </c>
      <c r="O474" s="63">
        <v>10503.9</v>
      </c>
      <c r="P474" s="63">
        <v>457.4</v>
      </c>
      <c r="Q474" s="63">
        <v>2.5</v>
      </c>
      <c r="R474" s="63">
        <v>27</v>
      </c>
      <c r="S474" s="63">
        <v>140.19999999999999</v>
      </c>
      <c r="T474" s="63">
        <v>30.2</v>
      </c>
      <c r="U474" s="63">
        <v>5492.9</v>
      </c>
      <c r="V474" s="63">
        <v>151.4</v>
      </c>
      <c r="W474" s="63">
        <v>126.2</v>
      </c>
      <c r="X474" s="63">
        <v>4016.3</v>
      </c>
      <c r="Y474" s="63">
        <v>7421.2</v>
      </c>
      <c r="Z474" s="63">
        <v>32830</v>
      </c>
      <c r="AA474" s="63">
        <v>32039.599999999999</v>
      </c>
      <c r="AB474" s="63">
        <v>790.4</v>
      </c>
      <c r="AC474" s="63">
        <v>13622</v>
      </c>
      <c r="AD474" s="63">
        <v>57</v>
      </c>
      <c r="AE474" s="63">
        <v>10829</v>
      </c>
      <c r="AF474" s="63">
        <v>2148.9</v>
      </c>
      <c r="AG474" s="63">
        <v>0</v>
      </c>
      <c r="AH474" s="63">
        <v>0</v>
      </c>
      <c r="AI474" s="63">
        <v>1898.2</v>
      </c>
      <c r="AJ474" s="63">
        <v>36.5</v>
      </c>
      <c r="AK474" s="63">
        <v>587.1</v>
      </c>
      <c r="AL474" s="63">
        <v>18264.2</v>
      </c>
      <c r="AM474" s="63">
        <v>2682.8</v>
      </c>
    </row>
    <row r="475" spans="1:201" ht="14.25" customHeight="1">
      <c r="A475" s="50"/>
      <c r="B475" s="46" t="s">
        <v>136</v>
      </c>
      <c r="C475" s="63">
        <v>365814.89999999997</v>
      </c>
      <c r="D475" s="63">
        <v>151417.99999999997</v>
      </c>
      <c r="E475" s="63">
        <v>0</v>
      </c>
      <c r="F475" s="63">
        <v>0</v>
      </c>
      <c r="G475" s="63">
        <v>137644.29999999999</v>
      </c>
      <c r="H475" s="63">
        <v>5722.4</v>
      </c>
      <c r="I475" s="63">
        <v>8051.3</v>
      </c>
      <c r="J475" s="63">
        <v>185568</v>
      </c>
      <c r="K475" s="63">
        <v>44361.2</v>
      </c>
      <c r="L475" s="63">
        <v>20708.8</v>
      </c>
      <c r="M475" s="63">
        <v>0</v>
      </c>
      <c r="N475" s="63">
        <v>15484.6</v>
      </c>
      <c r="O475" s="63">
        <v>14815.8</v>
      </c>
      <c r="P475" s="63">
        <v>666.1</v>
      </c>
      <c r="Q475" s="63">
        <v>2.7</v>
      </c>
      <c r="R475" s="63">
        <v>33.5</v>
      </c>
      <c r="S475" s="63">
        <v>221</v>
      </c>
      <c r="T475" s="63">
        <v>41.8</v>
      </c>
      <c r="U475" s="63">
        <v>685.8</v>
      </c>
      <c r="V475" s="63">
        <v>327.39999999999998</v>
      </c>
      <c r="W475" s="63">
        <v>233.9</v>
      </c>
      <c r="X475" s="63">
        <v>4382.7</v>
      </c>
      <c r="Y475" s="63">
        <v>15923</v>
      </c>
      <c r="Z475" s="63">
        <v>54373</v>
      </c>
      <c r="AA475" s="63">
        <v>52607.199999999997</v>
      </c>
      <c r="AB475" s="63">
        <v>1765.8</v>
      </c>
      <c r="AC475" s="63">
        <v>25325.1</v>
      </c>
      <c r="AD475" s="63">
        <v>134.6</v>
      </c>
      <c r="AE475" s="63">
        <v>20572.2</v>
      </c>
      <c r="AF475" s="63">
        <v>2829.2</v>
      </c>
      <c r="AG475" s="63">
        <v>0</v>
      </c>
      <c r="AH475" s="63">
        <v>0</v>
      </c>
      <c r="AI475" s="63">
        <v>3419.3</v>
      </c>
      <c r="AJ475" s="63">
        <v>46.9</v>
      </c>
      <c r="AK475" s="63">
        <v>1789.1</v>
      </c>
      <c r="AL475" s="63">
        <v>26768.3</v>
      </c>
      <c r="AM475" s="63">
        <v>2060.6</v>
      </c>
    </row>
    <row r="476" spans="1:201" ht="14.25" customHeight="1">
      <c r="A476" s="50"/>
      <c r="B476" s="46" t="s">
        <v>143</v>
      </c>
      <c r="C476" s="63">
        <v>749953.29999999993</v>
      </c>
      <c r="D476" s="63">
        <v>410879.8</v>
      </c>
      <c r="E476" s="63">
        <v>0</v>
      </c>
      <c r="F476" s="63">
        <v>0</v>
      </c>
      <c r="G476" s="63">
        <v>391465.3</v>
      </c>
      <c r="H476" s="63">
        <v>7864.1</v>
      </c>
      <c r="I476" s="63">
        <v>11550.4</v>
      </c>
      <c r="J476" s="63">
        <v>295651.20000000001</v>
      </c>
      <c r="K476" s="63">
        <v>67761.899999999994</v>
      </c>
      <c r="L476" s="63">
        <v>4667</v>
      </c>
      <c r="M476" s="63">
        <v>0</v>
      </c>
      <c r="N476" s="63">
        <v>25165.7</v>
      </c>
      <c r="O476" s="63">
        <v>24199.1</v>
      </c>
      <c r="P476" s="63">
        <v>880.3</v>
      </c>
      <c r="Q476" s="63">
        <v>86.3</v>
      </c>
      <c r="R476" s="63">
        <v>116.6</v>
      </c>
      <c r="S476" s="63">
        <v>338.1</v>
      </c>
      <c r="T476" s="63">
        <v>58.7</v>
      </c>
      <c r="U476" s="63">
        <v>17153.900000000001</v>
      </c>
      <c r="V476" s="63">
        <v>423.7</v>
      </c>
      <c r="W476" s="63">
        <v>486.8</v>
      </c>
      <c r="X476" s="63">
        <v>7544.2</v>
      </c>
      <c r="Y476" s="63">
        <v>18434.099999999999</v>
      </c>
      <c r="Z476" s="63">
        <v>117820.2</v>
      </c>
      <c r="AA476" s="63">
        <v>113760.5</v>
      </c>
      <c r="AB476" s="63">
        <v>4059.7</v>
      </c>
      <c r="AC476" s="63">
        <v>27464.3</v>
      </c>
      <c r="AD476" s="63">
        <v>5.2</v>
      </c>
      <c r="AE476" s="63">
        <v>20273.099999999999</v>
      </c>
      <c r="AF476" s="63">
        <v>4784</v>
      </c>
      <c r="AG476" s="63">
        <v>14.2</v>
      </c>
      <c r="AH476" s="63">
        <v>0</v>
      </c>
      <c r="AI476" s="63">
        <v>8215.2999999999993</v>
      </c>
      <c r="AJ476" s="63">
        <v>0.7</v>
      </c>
      <c r="AK476" s="63">
        <v>2387.8000000000002</v>
      </c>
      <c r="AL476" s="63">
        <v>39756.699999999997</v>
      </c>
      <c r="AM476" s="63">
        <v>3665.6</v>
      </c>
    </row>
    <row r="477" spans="1:201" ht="14.25" customHeight="1">
      <c r="A477" s="50"/>
      <c r="B477" s="46" t="s">
        <v>140</v>
      </c>
      <c r="C477" s="63">
        <v>183648.89999999997</v>
      </c>
      <c r="D477" s="63">
        <v>86642.1</v>
      </c>
      <c r="E477" s="63">
        <v>0</v>
      </c>
      <c r="F477" s="63">
        <v>0</v>
      </c>
      <c r="G477" s="63">
        <v>82239.3</v>
      </c>
      <c r="H477" s="63">
        <v>1265.5999999999999</v>
      </c>
      <c r="I477" s="63">
        <v>3137.2</v>
      </c>
      <c r="J477" s="63">
        <v>82903.199999999997</v>
      </c>
      <c r="K477" s="63">
        <v>22984</v>
      </c>
      <c r="L477" s="63">
        <v>1977.5</v>
      </c>
      <c r="M477" s="63">
        <v>0</v>
      </c>
      <c r="N477" s="63">
        <v>7708</v>
      </c>
      <c r="O477" s="63">
        <v>7293.2</v>
      </c>
      <c r="P477" s="63">
        <v>405.3</v>
      </c>
      <c r="Q477" s="63">
        <v>9.5</v>
      </c>
      <c r="R477" s="63">
        <v>10.199999999999999</v>
      </c>
      <c r="S477" s="63">
        <v>129.80000000000001</v>
      </c>
      <c r="T477" s="63">
        <v>21.3</v>
      </c>
      <c r="U477" s="63">
        <v>3003.6</v>
      </c>
      <c r="V477" s="63">
        <v>96.3</v>
      </c>
      <c r="W477" s="63">
        <v>61</v>
      </c>
      <c r="X477" s="63">
        <v>1319.9</v>
      </c>
      <c r="Y477" s="63">
        <v>3893.7</v>
      </c>
      <c r="Z477" s="63">
        <v>30617.7</v>
      </c>
      <c r="AA477" s="63">
        <v>29396.5</v>
      </c>
      <c r="AB477" s="63">
        <v>1221.2</v>
      </c>
      <c r="AC477" s="63">
        <v>9696.0000000000018</v>
      </c>
      <c r="AD477" s="63">
        <v>100.6</v>
      </c>
      <c r="AE477" s="63">
        <v>7481</v>
      </c>
      <c r="AF477" s="63">
        <v>1018</v>
      </c>
      <c r="AG477" s="63">
        <v>6.7</v>
      </c>
      <c r="AH477" s="63">
        <v>0</v>
      </c>
      <c r="AI477" s="63">
        <v>1375</v>
      </c>
      <c r="AJ477" s="63">
        <v>9.1999999999999993</v>
      </c>
      <c r="AK477" s="63">
        <v>1089.7</v>
      </c>
      <c r="AL477" s="63">
        <v>13060.3</v>
      </c>
      <c r="AM477" s="63">
        <v>1043.3</v>
      </c>
    </row>
    <row r="478" spans="1:201" ht="14.25" customHeight="1">
      <c r="A478" s="50"/>
      <c r="B478" s="46" t="s">
        <v>141</v>
      </c>
      <c r="C478" s="63">
        <v>323693.80000000005</v>
      </c>
      <c r="D478" s="63">
        <v>141757.90000000002</v>
      </c>
      <c r="E478" s="63">
        <v>0</v>
      </c>
      <c r="F478" s="63">
        <v>0</v>
      </c>
      <c r="G478" s="63">
        <v>130425.60000000001</v>
      </c>
      <c r="H478" s="63">
        <v>3239.7</v>
      </c>
      <c r="I478" s="63">
        <v>8092.6</v>
      </c>
      <c r="J478" s="63">
        <v>155250.20000000001</v>
      </c>
      <c r="K478" s="63">
        <v>42232.6</v>
      </c>
      <c r="L478" s="63">
        <v>4416.6000000000004</v>
      </c>
      <c r="M478" s="63">
        <v>0</v>
      </c>
      <c r="N478" s="63">
        <v>11300</v>
      </c>
      <c r="O478" s="63">
        <v>10777</v>
      </c>
      <c r="P478" s="63">
        <v>485.3</v>
      </c>
      <c r="Q478" s="63">
        <v>37.700000000000003</v>
      </c>
      <c r="R478" s="63">
        <v>27.9</v>
      </c>
      <c r="S478" s="63">
        <v>130</v>
      </c>
      <c r="T478" s="63">
        <v>39.4</v>
      </c>
      <c r="U478" s="63">
        <v>5742.4</v>
      </c>
      <c r="V478" s="63">
        <v>190.3</v>
      </c>
      <c r="W478" s="63">
        <v>130.1</v>
      </c>
      <c r="X478" s="63">
        <v>3096.3</v>
      </c>
      <c r="Y478" s="63">
        <v>10782.6</v>
      </c>
      <c r="Z478" s="63">
        <v>56970.2</v>
      </c>
      <c r="AA478" s="63">
        <v>53605.2</v>
      </c>
      <c r="AB478" s="63">
        <v>3365</v>
      </c>
      <c r="AC478" s="63">
        <v>17302.899999999998</v>
      </c>
      <c r="AD478" s="63">
        <v>111.9</v>
      </c>
      <c r="AE478" s="63">
        <v>11584.3</v>
      </c>
      <c r="AF478" s="63">
        <v>4037</v>
      </c>
      <c r="AG478" s="63">
        <v>19</v>
      </c>
      <c r="AH478" s="63">
        <v>0</v>
      </c>
      <c r="AI478" s="63">
        <v>2851.9</v>
      </c>
      <c r="AJ478" s="63">
        <v>37</v>
      </c>
      <c r="AK478" s="63">
        <v>1550.7</v>
      </c>
      <c r="AL478" s="63">
        <v>24219.4</v>
      </c>
      <c r="AM478" s="63">
        <v>2466.3000000000002</v>
      </c>
    </row>
    <row r="479" spans="1:201" ht="14.25" customHeight="1">
      <c r="A479" s="50"/>
      <c r="B479" s="46" t="s">
        <v>142</v>
      </c>
      <c r="C479" s="63">
        <v>466379.9</v>
      </c>
      <c r="D479" s="63">
        <v>189474.09999999998</v>
      </c>
      <c r="E479" s="63">
        <v>0</v>
      </c>
      <c r="F479" s="63">
        <v>0</v>
      </c>
      <c r="G479" s="63">
        <v>163953.9</v>
      </c>
      <c r="H479" s="63">
        <v>5581.3</v>
      </c>
      <c r="I479" s="63">
        <v>19938.900000000001</v>
      </c>
      <c r="J479" s="63">
        <v>240097.70000000004</v>
      </c>
      <c r="K479" s="63">
        <v>57483.8</v>
      </c>
      <c r="L479" s="63">
        <v>7687.7</v>
      </c>
      <c r="M479" s="63">
        <v>0</v>
      </c>
      <c r="N479" s="63">
        <v>11915.8</v>
      </c>
      <c r="O479" s="63">
        <v>10899</v>
      </c>
      <c r="P479" s="63">
        <v>935.3</v>
      </c>
      <c r="Q479" s="63">
        <v>81.5</v>
      </c>
      <c r="R479" s="63">
        <v>59.5</v>
      </c>
      <c r="S479" s="63">
        <v>174.8</v>
      </c>
      <c r="T479" s="63">
        <v>61</v>
      </c>
      <c r="U479" s="63">
        <v>7980.6</v>
      </c>
      <c r="V479" s="63">
        <v>357.7</v>
      </c>
      <c r="W479" s="63">
        <v>231</v>
      </c>
      <c r="X479" s="63">
        <v>3276.3</v>
      </c>
      <c r="Y479" s="63">
        <v>16750.7</v>
      </c>
      <c r="Z479" s="63">
        <v>105736.2</v>
      </c>
      <c r="AA479" s="63">
        <v>97332.3</v>
      </c>
      <c r="AB479" s="63">
        <v>8403.9</v>
      </c>
      <c r="AC479" s="63">
        <v>23199.9</v>
      </c>
      <c r="AD479" s="63">
        <v>119.5</v>
      </c>
      <c r="AE479" s="63">
        <v>15072.7</v>
      </c>
      <c r="AF479" s="63">
        <v>5623.9</v>
      </c>
      <c r="AG479" s="63">
        <v>27.2</v>
      </c>
      <c r="AH479" s="63">
        <v>0</v>
      </c>
      <c r="AI479" s="63">
        <v>5144.6000000000004</v>
      </c>
      <c r="AJ479" s="63">
        <v>38.1</v>
      </c>
      <c r="AK479" s="63">
        <v>2356.6</v>
      </c>
      <c r="AL479" s="63">
        <v>33846.5</v>
      </c>
      <c r="AM479" s="63">
        <v>2961.6</v>
      </c>
    </row>
    <row r="480" spans="1:201" ht="14.25" customHeight="1">
      <c r="A480" s="50"/>
      <c r="B480" s="46" t="s">
        <v>144</v>
      </c>
      <c r="C480" s="63">
        <v>958277.90000000014</v>
      </c>
      <c r="D480" s="63">
        <v>502430.2</v>
      </c>
      <c r="E480" s="63">
        <v>0</v>
      </c>
      <c r="F480" s="63">
        <v>0</v>
      </c>
      <c r="G480" s="63">
        <v>456710</v>
      </c>
      <c r="H480" s="63">
        <v>7313.3</v>
      </c>
      <c r="I480" s="63">
        <v>38406.9</v>
      </c>
      <c r="J480" s="63">
        <v>400322.40000000008</v>
      </c>
      <c r="K480" s="63">
        <v>87272.1</v>
      </c>
      <c r="L480" s="63">
        <v>8614.7999999999993</v>
      </c>
      <c r="M480" s="63">
        <v>0</v>
      </c>
      <c r="N480" s="63">
        <v>29179.599999999999</v>
      </c>
      <c r="O480" s="63">
        <v>28010.7</v>
      </c>
      <c r="P480" s="63">
        <v>1000.2</v>
      </c>
      <c r="Q480" s="63">
        <v>168.7</v>
      </c>
      <c r="R480" s="63">
        <v>104.2</v>
      </c>
      <c r="S480" s="63">
        <v>872.3</v>
      </c>
      <c r="T480" s="63">
        <v>69.900000000000006</v>
      </c>
      <c r="U480" s="63">
        <v>27642</v>
      </c>
      <c r="V480" s="63">
        <v>469.2</v>
      </c>
      <c r="W480" s="63">
        <v>418.7</v>
      </c>
      <c r="X480" s="63">
        <v>3529.6</v>
      </c>
      <c r="Y480" s="63">
        <v>23440.799999999999</v>
      </c>
      <c r="Z480" s="63">
        <v>171661.7</v>
      </c>
      <c r="AA480" s="63">
        <v>158727.1</v>
      </c>
      <c r="AB480" s="63">
        <v>12934.6</v>
      </c>
      <c r="AC480" s="63">
        <v>32763.3</v>
      </c>
      <c r="AD480" s="63">
        <v>0.2</v>
      </c>
      <c r="AE480" s="63">
        <v>16611.5</v>
      </c>
      <c r="AF480" s="63">
        <v>12361.4</v>
      </c>
      <c r="AG480" s="63">
        <v>63.5</v>
      </c>
      <c r="AH480" s="63">
        <v>0</v>
      </c>
      <c r="AI480" s="63">
        <v>14282.7</v>
      </c>
      <c r="AJ480" s="63">
        <v>1.5</v>
      </c>
      <c r="AK480" s="63">
        <v>3726.7</v>
      </c>
      <c r="AL480" s="63">
        <v>51341.5</v>
      </c>
      <c r="AM480" s="63">
        <v>4183.8</v>
      </c>
    </row>
    <row r="481" spans="1:39" ht="14.25" customHeight="1">
      <c r="A481" s="50"/>
      <c r="B481" s="46" t="s">
        <v>145</v>
      </c>
      <c r="C481" s="63">
        <v>214217</v>
      </c>
      <c r="D481" s="63">
        <v>91124.6</v>
      </c>
      <c r="E481" s="63">
        <v>0</v>
      </c>
      <c r="F481" s="63">
        <v>0</v>
      </c>
      <c r="G481" s="63">
        <v>83115.100000000006</v>
      </c>
      <c r="H481" s="63">
        <v>1633.9</v>
      </c>
      <c r="I481" s="63">
        <v>6375.6</v>
      </c>
      <c r="J481" s="63">
        <v>104853</v>
      </c>
      <c r="K481" s="63">
        <v>29587.4</v>
      </c>
      <c r="L481" s="63">
        <v>1150.5999999999999</v>
      </c>
      <c r="M481" s="63">
        <v>0</v>
      </c>
      <c r="N481" s="63">
        <v>8067.8</v>
      </c>
      <c r="O481" s="63">
        <v>7562.7</v>
      </c>
      <c r="P481" s="63">
        <v>457.7</v>
      </c>
      <c r="Q481" s="63">
        <v>47.4</v>
      </c>
      <c r="R481" s="63">
        <v>33.799999999999997</v>
      </c>
      <c r="S481" s="63">
        <v>66.400000000000006</v>
      </c>
      <c r="T481" s="63">
        <v>21.3</v>
      </c>
      <c r="U481" s="63">
        <v>4349.6000000000004</v>
      </c>
      <c r="V481" s="63">
        <v>82.4</v>
      </c>
      <c r="W481" s="63">
        <v>55.7</v>
      </c>
      <c r="X481" s="63">
        <v>988</v>
      </c>
      <c r="Y481" s="63">
        <v>3706.8</v>
      </c>
      <c r="Z481" s="63">
        <v>37875.699999999997</v>
      </c>
      <c r="AA481" s="63">
        <v>35772.400000000001</v>
      </c>
      <c r="AB481" s="63">
        <v>2103.3000000000002</v>
      </c>
      <c r="AC481" s="63">
        <v>14739.3</v>
      </c>
      <c r="AD481" s="63">
        <v>0.2</v>
      </c>
      <c r="AE481" s="63">
        <v>7564.8</v>
      </c>
      <c r="AF481" s="63">
        <v>3370.2</v>
      </c>
      <c r="AG481" s="63">
        <v>28.3</v>
      </c>
      <c r="AH481" s="63">
        <v>0</v>
      </c>
      <c r="AI481" s="63">
        <v>4127.6000000000004</v>
      </c>
      <c r="AJ481" s="63">
        <v>0.6</v>
      </c>
      <c r="AK481" s="63">
        <v>3775.8</v>
      </c>
      <c r="AL481" s="63">
        <v>17164.5</v>
      </c>
      <c r="AM481" s="63">
        <v>1074.9000000000001</v>
      </c>
    </row>
    <row r="482" spans="1:39" ht="14.25" customHeight="1">
      <c r="A482" s="50"/>
      <c r="B482" s="46" t="s">
        <v>188</v>
      </c>
      <c r="C482" s="63">
        <v>377284.5</v>
      </c>
      <c r="D482" s="63">
        <v>151165.5</v>
      </c>
      <c r="E482" s="63">
        <v>0</v>
      </c>
      <c r="F482" s="63">
        <v>0</v>
      </c>
      <c r="G482" s="63">
        <v>130712.6</v>
      </c>
      <c r="H482" s="63">
        <v>4387.2</v>
      </c>
      <c r="I482" s="63">
        <v>16065.7</v>
      </c>
      <c r="J482" s="63">
        <v>191782.2</v>
      </c>
      <c r="K482" s="63">
        <v>57731.6</v>
      </c>
      <c r="L482" s="63">
        <v>2796.5</v>
      </c>
      <c r="M482" s="63">
        <v>0</v>
      </c>
      <c r="N482" s="63">
        <v>11245.4</v>
      </c>
      <c r="O482" s="63">
        <v>10578.6</v>
      </c>
      <c r="P482" s="63">
        <v>606.70000000000005</v>
      </c>
      <c r="Q482" s="63">
        <v>60.1</v>
      </c>
      <c r="R482" s="63">
        <v>73</v>
      </c>
      <c r="S482" s="63">
        <v>103.8</v>
      </c>
      <c r="T482" s="63">
        <v>30.6</v>
      </c>
      <c r="U482" s="63">
        <v>9115.9</v>
      </c>
      <c r="V482" s="63">
        <v>202.3</v>
      </c>
      <c r="W482" s="63">
        <v>66.7</v>
      </c>
      <c r="X482" s="63">
        <v>1990</v>
      </c>
      <c r="Y482" s="63">
        <v>10712.9</v>
      </c>
      <c r="Z482" s="63">
        <v>66681.5</v>
      </c>
      <c r="AA482" s="63">
        <v>62742</v>
      </c>
      <c r="AB482" s="63">
        <v>3939.5</v>
      </c>
      <c r="AC482" s="63">
        <v>25168.9</v>
      </c>
      <c r="AD482" s="63">
        <v>0.3</v>
      </c>
      <c r="AE482" s="63">
        <v>11523.2</v>
      </c>
      <c r="AF482" s="63">
        <v>7757.2</v>
      </c>
      <c r="AG482" s="63">
        <v>55.8</v>
      </c>
      <c r="AH482" s="63">
        <v>0</v>
      </c>
      <c r="AI482" s="63">
        <v>5861.5</v>
      </c>
      <c r="AJ482" s="63">
        <v>1.6</v>
      </c>
      <c r="AK482" s="63">
        <v>5832.4</v>
      </c>
      <c r="AL482" s="63">
        <v>31270.1</v>
      </c>
      <c r="AM482" s="63">
        <v>3066.7</v>
      </c>
    </row>
    <row r="483" spans="1:39" ht="14.25" customHeight="1">
      <c r="A483" s="50"/>
      <c r="B483" s="46" t="s">
        <v>198</v>
      </c>
      <c r="C483" s="63">
        <v>567565.4</v>
      </c>
      <c r="D483" s="63">
        <v>221179</v>
      </c>
      <c r="E483" s="63">
        <v>0</v>
      </c>
      <c r="F483" s="63">
        <v>0</v>
      </c>
      <c r="G483" s="63">
        <v>186373.4</v>
      </c>
      <c r="H483" s="63">
        <v>6682.4</v>
      </c>
      <c r="I483" s="63">
        <v>28123.200000000001</v>
      </c>
      <c r="J483" s="63">
        <v>299051.5</v>
      </c>
      <c r="K483" s="63">
        <v>74184.600000000006</v>
      </c>
      <c r="L483" s="63">
        <v>3650.5</v>
      </c>
      <c r="M483" s="63">
        <v>0</v>
      </c>
      <c r="N483" s="63">
        <v>13880.5</v>
      </c>
      <c r="O483" s="63">
        <v>13150.6</v>
      </c>
      <c r="P483" s="63">
        <v>623.9</v>
      </c>
      <c r="Q483" s="63">
        <v>106</v>
      </c>
      <c r="R483" s="63">
        <v>126.3</v>
      </c>
      <c r="S483" s="63">
        <v>177.4</v>
      </c>
      <c r="T483" s="63">
        <v>58</v>
      </c>
      <c r="U483" s="63">
        <v>11471.2</v>
      </c>
      <c r="V483" s="63">
        <v>874.1</v>
      </c>
      <c r="W483" s="63">
        <v>94.1</v>
      </c>
      <c r="X483" s="63">
        <v>2908.9</v>
      </c>
      <c r="Y483" s="63">
        <v>16473.099999999999</v>
      </c>
      <c r="Z483" s="63">
        <v>131129.4</v>
      </c>
      <c r="AA483" s="63">
        <v>120896.9</v>
      </c>
      <c r="AB483" s="63">
        <v>10232.5</v>
      </c>
      <c r="AC483" s="63">
        <v>35860.300000000003</v>
      </c>
      <c r="AD483" s="63">
        <v>0.4</v>
      </c>
      <c r="AE483" s="63">
        <v>16430.900000000001</v>
      </c>
      <c r="AF483" s="63">
        <v>11705.6</v>
      </c>
      <c r="AG483" s="63">
        <v>75.5</v>
      </c>
      <c r="AH483" s="63">
        <v>0</v>
      </c>
      <c r="AI483" s="63">
        <v>8161.2</v>
      </c>
      <c r="AJ483" s="63">
        <v>1.9</v>
      </c>
      <c r="AK483" s="63">
        <v>7647.9</v>
      </c>
      <c r="AL483" s="63">
        <v>43731.9</v>
      </c>
      <c r="AM483" s="63">
        <v>3603</v>
      </c>
    </row>
    <row r="484" spans="1:39" ht="14.25" customHeight="1">
      <c r="A484" s="50"/>
      <c r="B484" s="46" t="s">
        <v>199</v>
      </c>
      <c r="C484" s="63">
        <f>D484+J484+AL484+AM484</f>
        <v>1062040.4000000001</v>
      </c>
      <c r="D484" s="63">
        <f>E484+F484+G484+H484+I484</f>
        <v>488322.1</v>
      </c>
      <c r="E484" s="63">
        <v>0</v>
      </c>
      <c r="F484" s="63">
        <v>0</v>
      </c>
      <c r="G484" s="63">
        <v>436351.6</v>
      </c>
      <c r="H484" s="63">
        <v>12873.8</v>
      </c>
      <c r="I484" s="63">
        <v>39096.699999999997</v>
      </c>
      <c r="J484" s="63">
        <f>K484+L484+M484+O484+P484+Q484+R484+S484+T484+U484+V484+W484+X484+Y484+AA484+AB484+AD484+AE484+AF484+AG484+AH484+AI484+AJ484+AK484</f>
        <v>504892.1</v>
      </c>
      <c r="K484" s="63">
        <v>118148.8</v>
      </c>
      <c r="L484" s="63">
        <v>7863</v>
      </c>
      <c r="M484" s="63">
        <v>0</v>
      </c>
      <c r="N484" s="63">
        <f>O484+P484+Q484</f>
        <v>48637.7</v>
      </c>
      <c r="O484" s="63">
        <v>47284.5</v>
      </c>
      <c r="P484" s="63">
        <v>1161.7</v>
      </c>
      <c r="Q484" s="63">
        <v>191.5</v>
      </c>
      <c r="R484" s="63">
        <v>145.80000000000001</v>
      </c>
      <c r="S484" s="63">
        <v>254.5</v>
      </c>
      <c r="T484" s="63">
        <v>67.400000000000006</v>
      </c>
      <c r="U484" s="63">
        <v>31454</v>
      </c>
      <c r="V484" s="63">
        <v>988.7</v>
      </c>
      <c r="W484" s="63">
        <v>150</v>
      </c>
      <c r="X484" s="63">
        <v>4749.3</v>
      </c>
      <c r="Y484" s="63">
        <v>23646.9</v>
      </c>
      <c r="Z484" s="63">
        <f>AA484+AB484</f>
        <v>204527.7</v>
      </c>
      <c r="AA484" s="63">
        <v>188137.2</v>
      </c>
      <c r="AB484" s="63">
        <v>16390.5</v>
      </c>
      <c r="AC484" s="63">
        <f>AD484+AE484+AF484+AG484+AH484+AK484</f>
        <v>49063</v>
      </c>
      <c r="AD484" s="63">
        <v>0.4</v>
      </c>
      <c r="AE484" s="63">
        <v>19234.8</v>
      </c>
      <c r="AF484" s="63">
        <v>17767.900000000001</v>
      </c>
      <c r="AG484" s="63">
        <v>97.1</v>
      </c>
      <c r="AH484" s="63">
        <v>0</v>
      </c>
      <c r="AI484" s="63">
        <v>15193.3</v>
      </c>
      <c r="AJ484" s="63">
        <v>2</v>
      </c>
      <c r="AK484" s="63">
        <v>11962.8</v>
      </c>
      <c r="AL484" s="63">
        <v>63204.1</v>
      </c>
      <c r="AM484" s="63">
        <v>5622.1</v>
      </c>
    </row>
    <row r="485" spans="1:39" s="10" customFormat="1" ht="14.25" customHeight="1">
      <c r="A485" s="50">
        <v>62</v>
      </c>
      <c r="B485" s="48" t="s">
        <v>37</v>
      </c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</row>
    <row r="486" spans="1:39" s="10" customFormat="1" ht="14.25" customHeight="1">
      <c r="A486" s="64"/>
      <c r="B486" s="46" t="s">
        <v>131</v>
      </c>
      <c r="C486" s="63">
        <v>445650.60000000003</v>
      </c>
      <c r="D486" s="63">
        <v>196586.2</v>
      </c>
      <c r="E486" s="63">
        <v>2478</v>
      </c>
      <c r="F486" s="63">
        <v>0</v>
      </c>
      <c r="G486" s="63">
        <v>186696.7</v>
      </c>
      <c r="H486" s="63">
        <v>2395.8000000000002</v>
      </c>
      <c r="I486" s="63">
        <v>5015.7</v>
      </c>
      <c r="J486" s="63">
        <v>235076.40000000002</v>
      </c>
      <c r="K486" s="63">
        <v>1317.4</v>
      </c>
      <c r="L486" s="63">
        <v>63.5</v>
      </c>
      <c r="M486" s="63">
        <v>0</v>
      </c>
      <c r="N486" s="63">
        <v>334.7</v>
      </c>
      <c r="O486" s="63">
        <v>1.5</v>
      </c>
      <c r="P486" s="63">
        <v>333.2</v>
      </c>
      <c r="Q486" s="63">
        <v>0</v>
      </c>
      <c r="R486" s="63">
        <v>1.9</v>
      </c>
      <c r="S486" s="63">
        <v>43.3</v>
      </c>
      <c r="T486" s="63">
        <v>0.2</v>
      </c>
      <c r="U486" s="63">
        <v>0</v>
      </c>
      <c r="V486" s="63">
        <v>6211.8</v>
      </c>
      <c r="W486" s="63">
        <v>0</v>
      </c>
      <c r="X486" s="63">
        <v>135.4</v>
      </c>
      <c r="Y486" s="63">
        <v>924.3</v>
      </c>
      <c r="Z486" s="63">
        <v>195163.6</v>
      </c>
      <c r="AA486" s="63">
        <v>195015.9</v>
      </c>
      <c r="AB486" s="63">
        <v>147.69999999999999</v>
      </c>
      <c r="AC486" s="63">
        <v>30828.6</v>
      </c>
      <c r="AD486" s="63">
        <v>0</v>
      </c>
      <c r="AE486" s="63">
        <v>2.6</v>
      </c>
      <c r="AF486" s="63">
        <v>131</v>
      </c>
      <c r="AG486" s="63">
        <v>0</v>
      </c>
      <c r="AH486" s="63">
        <v>0</v>
      </c>
      <c r="AI486" s="63">
        <v>51.6</v>
      </c>
      <c r="AJ486" s="63">
        <v>0.1</v>
      </c>
      <c r="AK486" s="63">
        <v>30695</v>
      </c>
      <c r="AL486" s="63">
        <v>12217</v>
      </c>
      <c r="AM486" s="63">
        <v>1771</v>
      </c>
    </row>
    <row r="487" spans="1:39" s="10" customFormat="1" ht="14.25" customHeight="1">
      <c r="A487" s="64"/>
      <c r="B487" s="46" t="s">
        <v>132</v>
      </c>
      <c r="C487" s="63">
        <v>802362.1</v>
      </c>
      <c r="D487" s="63">
        <v>322754.2</v>
      </c>
      <c r="E487" s="63">
        <v>5366.5</v>
      </c>
      <c r="F487" s="63">
        <v>0</v>
      </c>
      <c r="G487" s="63">
        <v>306359.2</v>
      </c>
      <c r="H487" s="63">
        <v>3456</v>
      </c>
      <c r="I487" s="63">
        <v>7572.5</v>
      </c>
      <c r="J487" s="63">
        <v>456880.00000000006</v>
      </c>
      <c r="K487" s="63">
        <v>1987.5</v>
      </c>
      <c r="L487" s="63">
        <v>98.4</v>
      </c>
      <c r="M487" s="63">
        <v>0</v>
      </c>
      <c r="N487" s="63">
        <v>555.70000000000005</v>
      </c>
      <c r="O487" s="63">
        <v>3.1</v>
      </c>
      <c r="P487" s="63">
        <v>552.6</v>
      </c>
      <c r="Q487" s="63">
        <v>0</v>
      </c>
      <c r="R487" s="63">
        <v>4.0999999999999996</v>
      </c>
      <c r="S487" s="63">
        <v>54.3</v>
      </c>
      <c r="T487" s="63">
        <v>0.5</v>
      </c>
      <c r="U487" s="63">
        <v>0</v>
      </c>
      <c r="V487" s="63">
        <v>9156.1</v>
      </c>
      <c r="W487" s="63">
        <v>0</v>
      </c>
      <c r="X487" s="63">
        <v>140.80000000000001</v>
      </c>
      <c r="Y487" s="63">
        <v>1207.2</v>
      </c>
      <c r="Z487" s="63">
        <v>414429.60000000003</v>
      </c>
      <c r="AA487" s="63">
        <v>414093.9</v>
      </c>
      <c r="AB487" s="63">
        <v>335.7</v>
      </c>
      <c r="AC487" s="63">
        <v>29157.200000000001</v>
      </c>
      <c r="AD487" s="63">
        <v>0</v>
      </c>
      <c r="AE487" s="63">
        <v>122.1</v>
      </c>
      <c r="AF487" s="63">
        <v>220.4</v>
      </c>
      <c r="AG487" s="63">
        <v>0</v>
      </c>
      <c r="AH487" s="63">
        <v>0</v>
      </c>
      <c r="AI487" s="63">
        <v>88.4</v>
      </c>
      <c r="AJ487" s="63">
        <v>0.2</v>
      </c>
      <c r="AK487" s="63">
        <v>28814.7</v>
      </c>
      <c r="AL487" s="63">
        <v>19643.7</v>
      </c>
      <c r="AM487" s="63">
        <v>3084.2</v>
      </c>
    </row>
    <row r="488" spans="1:39" ht="14.25" customHeight="1">
      <c r="A488" s="50"/>
      <c r="B488" s="46" t="s">
        <v>133</v>
      </c>
      <c r="C488" s="63">
        <v>1017645.1</v>
      </c>
      <c r="D488" s="63">
        <v>506953</v>
      </c>
      <c r="E488" s="63">
        <v>6919</v>
      </c>
      <c r="F488" s="63">
        <v>0</v>
      </c>
      <c r="G488" s="63">
        <v>479857.1</v>
      </c>
      <c r="H488" s="63">
        <v>4362.3999999999996</v>
      </c>
      <c r="I488" s="63">
        <v>15814.5</v>
      </c>
      <c r="J488" s="63">
        <v>480458.7</v>
      </c>
      <c r="K488" s="63">
        <v>4565.6000000000004</v>
      </c>
      <c r="L488" s="63">
        <v>162.6</v>
      </c>
      <c r="M488" s="63">
        <v>0</v>
      </c>
      <c r="N488" s="63">
        <v>836.9</v>
      </c>
      <c r="O488" s="63">
        <v>34.799999999999997</v>
      </c>
      <c r="P488" s="63">
        <v>802.1</v>
      </c>
      <c r="Q488" s="63">
        <v>0</v>
      </c>
      <c r="R488" s="63">
        <v>197.1</v>
      </c>
      <c r="S488" s="63">
        <v>60.5</v>
      </c>
      <c r="T488" s="63">
        <v>0.8</v>
      </c>
      <c r="U488" s="63">
        <v>0</v>
      </c>
      <c r="V488" s="63">
        <v>7511</v>
      </c>
      <c r="W488" s="63">
        <v>0</v>
      </c>
      <c r="X488" s="63">
        <v>1355.6</v>
      </c>
      <c r="Y488" s="63">
        <v>1346.2</v>
      </c>
      <c r="Z488" s="63">
        <v>430794.30000000005</v>
      </c>
      <c r="AA488" s="63">
        <v>430454.4</v>
      </c>
      <c r="AB488" s="63">
        <v>339.9</v>
      </c>
      <c r="AC488" s="63">
        <v>33430.699999999997</v>
      </c>
      <c r="AD488" s="63">
        <v>0</v>
      </c>
      <c r="AE488" s="63">
        <v>522.79999999999995</v>
      </c>
      <c r="AF488" s="63">
        <v>344.4</v>
      </c>
      <c r="AG488" s="63">
        <v>0</v>
      </c>
      <c r="AH488" s="63">
        <v>0</v>
      </c>
      <c r="AI488" s="63">
        <v>197.3</v>
      </c>
      <c r="AJ488" s="63">
        <v>0.1</v>
      </c>
      <c r="AK488" s="63">
        <v>32563.5</v>
      </c>
      <c r="AL488" s="63">
        <v>25871.4</v>
      </c>
      <c r="AM488" s="63">
        <v>4362</v>
      </c>
    </row>
    <row r="489" spans="1:39" ht="14.25" customHeight="1">
      <c r="A489" s="50"/>
      <c r="B489" s="46" t="s">
        <v>134</v>
      </c>
      <c r="C489" s="63">
        <f>D489+J489+AL489+AM489</f>
        <v>272865.09999999998</v>
      </c>
      <c r="D489" s="63">
        <f>SUM(E489:I489)</f>
        <v>103475.3</v>
      </c>
      <c r="E489" s="63">
        <v>827.3</v>
      </c>
      <c r="F489" s="63">
        <v>0</v>
      </c>
      <c r="G489" s="63">
        <v>96572</v>
      </c>
      <c r="H489" s="63">
        <v>952.4</v>
      </c>
      <c r="I489" s="63">
        <v>5123.6000000000004</v>
      </c>
      <c r="J489" s="63">
        <v>162404.29999999999</v>
      </c>
      <c r="K489" s="63">
        <v>895.1</v>
      </c>
      <c r="L489" s="63">
        <v>31.9</v>
      </c>
      <c r="M489" s="63">
        <v>0</v>
      </c>
      <c r="N489" s="63">
        <v>286.90000000000003</v>
      </c>
      <c r="O489" s="63">
        <v>0.8</v>
      </c>
      <c r="P489" s="63">
        <v>286.10000000000002</v>
      </c>
      <c r="Q489" s="63">
        <v>0</v>
      </c>
      <c r="R489" s="63">
        <v>0.7</v>
      </c>
      <c r="S489" s="63">
        <v>17.100000000000001</v>
      </c>
      <c r="T489" s="63">
        <v>0.1</v>
      </c>
      <c r="U489" s="63">
        <v>0</v>
      </c>
      <c r="V489" s="63">
        <v>2184.4</v>
      </c>
      <c r="W489" s="63">
        <v>0</v>
      </c>
      <c r="X489" s="63">
        <v>311.7</v>
      </c>
      <c r="Y489" s="63">
        <v>435.6</v>
      </c>
      <c r="Z489" s="63">
        <v>143236.29999999999</v>
      </c>
      <c r="AA489" s="63">
        <v>143163.6</v>
      </c>
      <c r="AB489" s="63">
        <v>72.7</v>
      </c>
      <c r="AC489" s="63">
        <v>14962.2</v>
      </c>
      <c r="AD489" s="63">
        <v>0</v>
      </c>
      <c r="AE489" s="63">
        <v>60</v>
      </c>
      <c r="AF489" s="63">
        <v>87.1</v>
      </c>
      <c r="AG489" s="63">
        <v>0</v>
      </c>
      <c r="AH489" s="63">
        <v>0</v>
      </c>
      <c r="AI489" s="63">
        <v>42.3</v>
      </c>
      <c r="AJ489" s="63">
        <v>0</v>
      </c>
      <c r="AK489" s="63">
        <v>14815.1</v>
      </c>
      <c r="AL489" s="63">
        <v>5860.7</v>
      </c>
      <c r="AM489" s="63">
        <v>1124.8</v>
      </c>
    </row>
    <row r="490" spans="1:39" ht="14.25" customHeight="1">
      <c r="A490" s="50"/>
      <c r="B490" s="46" t="s">
        <v>135</v>
      </c>
      <c r="C490" s="63">
        <v>449332.20000000007</v>
      </c>
      <c r="D490" s="63">
        <v>223555.20000000001</v>
      </c>
      <c r="E490" s="63">
        <v>2239.6999999999998</v>
      </c>
      <c r="F490" s="63">
        <v>0</v>
      </c>
      <c r="G490" s="63">
        <v>208211.20000000001</v>
      </c>
      <c r="H490" s="63">
        <v>2363.3000000000002</v>
      </c>
      <c r="I490" s="63">
        <v>10741</v>
      </c>
      <c r="J490" s="63">
        <v>209538.50000000003</v>
      </c>
      <c r="K490" s="63">
        <v>1745.3</v>
      </c>
      <c r="L490" s="63">
        <v>89.2</v>
      </c>
      <c r="M490" s="63">
        <v>0</v>
      </c>
      <c r="N490" s="63">
        <v>165.3</v>
      </c>
      <c r="O490" s="63">
        <v>9.5</v>
      </c>
      <c r="P490" s="63">
        <v>155.80000000000001</v>
      </c>
      <c r="Q490" s="63">
        <v>0</v>
      </c>
      <c r="R490" s="63">
        <v>75.5</v>
      </c>
      <c r="S490" s="63">
        <v>33.799999999999997</v>
      </c>
      <c r="T490" s="63">
        <v>0.2</v>
      </c>
      <c r="U490" s="63">
        <v>0</v>
      </c>
      <c r="V490" s="63">
        <v>6649</v>
      </c>
      <c r="W490" s="63">
        <v>0</v>
      </c>
      <c r="X490" s="63">
        <v>594.20000000000005</v>
      </c>
      <c r="Y490" s="63">
        <v>612.20000000000005</v>
      </c>
      <c r="Z490" s="63">
        <v>180469.6</v>
      </c>
      <c r="AA490" s="63">
        <v>180195.9</v>
      </c>
      <c r="AB490" s="63">
        <v>273.7</v>
      </c>
      <c r="AC490" s="63">
        <v>19041.399999999998</v>
      </c>
      <c r="AD490" s="63">
        <v>0</v>
      </c>
      <c r="AE490" s="63">
        <v>110.8</v>
      </c>
      <c r="AF490" s="63">
        <v>167.5</v>
      </c>
      <c r="AG490" s="63">
        <v>0</v>
      </c>
      <c r="AH490" s="63">
        <v>0</v>
      </c>
      <c r="AI490" s="63">
        <v>62.7</v>
      </c>
      <c r="AJ490" s="63">
        <v>0.1</v>
      </c>
      <c r="AK490" s="63">
        <v>18763.099999999999</v>
      </c>
      <c r="AL490" s="63">
        <v>13185.2</v>
      </c>
      <c r="AM490" s="63">
        <v>3053.3</v>
      </c>
    </row>
    <row r="491" spans="1:39" ht="14.25" customHeight="1">
      <c r="A491" s="50"/>
      <c r="B491" s="46" t="s">
        <v>136</v>
      </c>
      <c r="C491" s="63">
        <v>763598.2</v>
      </c>
      <c r="D491" s="63">
        <v>340360.2</v>
      </c>
      <c r="E491" s="63">
        <v>1168</v>
      </c>
      <c r="F491" s="63">
        <v>0</v>
      </c>
      <c r="G491" s="63">
        <v>331553.3</v>
      </c>
      <c r="H491" s="63">
        <v>2697.5</v>
      </c>
      <c r="I491" s="63">
        <v>4941.3999999999996</v>
      </c>
      <c r="J491" s="63">
        <v>398965.49999999988</v>
      </c>
      <c r="K491" s="63">
        <v>1699.4</v>
      </c>
      <c r="L491" s="63">
        <v>143.9</v>
      </c>
      <c r="M491" s="63">
        <v>0</v>
      </c>
      <c r="N491" s="63">
        <v>262.39999999999998</v>
      </c>
      <c r="O491" s="63">
        <v>7.8</v>
      </c>
      <c r="P491" s="63">
        <v>254.6</v>
      </c>
      <c r="Q491" s="63">
        <v>0</v>
      </c>
      <c r="R491" s="63">
        <v>147.80000000000001</v>
      </c>
      <c r="S491" s="63">
        <v>63.6</v>
      </c>
      <c r="T491" s="63">
        <v>0.2</v>
      </c>
      <c r="U491" s="63">
        <v>0</v>
      </c>
      <c r="V491" s="63">
        <v>9415</v>
      </c>
      <c r="W491" s="63">
        <v>0</v>
      </c>
      <c r="X491" s="63">
        <v>559.4</v>
      </c>
      <c r="Y491" s="63">
        <v>539.4</v>
      </c>
      <c r="Z491" s="63">
        <v>380679.1</v>
      </c>
      <c r="AA491" s="63">
        <v>380177.8</v>
      </c>
      <c r="AB491" s="63">
        <v>501.3</v>
      </c>
      <c r="AC491" s="63">
        <v>5369.5999999999995</v>
      </c>
      <c r="AD491" s="63">
        <v>0</v>
      </c>
      <c r="AE491" s="63">
        <v>135.1</v>
      </c>
      <c r="AF491" s="63">
        <v>167.1</v>
      </c>
      <c r="AG491" s="63">
        <v>0</v>
      </c>
      <c r="AH491" s="63">
        <v>0</v>
      </c>
      <c r="AI491" s="63">
        <v>85.6</v>
      </c>
      <c r="AJ491" s="63">
        <v>0.1</v>
      </c>
      <c r="AK491" s="63">
        <v>5067.3999999999996</v>
      </c>
      <c r="AL491" s="63">
        <v>19019.8</v>
      </c>
      <c r="AM491" s="63">
        <v>5252.7</v>
      </c>
    </row>
    <row r="492" spans="1:39" ht="14.25" customHeight="1">
      <c r="A492" s="50"/>
      <c r="B492" s="46" t="s">
        <v>143</v>
      </c>
      <c r="C492" s="63">
        <v>1364265.7000000002</v>
      </c>
      <c r="D492" s="63">
        <v>782490</v>
      </c>
      <c r="E492" s="63">
        <v>5080.6000000000004</v>
      </c>
      <c r="F492" s="63">
        <v>0</v>
      </c>
      <c r="G492" s="63">
        <v>764584</v>
      </c>
      <c r="H492" s="63">
        <v>5663.6</v>
      </c>
      <c r="I492" s="63">
        <v>7161.8</v>
      </c>
      <c r="J492" s="63">
        <v>550539.6</v>
      </c>
      <c r="K492" s="63">
        <v>4135.2</v>
      </c>
      <c r="L492" s="63">
        <v>149.5</v>
      </c>
      <c r="M492" s="63">
        <v>0</v>
      </c>
      <c r="N492" s="63">
        <v>689.8</v>
      </c>
      <c r="O492" s="63">
        <v>51.4</v>
      </c>
      <c r="P492" s="63">
        <v>638.4</v>
      </c>
      <c r="Q492" s="63">
        <v>0</v>
      </c>
      <c r="R492" s="63">
        <v>80.2</v>
      </c>
      <c r="S492" s="63">
        <v>75.099999999999994</v>
      </c>
      <c r="T492" s="63">
        <v>2.4</v>
      </c>
      <c r="U492" s="63">
        <v>0</v>
      </c>
      <c r="V492" s="63">
        <v>8049.1</v>
      </c>
      <c r="W492" s="63">
        <v>0</v>
      </c>
      <c r="X492" s="63">
        <v>712.6</v>
      </c>
      <c r="Y492" s="63">
        <v>1829.1</v>
      </c>
      <c r="Z492" s="63">
        <v>528828.30000000005</v>
      </c>
      <c r="AA492" s="63">
        <v>528218.5</v>
      </c>
      <c r="AB492" s="63">
        <v>609.79999999999995</v>
      </c>
      <c r="AC492" s="63">
        <v>5595.1</v>
      </c>
      <c r="AD492" s="63">
        <v>0.5</v>
      </c>
      <c r="AE492" s="63">
        <v>398</v>
      </c>
      <c r="AF492" s="63">
        <v>180.7</v>
      </c>
      <c r="AG492" s="63">
        <v>0</v>
      </c>
      <c r="AH492" s="63">
        <v>0</v>
      </c>
      <c r="AI492" s="63">
        <v>388.1</v>
      </c>
      <c r="AJ492" s="63">
        <v>5.0999999999999996</v>
      </c>
      <c r="AK492" s="63">
        <v>5015.8999999999996</v>
      </c>
      <c r="AL492" s="63">
        <v>28443</v>
      </c>
      <c r="AM492" s="63">
        <v>2793.1</v>
      </c>
    </row>
    <row r="493" spans="1:39" ht="14.25" customHeight="1">
      <c r="A493" s="50"/>
      <c r="B493" s="46" t="s">
        <v>140</v>
      </c>
      <c r="C493" s="63">
        <v>272679.30000000005</v>
      </c>
      <c r="D493" s="63">
        <v>86309</v>
      </c>
      <c r="E493" s="63">
        <v>699.6</v>
      </c>
      <c r="F493" s="63">
        <v>0</v>
      </c>
      <c r="G493" s="63">
        <v>81717.7</v>
      </c>
      <c r="H493" s="63">
        <v>741.7</v>
      </c>
      <c r="I493" s="63">
        <v>3150</v>
      </c>
      <c r="J493" s="63">
        <v>178881</v>
      </c>
      <c r="K493" s="63">
        <v>1054.5</v>
      </c>
      <c r="L493" s="63">
        <v>40.5</v>
      </c>
      <c r="M493" s="63">
        <v>0</v>
      </c>
      <c r="N493" s="63">
        <v>290.39999999999998</v>
      </c>
      <c r="O493" s="63">
        <v>4.4000000000000004</v>
      </c>
      <c r="P493" s="63">
        <v>286</v>
      </c>
      <c r="Q493" s="63">
        <v>0</v>
      </c>
      <c r="R493" s="63">
        <v>35.1</v>
      </c>
      <c r="S493" s="63">
        <v>16</v>
      </c>
      <c r="T493" s="63">
        <v>0.1</v>
      </c>
      <c r="U493" s="63">
        <v>0</v>
      </c>
      <c r="V493" s="63">
        <v>2914.8</v>
      </c>
      <c r="W493" s="63">
        <v>0</v>
      </c>
      <c r="X493" s="63">
        <v>366.7</v>
      </c>
      <c r="Y493" s="63">
        <v>570.1</v>
      </c>
      <c r="Z493" s="63">
        <v>158850.9</v>
      </c>
      <c r="AA493" s="63">
        <v>158697.60000000001</v>
      </c>
      <c r="AB493" s="63">
        <v>153.30000000000001</v>
      </c>
      <c r="AC493" s="63">
        <v>14685</v>
      </c>
      <c r="AD493" s="63">
        <v>0</v>
      </c>
      <c r="AE493" s="63">
        <v>33.5</v>
      </c>
      <c r="AF493" s="63">
        <v>79.5</v>
      </c>
      <c r="AG493" s="63">
        <v>0</v>
      </c>
      <c r="AH493" s="63">
        <v>0</v>
      </c>
      <c r="AI493" s="63">
        <v>56.9</v>
      </c>
      <c r="AJ493" s="63">
        <v>0</v>
      </c>
      <c r="AK493" s="63">
        <v>14572</v>
      </c>
      <c r="AL493" s="63">
        <v>5544.4</v>
      </c>
      <c r="AM493" s="63">
        <v>1944.9</v>
      </c>
    </row>
    <row r="494" spans="1:39" ht="14.25" customHeight="1">
      <c r="A494" s="50"/>
      <c r="B494" s="46" t="s">
        <v>141</v>
      </c>
      <c r="C494" s="63">
        <v>485154.4</v>
      </c>
      <c r="D494" s="63">
        <v>230549.30000000002</v>
      </c>
      <c r="E494" s="63">
        <v>1063</v>
      </c>
      <c r="F494" s="63">
        <v>0</v>
      </c>
      <c r="G494" s="63">
        <v>224942.1</v>
      </c>
      <c r="H494" s="63">
        <v>1876.1</v>
      </c>
      <c r="I494" s="63">
        <v>2668.1</v>
      </c>
      <c r="J494" s="63">
        <v>239525.30000000002</v>
      </c>
      <c r="K494" s="63">
        <v>1849.1</v>
      </c>
      <c r="L494" s="63">
        <v>111.9</v>
      </c>
      <c r="M494" s="63">
        <v>0</v>
      </c>
      <c r="N494" s="63">
        <v>435.7</v>
      </c>
      <c r="O494" s="63">
        <v>15.3</v>
      </c>
      <c r="P494" s="63">
        <v>420.4</v>
      </c>
      <c r="Q494" s="63">
        <v>0</v>
      </c>
      <c r="R494" s="63">
        <v>56.2</v>
      </c>
      <c r="S494" s="63">
        <v>39.799999999999997</v>
      </c>
      <c r="T494" s="63">
        <v>0.3</v>
      </c>
      <c r="U494" s="63">
        <v>0</v>
      </c>
      <c r="V494" s="63">
        <v>7748.6</v>
      </c>
      <c r="W494" s="63">
        <v>0</v>
      </c>
      <c r="X494" s="63">
        <v>652.5</v>
      </c>
      <c r="Y494" s="63">
        <v>766.2</v>
      </c>
      <c r="Z494" s="63">
        <v>199464.1</v>
      </c>
      <c r="AA494" s="63">
        <v>199231.2</v>
      </c>
      <c r="AB494" s="63">
        <v>232.9</v>
      </c>
      <c r="AC494" s="63">
        <v>28316.199999999997</v>
      </c>
      <c r="AD494" s="63">
        <v>0</v>
      </c>
      <c r="AE494" s="63">
        <v>82.9</v>
      </c>
      <c r="AF494" s="63">
        <v>174.2</v>
      </c>
      <c r="AG494" s="63">
        <v>0</v>
      </c>
      <c r="AH494" s="63">
        <v>0</v>
      </c>
      <c r="AI494" s="63">
        <v>84.6</v>
      </c>
      <c r="AJ494" s="63">
        <v>0.1</v>
      </c>
      <c r="AK494" s="63">
        <v>28059.1</v>
      </c>
      <c r="AL494" s="63">
        <v>12620.5</v>
      </c>
      <c r="AM494" s="63">
        <v>2459.3000000000002</v>
      </c>
    </row>
    <row r="495" spans="1:39" ht="14.25" customHeight="1">
      <c r="A495" s="50"/>
      <c r="B495" s="46" t="s">
        <v>142</v>
      </c>
      <c r="C495" s="63">
        <v>871773.89999999991</v>
      </c>
      <c r="D495" s="63">
        <v>337320.6</v>
      </c>
      <c r="E495" s="63">
        <v>1274.3</v>
      </c>
      <c r="F495" s="63">
        <v>0</v>
      </c>
      <c r="G495" s="63">
        <v>330668.90000000002</v>
      </c>
      <c r="H495" s="63">
        <v>2184.1</v>
      </c>
      <c r="I495" s="63">
        <v>3193.3</v>
      </c>
      <c r="J495" s="63">
        <v>511911.49999999994</v>
      </c>
      <c r="K495" s="63">
        <v>2587.1</v>
      </c>
      <c r="L495" s="63">
        <v>165.3</v>
      </c>
      <c r="M495" s="63">
        <v>0</v>
      </c>
      <c r="N495" s="63">
        <v>522.79999999999995</v>
      </c>
      <c r="O495" s="63">
        <v>31.5</v>
      </c>
      <c r="P495" s="63">
        <v>491.3</v>
      </c>
      <c r="Q495" s="63">
        <v>0</v>
      </c>
      <c r="R495" s="63">
        <v>59.1</v>
      </c>
      <c r="S495" s="63">
        <v>66.3</v>
      </c>
      <c r="T495" s="63">
        <v>1.1000000000000001</v>
      </c>
      <c r="U495" s="63">
        <v>0</v>
      </c>
      <c r="V495" s="63">
        <v>10964.5</v>
      </c>
      <c r="W495" s="63">
        <v>0</v>
      </c>
      <c r="X495" s="63">
        <v>942.1</v>
      </c>
      <c r="Y495" s="63">
        <v>1378.4</v>
      </c>
      <c r="Z495" s="63">
        <v>459753.4</v>
      </c>
      <c r="AA495" s="63">
        <v>459371.8</v>
      </c>
      <c r="AB495" s="63">
        <v>381.6</v>
      </c>
      <c r="AC495" s="63">
        <v>35289.5</v>
      </c>
      <c r="AD495" s="63">
        <v>0.1</v>
      </c>
      <c r="AE495" s="63">
        <v>222.7</v>
      </c>
      <c r="AF495" s="63">
        <v>218.5</v>
      </c>
      <c r="AG495" s="63">
        <v>0</v>
      </c>
      <c r="AH495" s="63">
        <v>0</v>
      </c>
      <c r="AI495" s="63">
        <v>180.6</v>
      </c>
      <c r="AJ495" s="63">
        <v>1.3</v>
      </c>
      <c r="AK495" s="63">
        <v>34848.199999999997</v>
      </c>
      <c r="AL495" s="63">
        <v>19165.400000000001</v>
      </c>
      <c r="AM495" s="63">
        <v>3376.4</v>
      </c>
    </row>
    <row r="496" spans="1:39" ht="14.25" customHeight="1">
      <c r="A496" s="50"/>
      <c r="B496" s="46" t="s">
        <v>144</v>
      </c>
      <c r="C496" s="63">
        <v>1676540.5999999999</v>
      </c>
      <c r="D496" s="63">
        <v>970710.7</v>
      </c>
      <c r="E496" s="63">
        <v>2472.8000000000002</v>
      </c>
      <c r="F496" s="63">
        <v>0</v>
      </c>
      <c r="G496" s="63">
        <v>961796.7</v>
      </c>
      <c r="H496" s="63">
        <v>4729.2</v>
      </c>
      <c r="I496" s="63">
        <v>1712</v>
      </c>
      <c r="J496" s="63">
        <v>666760.49999999988</v>
      </c>
      <c r="K496" s="63">
        <v>4349.2</v>
      </c>
      <c r="L496" s="63">
        <v>181.8</v>
      </c>
      <c r="M496" s="63">
        <v>0</v>
      </c>
      <c r="N496" s="63">
        <v>562.9</v>
      </c>
      <c r="O496" s="63">
        <v>33.5</v>
      </c>
      <c r="P496" s="63">
        <v>529.4</v>
      </c>
      <c r="Q496" s="63">
        <v>0</v>
      </c>
      <c r="R496" s="63">
        <v>30.4</v>
      </c>
      <c r="S496" s="63">
        <v>89.2</v>
      </c>
      <c r="T496" s="63">
        <v>2.5</v>
      </c>
      <c r="U496" s="63">
        <v>0</v>
      </c>
      <c r="V496" s="63">
        <v>13631.5</v>
      </c>
      <c r="W496" s="63">
        <v>0</v>
      </c>
      <c r="X496" s="63">
        <v>1724.1</v>
      </c>
      <c r="Y496" s="63">
        <v>1764.9</v>
      </c>
      <c r="Z496" s="63">
        <v>586962.5</v>
      </c>
      <c r="AA496" s="63">
        <v>586505.4</v>
      </c>
      <c r="AB496" s="63">
        <v>457.1</v>
      </c>
      <c r="AC496" s="63">
        <v>56954.9</v>
      </c>
      <c r="AD496" s="63">
        <v>0.5</v>
      </c>
      <c r="AE496" s="63">
        <v>565.6</v>
      </c>
      <c r="AF496" s="63">
        <v>271.60000000000002</v>
      </c>
      <c r="AG496" s="63">
        <v>0</v>
      </c>
      <c r="AH496" s="63">
        <v>0</v>
      </c>
      <c r="AI496" s="63">
        <v>503.5</v>
      </c>
      <c r="AJ496" s="63">
        <v>3.1</v>
      </c>
      <c r="AK496" s="63">
        <v>56117.2</v>
      </c>
      <c r="AL496" s="63">
        <v>34551.800000000003</v>
      </c>
      <c r="AM496" s="63">
        <v>4517.6000000000004</v>
      </c>
    </row>
    <row r="497" spans="1:39" ht="14.25" customHeight="1">
      <c r="A497" s="50"/>
      <c r="B497" s="46" t="s">
        <v>145</v>
      </c>
      <c r="C497" s="63">
        <v>342057.8</v>
      </c>
      <c r="D497" s="63">
        <v>99951.5</v>
      </c>
      <c r="E497" s="63">
        <v>635.20000000000005</v>
      </c>
      <c r="F497" s="63">
        <v>0</v>
      </c>
      <c r="G497" s="63">
        <v>98189.8</v>
      </c>
      <c r="H497" s="63">
        <v>924.8</v>
      </c>
      <c r="I497" s="63">
        <v>201.7</v>
      </c>
      <c r="J497" s="63">
        <v>235302</v>
      </c>
      <c r="K497" s="63">
        <v>856.8</v>
      </c>
      <c r="L497" s="63">
        <v>45.7</v>
      </c>
      <c r="M497" s="63">
        <v>0</v>
      </c>
      <c r="N497" s="63">
        <v>27.5</v>
      </c>
      <c r="O497" s="63">
        <v>6.9</v>
      </c>
      <c r="P497" s="63">
        <v>20.6</v>
      </c>
      <c r="Q497" s="63">
        <v>0</v>
      </c>
      <c r="R497" s="63">
        <v>7.3</v>
      </c>
      <c r="S497" s="63">
        <v>17.399999999999999</v>
      </c>
      <c r="T497" s="63">
        <v>0.6</v>
      </c>
      <c r="U497" s="63">
        <v>0</v>
      </c>
      <c r="V497" s="63">
        <v>4342.1000000000004</v>
      </c>
      <c r="W497" s="63">
        <v>0</v>
      </c>
      <c r="X497" s="63">
        <v>331</v>
      </c>
      <c r="Y497" s="63">
        <v>697.8</v>
      </c>
      <c r="Z497" s="63">
        <v>213718.39999999999</v>
      </c>
      <c r="AA497" s="63">
        <v>213638.2</v>
      </c>
      <c r="AB497" s="63">
        <v>80.2</v>
      </c>
      <c r="AC497" s="63">
        <v>15148.6</v>
      </c>
      <c r="AD497" s="63">
        <v>0.1</v>
      </c>
      <c r="AE497" s="63">
        <v>96.7</v>
      </c>
      <c r="AF497" s="63">
        <v>68</v>
      </c>
      <c r="AG497" s="63">
        <v>0</v>
      </c>
      <c r="AH497" s="63">
        <v>0</v>
      </c>
      <c r="AI497" s="63">
        <v>108.1</v>
      </c>
      <c r="AJ497" s="63">
        <v>0.7</v>
      </c>
      <c r="AK497" s="63">
        <v>14983.8</v>
      </c>
      <c r="AL497" s="63">
        <v>5697</v>
      </c>
      <c r="AM497" s="63">
        <v>1107.3</v>
      </c>
    </row>
    <row r="498" spans="1:39" ht="14.25" customHeight="1">
      <c r="A498" s="50"/>
      <c r="B498" s="46" t="s">
        <v>188</v>
      </c>
      <c r="C498" s="63">
        <v>632938.19999999995</v>
      </c>
      <c r="D498" s="63">
        <v>245720.2</v>
      </c>
      <c r="E498" s="63">
        <v>2425.4</v>
      </c>
      <c r="F498" s="63">
        <v>4.9000000000000004</v>
      </c>
      <c r="G498" s="63">
        <v>239848.1</v>
      </c>
      <c r="H498" s="63">
        <v>2948.7</v>
      </c>
      <c r="I498" s="63">
        <v>493.1</v>
      </c>
      <c r="J498" s="63">
        <v>368983.2</v>
      </c>
      <c r="K498" s="63">
        <v>2137.6</v>
      </c>
      <c r="L498" s="63">
        <v>87.3</v>
      </c>
      <c r="M498" s="63">
        <v>0</v>
      </c>
      <c r="N498" s="63">
        <v>154.1</v>
      </c>
      <c r="O498" s="63">
        <v>26.2</v>
      </c>
      <c r="P498" s="63">
        <v>127.9</v>
      </c>
      <c r="Q498" s="63">
        <v>0</v>
      </c>
      <c r="R498" s="63">
        <v>29.3</v>
      </c>
      <c r="S498" s="63">
        <v>27.5</v>
      </c>
      <c r="T498" s="63">
        <v>1</v>
      </c>
      <c r="U498" s="63">
        <v>0</v>
      </c>
      <c r="V498" s="63">
        <v>4342.3</v>
      </c>
      <c r="W498" s="63">
        <v>0</v>
      </c>
      <c r="X498" s="63">
        <v>541.79999999999995</v>
      </c>
      <c r="Y498" s="63">
        <v>1094.9000000000001</v>
      </c>
      <c r="Z498" s="63">
        <v>331532.7</v>
      </c>
      <c r="AA498" s="63">
        <v>331304.2</v>
      </c>
      <c r="AB498" s="63">
        <v>228.5</v>
      </c>
      <c r="AC498" s="63">
        <v>28881.200000000001</v>
      </c>
      <c r="AD498" s="63">
        <v>0.3</v>
      </c>
      <c r="AE498" s="63">
        <v>254.4</v>
      </c>
      <c r="AF498" s="63">
        <v>85.2</v>
      </c>
      <c r="AG498" s="63">
        <v>0.1</v>
      </c>
      <c r="AH498" s="63">
        <v>0</v>
      </c>
      <c r="AI498" s="63">
        <v>150.9</v>
      </c>
      <c r="AJ498" s="63">
        <v>2.6</v>
      </c>
      <c r="AK498" s="63">
        <v>28541.200000000001</v>
      </c>
      <c r="AL498" s="63">
        <v>16285.8</v>
      </c>
      <c r="AM498" s="63">
        <v>1949</v>
      </c>
    </row>
    <row r="499" spans="1:39" ht="14.25" customHeight="1">
      <c r="A499" s="50"/>
      <c r="B499" s="46" t="s">
        <v>198</v>
      </c>
      <c r="C499" s="63">
        <v>1025302</v>
      </c>
      <c r="D499" s="63">
        <v>369632.1</v>
      </c>
      <c r="E499" s="63">
        <v>3617.5</v>
      </c>
      <c r="F499" s="63">
        <v>11.1</v>
      </c>
      <c r="G499" s="63">
        <v>361701.2</v>
      </c>
      <c r="H499" s="63">
        <v>3667.4</v>
      </c>
      <c r="I499" s="63">
        <v>634.9</v>
      </c>
      <c r="J499" s="63">
        <v>628903</v>
      </c>
      <c r="K499" s="63">
        <v>2963.2</v>
      </c>
      <c r="L499" s="63">
        <v>124.9</v>
      </c>
      <c r="M499" s="63">
        <v>0</v>
      </c>
      <c r="N499" s="63">
        <v>296.5</v>
      </c>
      <c r="O499" s="63">
        <v>41.5</v>
      </c>
      <c r="P499" s="63">
        <v>255</v>
      </c>
      <c r="Q499" s="63">
        <v>0</v>
      </c>
      <c r="R499" s="63">
        <v>62.8</v>
      </c>
      <c r="S499" s="63">
        <v>41.4</v>
      </c>
      <c r="T499" s="63">
        <v>2.2000000000000002</v>
      </c>
      <c r="U499" s="63">
        <v>0</v>
      </c>
      <c r="V499" s="63">
        <v>12280.4</v>
      </c>
      <c r="W499" s="63">
        <v>0</v>
      </c>
      <c r="X499" s="63">
        <v>789.1</v>
      </c>
      <c r="Y499" s="63">
        <v>1149.3</v>
      </c>
      <c r="Z499" s="63">
        <v>569426.5</v>
      </c>
      <c r="AA499" s="63">
        <v>569039.1</v>
      </c>
      <c r="AB499" s="63">
        <v>387.4</v>
      </c>
      <c r="AC499" s="63">
        <v>41520.5</v>
      </c>
      <c r="AD499" s="63">
        <v>0.3</v>
      </c>
      <c r="AE499" s="63">
        <v>381.7</v>
      </c>
      <c r="AF499" s="63">
        <v>115.8</v>
      </c>
      <c r="AG499" s="63">
        <v>0.1</v>
      </c>
      <c r="AH499" s="63">
        <v>0</v>
      </c>
      <c r="AI499" s="63">
        <v>241.3</v>
      </c>
      <c r="AJ499" s="63">
        <v>4.9000000000000004</v>
      </c>
      <c r="AK499" s="63">
        <v>41022.6</v>
      </c>
      <c r="AL499" s="63">
        <v>23836.5</v>
      </c>
      <c r="AM499" s="63">
        <v>2930.4</v>
      </c>
    </row>
    <row r="500" spans="1:39" ht="14.25" customHeight="1">
      <c r="A500" s="50"/>
      <c r="B500" s="46" t="s">
        <v>199</v>
      </c>
      <c r="C500" s="63">
        <f>D500+J500+AL500+AM500</f>
        <v>1932728.2999999998</v>
      </c>
      <c r="D500" s="63">
        <f>E500+F500+G500+H500+I500</f>
        <v>991861.20000000007</v>
      </c>
      <c r="E500" s="63">
        <v>4891.2</v>
      </c>
      <c r="F500" s="63">
        <v>22.9</v>
      </c>
      <c r="G500" s="63">
        <v>978257.5</v>
      </c>
      <c r="H500" s="63">
        <v>6141.3</v>
      </c>
      <c r="I500" s="63">
        <v>2548.3000000000002</v>
      </c>
      <c r="J500" s="63">
        <f>K500+L500+M500+O500+P500+Q500+R500+S500+T500+U500+V500+W500+X500+Y500+AA500+AB500+AD500+AE500+AF500+AG500+AH500+AI500+AJ500+AK500</f>
        <v>885761.99999999988</v>
      </c>
      <c r="K500" s="63">
        <v>4493.8</v>
      </c>
      <c r="L500" s="63">
        <v>157.19999999999999</v>
      </c>
      <c r="M500" s="63">
        <v>0</v>
      </c>
      <c r="N500" s="63">
        <f>O500+P500+Q500</f>
        <v>528.5</v>
      </c>
      <c r="O500" s="63">
        <v>43.7</v>
      </c>
      <c r="P500" s="63">
        <v>484.8</v>
      </c>
      <c r="Q500" s="63">
        <v>0</v>
      </c>
      <c r="R500" s="63">
        <v>147.30000000000001</v>
      </c>
      <c r="S500" s="63">
        <v>79.7</v>
      </c>
      <c r="T500" s="63">
        <v>2.7</v>
      </c>
      <c r="U500" s="63">
        <v>0</v>
      </c>
      <c r="V500" s="63">
        <v>14194.8</v>
      </c>
      <c r="W500" s="63">
        <v>0</v>
      </c>
      <c r="X500" s="63">
        <v>1814.6</v>
      </c>
      <c r="Y500" s="63">
        <v>2331.6</v>
      </c>
      <c r="Z500" s="63">
        <f>AA500+AB500</f>
        <v>800167.6</v>
      </c>
      <c r="AA500" s="63">
        <v>799579.9</v>
      </c>
      <c r="AB500" s="63">
        <v>587.70000000000005</v>
      </c>
      <c r="AC500" s="63">
        <f>AD500+AE500+AF500+AG500+AH500+AK500</f>
        <v>61376.700000000004</v>
      </c>
      <c r="AD500" s="63">
        <v>0.5</v>
      </c>
      <c r="AE500" s="63">
        <v>539.70000000000005</v>
      </c>
      <c r="AF500" s="63">
        <v>207.6</v>
      </c>
      <c r="AG500" s="63">
        <v>0.1</v>
      </c>
      <c r="AH500" s="63">
        <v>0</v>
      </c>
      <c r="AI500" s="63">
        <v>461.1</v>
      </c>
      <c r="AJ500" s="63">
        <v>6.4</v>
      </c>
      <c r="AK500" s="63">
        <v>60628.800000000003</v>
      </c>
      <c r="AL500" s="63">
        <v>49789.7</v>
      </c>
      <c r="AM500" s="63">
        <v>5315.4</v>
      </c>
    </row>
    <row r="501" spans="1:39" ht="14.25" customHeight="1">
      <c r="A501" s="50">
        <v>63</v>
      </c>
      <c r="B501" s="48" t="s">
        <v>62</v>
      </c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</row>
    <row r="502" spans="1:39" ht="14.25" customHeight="1">
      <c r="A502" s="50"/>
      <c r="B502" s="46" t="s">
        <v>115</v>
      </c>
      <c r="C502" s="63">
        <v>453369.9</v>
      </c>
      <c r="D502" s="63">
        <v>121964.90000000001</v>
      </c>
      <c r="E502" s="63">
        <v>5157.8999999999996</v>
      </c>
      <c r="F502" s="63">
        <v>2340.4</v>
      </c>
      <c r="G502" s="63">
        <v>111067.7</v>
      </c>
      <c r="H502" s="63">
        <v>1752.1</v>
      </c>
      <c r="I502" s="63">
        <v>1646.8</v>
      </c>
      <c r="J502" s="63">
        <v>299834</v>
      </c>
      <c r="K502" s="63">
        <v>36380.6</v>
      </c>
      <c r="L502" s="63">
        <v>122</v>
      </c>
      <c r="M502" s="63">
        <v>0</v>
      </c>
      <c r="N502" s="63">
        <v>945.4</v>
      </c>
      <c r="O502" s="63">
        <v>312.89999999999998</v>
      </c>
      <c r="P502" s="63">
        <v>577.9</v>
      </c>
      <c r="Q502" s="63">
        <v>54.6</v>
      </c>
      <c r="R502" s="63">
        <v>776.9</v>
      </c>
      <c r="S502" s="63">
        <v>1339.5</v>
      </c>
      <c r="T502" s="63">
        <v>379.4</v>
      </c>
      <c r="U502" s="63">
        <v>18.899999999999999</v>
      </c>
      <c r="V502" s="63">
        <v>8047.5</v>
      </c>
      <c r="W502" s="63">
        <v>62.7</v>
      </c>
      <c r="X502" s="63">
        <v>2226.4</v>
      </c>
      <c r="Y502" s="63">
        <v>16975.2</v>
      </c>
      <c r="Z502" s="63">
        <v>208124.4</v>
      </c>
      <c r="AA502" s="63">
        <v>201750.8</v>
      </c>
      <c r="AB502" s="63">
        <v>6373.6</v>
      </c>
      <c r="AC502" s="63">
        <v>22603.899999999998</v>
      </c>
      <c r="AD502" s="63">
        <v>19.5</v>
      </c>
      <c r="AE502" s="63">
        <v>3053.9</v>
      </c>
      <c r="AF502" s="63">
        <v>3626</v>
      </c>
      <c r="AG502" s="63">
        <v>8412.7999999999993</v>
      </c>
      <c r="AH502" s="63">
        <v>101.9</v>
      </c>
      <c r="AI502" s="63">
        <v>711.8</v>
      </c>
      <c r="AJ502" s="63">
        <v>1119.4000000000001</v>
      </c>
      <c r="AK502" s="63">
        <v>7389.8</v>
      </c>
      <c r="AL502" s="63">
        <v>27899.1</v>
      </c>
      <c r="AM502" s="63">
        <v>3671.9</v>
      </c>
    </row>
    <row r="503" spans="1:39" ht="14.25" customHeight="1">
      <c r="A503" s="50"/>
      <c r="B503" s="46" t="s">
        <v>116</v>
      </c>
      <c r="C503" s="63">
        <v>779810.89999999979</v>
      </c>
      <c r="D503" s="63">
        <v>184476.1</v>
      </c>
      <c r="E503" s="63">
        <v>7199.3</v>
      </c>
      <c r="F503" s="63">
        <v>2804.3</v>
      </c>
      <c r="G503" s="63">
        <v>167250.5</v>
      </c>
      <c r="H503" s="63">
        <v>3908.3</v>
      </c>
      <c r="I503" s="63">
        <v>3313.7</v>
      </c>
      <c r="J503" s="63">
        <v>536407.49999999988</v>
      </c>
      <c r="K503" s="63">
        <v>54615.4</v>
      </c>
      <c r="L503" s="63">
        <v>206.7</v>
      </c>
      <c r="M503" s="63">
        <v>0</v>
      </c>
      <c r="N503" s="63">
        <v>1373</v>
      </c>
      <c r="O503" s="63">
        <v>435.2</v>
      </c>
      <c r="P503" s="63">
        <v>853.6</v>
      </c>
      <c r="Q503" s="63">
        <v>84.2</v>
      </c>
      <c r="R503" s="63">
        <v>1603</v>
      </c>
      <c r="S503" s="63">
        <v>1964.5</v>
      </c>
      <c r="T503" s="63">
        <v>501</v>
      </c>
      <c r="U503" s="63">
        <v>30.5</v>
      </c>
      <c r="V503" s="63">
        <v>19044.400000000001</v>
      </c>
      <c r="W503" s="63">
        <v>350.9</v>
      </c>
      <c r="X503" s="63">
        <v>3298.1</v>
      </c>
      <c r="Y503" s="63">
        <v>28780.5</v>
      </c>
      <c r="Z503" s="63">
        <v>382745.59999999998</v>
      </c>
      <c r="AA503" s="63">
        <v>370924.5</v>
      </c>
      <c r="AB503" s="63">
        <v>11821.1</v>
      </c>
      <c r="AC503" s="63">
        <v>38396.399999999994</v>
      </c>
      <c r="AD503" s="63">
        <v>36.1</v>
      </c>
      <c r="AE503" s="63">
        <v>6210.4</v>
      </c>
      <c r="AF503" s="63">
        <v>5991.4</v>
      </c>
      <c r="AG503" s="63">
        <v>17282.2</v>
      </c>
      <c r="AH503" s="63">
        <v>162.1</v>
      </c>
      <c r="AI503" s="63">
        <v>1294.3</v>
      </c>
      <c r="AJ503" s="63">
        <v>2203.1999999999998</v>
      </c>
      <c r="AK503" s="63">
        <v>8714.2000000000007</v>
      </c>
      <c r="AL503" s="63">
        <v>52601.7</v>
      </c>
      <c r="AM503" s="63">
        <v>6325.6</v>
      </c>
    </row>
    <row r="504" spans="1:39" ht="14.25" customHeight="1">
      <c r="A504" s="50"/>
      <c r="B504" s="46" t="s">
        <v>117</v>
      </c>
      <c r="C504" s="63">
        <v>1265479.5</v>
      </c>
      <c r="D504" s="63">
        <v>354954.00000000006</v>
      </c>
      <c r="E504" s="63">
        <v>9485.2999999999993</v>
      </c>
      <c r="F504" s="63">
        <v>8286.6</v>
      </c>
      <c r="G504" s="63">
        <v>324086.2</v>
      </c>
      <c r="H504" s="63">
        <v>6092.5</v>
      </c>
      <c r="I504" s="63">
        <v>7003.4</v>
      </c>
      <c r="J504" s="63">
        <v>821756.79999999981</v>
      </c>
      <c r="K504" s="63">
        <v>80159.399999999994</v>
      </c>
      <c r="L504" s="63">
        <v>262.39999999999998</v>
      </c>
      <c r="M504" s="63">
        <v>0</v>
      </c>
      <c r="N504" s="63">
        <v>2421.2000000000003</v>
      </c>
      <c r="O504" s="63">
        <v>580.9</v>
      </c>
      <c r="P504" s="63">
        <v>1542.5</v>
      </c>
      <c r="Q504" s="63">
        <v>297.8</v>
      </c>
      <c r="R504" s="63">
        <v>3566.8</v>
      </c>
      <c r="S504" s="63">
        <v>6387.9</v>
      </c>
      <c r="T504" s="63">
        <v>542.79999999999995</v>
      </c>
      <c r="U504" s="63">
        <v>53.5</v>
      </c>
      <c r="V504" s="63">
        <v>23278.2</v>
      </c>
      <c r="W504" s="63">
        <v>1289.3</v>
      </c>
      <c r="X504" s="63">
        <v>5319.1</v>
      </c>
      <c r="Y504" s="63">
        <v>43877.599999999999</v>
      </c>
      <c r="Z504" s="63">
        <v>563877.5</v>
      </c>
      <c r="AA504" s="63">
        <v>545556</v>
      </c>
      <c r="AB504" s="63">
        <v>18321.5</v>
      </c>
      <c r="AC504" s="63">
        <v>82439.8</v>
      </c>
      <c r="AD504" s="63">
        <v>114.8</v>
      </c>
      <c r="AE504" s="63">
        <v>9761.2000000000007</v>
      </c>
      <c r="AF504" s="63">
        <v>10476.200000000001</v>
      </c>
      <c r="AG504" s="63">
        <v>43203.1</v>
      </c>
      <c r="AH504" s="63">
        <v>4237.8</v>
      </c>
      <c r="AI504" s="63">
        <v>1773.2</v>
      </c>
      <c r="AJ504" s="63">
        <v>6508.1</v>
      </c>
      <c r="AK504" s="63">
        <v>14646.7</v>
      </c>
      <c r="AL504" s="63">
        <v>80179.600000000006</v>
      </c>
      <c r="AM504" s="63">
        <v>8589.1</v>
      </c>
    </row>
    <row r="505" spans="1:39" ht="14.25" customHeight="1">
      <c r="A505" s="50"/>
      <c r="B505" s="46" t="s">
        <v>118</v>
      </c>
      <c r="C505" s="63">
        <v>304511.7</v>
      </c>
      <c r="D505" s="63">
        <v>102732.4</v>
      </c>
      <c r="E505" s="63">
        <v>2130.1</v>
      </c>
      <c r="F505" s="63">
        <v>1089.4000000000001</v>
      </c>
      <c r="G505" s="63">
        <v>97563.5</v>
      </c>
      <c r="H505" s="63">
        <v>529.70000000000005</v>
      </c>
      <c r="I505" s="63">
        <v>1419.7</v>
      </c>
      <c r="J505" s="63">
        <v>178571.80000000002</v>
      </c>
      <c r="K505" s="63">
        <v>18722.599999999999</v>
      </c>
      <c r="L505" s="63">
        <v>75.8</v>
      </c>
      <c r="M505" s="63">
        <v>0</v>
      </c>
      <c r="N505" s="63">
        <v>404.8</v>
      </c>
      <c r="O505" s="63">
        <v>125.6</v>
      </c>
      <c r="P505" s="63">
        <v>255.4</v>
      </c>
      <c r="Q505" s="63">
        <v>23.8</v>
      </c>
      <c r="R505" s="63">
        <v>746.6</v>
      </c>
      <c r="S505" s="63">
        <v>1299.7</v>
      </c>
      <c r="T505" s="63">
        <v>132.30000000000001</v>
      </c>
      <c r="U505" s="63">
        <v>9.3000000000000007</v>
      </c>
      <c r="V505" s="63">
        <v>8657.9</v>
      </c>
      <c r="W505" s="63">
        <v>321.5</v>
      </c>
      <c r="X505" s="63">
        <v>1455.8</v>
      </c>
      <c r="Y505" s="63">
        <v>8554.7999999999993</v>
      </c>
      <c r="Z505" s="63">
        <v>107724.9</v>
      </c>
      <c r="AA505" s="63">
        <v>103604.5</v>
      </c>
      <c r="AB505" s="63">
        <v>4120.3999999999996</v>
      </c>
      <c r="AC505" s="63">
        <v>25334</v>
      </c>
      <c r="AD505" s="63">
        <v>19.399999999999999</v>
      </c>
      <c r="AE505" s="63">
        <v>2847.1</v>
      </c>
      <c r="AF505" s="63">
        <v>2520.1999999999998</v>
      </c>
      <c r="AG505" s="63">
        <v>15441.7</v>
      </c>
      <c r="AH505" s="63">
        <v>27.7</v>
      </c>
      <c r="AI505" s="63">
        <v>405.6</v>
      </c>
      <c r="AJ505" s="63">
        <v>4726.2</v>
      </c>
      <c r="AK505" s="63">
        <v>4477.8999999999996</v>
      </c>
      <c r="AL505" s="63">
        <v>21041.3</v>
      </c>
      <c r="AM505" s="63">
        <v>2166.1999999999998</v>
      </c>
    </row>
    <row r="506" spans="1:39" ht="14.25" customHeight="1">
      <c r="A506" s="50"/>
      <c r="B506" s="46" t="s">
        <v>119</v>
      </c>
      <c r="C506" s="63">
        <v>571254.19999999995</v>
      </c>
      <c r="D506" s="63">
        <v>206972.19999999998</v>
      </c>
      <c r="E506" s="63">
        <v>4957.7</v>
      </c>
      <c r="F506" s="63">
        <v>3314.7</v>
      </c>
      <c r="G506" s="63">
        <v>194187.9</v>
      </c>
      <c r="H506" s="63">
        <v>2140.5</v>
      </c>
      <c r="I506" s="63">
        <v>2371.4</v>
      </c>
      <c r="J506" s="63">
        <v>333338.59999999998</v>
      </c>
      <c r="K506" s="63">
        <v>39257</v>
      </c>
      <c r="L506" s="63">
        <v>97.7</v>
      </c>
      <c r="M506" s="63">
        <v>0</v>
      </c>
      <c r="N506" s="63">
        <v>1081.5999999999999</v>
      </c>
      <c r="O506" s="63">
        <v>334.1</v>
      </c>
      <c r="P506" s="63">
        <v>664.3</v>
      </c>
      <c r="Q506" s="63">
        <v>83.2</v>
      </c>
      <c r="R506" s="63">
        <v>821.1</v>
      </c>
      <c r="S506" s="63">
        <v>1787.5</v>
      </c>
      <c r="T506" s="63">
        <v>274.2</v>
      </c>
      <c r="U506" s="63">
        <v>21.1</v>
      </c>
      <c r="V506" s="63">
        <v>13023.1</v>
      </c>
      <c r="W506" s="63">
        <v>601.79999999999995</v>
      </c>
      <c r="X506" s="63">
        <v>2932.5</v>
      </c>
      <c r="Y506" s="63">
        <v>17884.599999999999</v>
      </c>
      <c r="Z506" s="63">
        <v>204818.9</v>
      </c>
      <c r="AA506" s="63">
        <v>198450</v>
      </c>
      <c r="AB506" s="63">
        <v>6368.9</v>
      </c>
      <c r="AC506" s="63">
        <v>44607.100000000006</v>
      </c>
      <c r="AD506" s="63">
        <v>35.9</v>
      </c>
      <c r="AE506" s="63">
        <v>6716</v>
      </c>
      <c r="AF506" s="63">
        <v>6807.5</v>
      </c>
      <c r="AG506" s="63">
        <v>21930.5</v>
      </c>
      <c r="AH506" s="63">
        <v>93.9</v>
      </c>
      <c r="AI506" s="63">
        <v>667.1</v>
      </c>
      <c r="AJ506" s="63">
        <v>5463.3</v>
      </c>
      <c r="AK506" s="63">
        <v>9023.2999999999993</v>
      </c>
      <c r="AL506" s="63">
        <v>27291.3</v>
      </c>
      <c r="AM506" s="63">
        <v>3652.1</v>
      </c>
    </row>
    <row r="507" spans="1:39" ht="14.25" customHeight="1">
      <c r="A507" s="50"/>
      <c r="B507" s="46" t="s">
        <v>120</v>
      </c>
      <c r="C507" s="63">
        <v>976737.90000000014</v>
      </c>
      <c r="D507" s="63">
        <v>340157.90000000008</v>
      </c>
      <c r="E507" s="63">
        <v>9639.6</v>
      </c>
      <c r="F507" s="63">
        <v>5418.3</v>
      </c>
      <c r="G507" s="63">
        <v>312979.40000000002</v>
      </c>
      <c r="H507" s="63">
        <v>5006.2</v>
      </c>
      <c r="I507" s="63">
        <v>7114.4</v>
      </c>
      <c r="J507" s="63">
        <v>580711.69999999995</v>
      </c>
      <c r="K507" s="63">
        <v>60647.3</v>
      </c>
      <c r="L507" s="63">
        <v>160.4</v>
      </c>
      <c r="M507" s="63">
        <v>0</v>
      </c>
      <c r="N507" s="63">
        <v>1526.3000000000002</v>
      </c>
      <c r="O507" s="63">
        <v>458.6</v>
      </c>
      <c r="P507" s="63">
        <v>953.7</v>
      </c>
      <c r="Q507" s="63">
        <v>114</v>
      </c>
      <c r="R507" s="63">
        <v>1564.3</v>
      </c>
      <c r="S507" s="63">
        <v>2061.5</v>
      </c>
      <c r="T507" s="63">
        <v>404</v>
      </c>
      <c r="U507" s="63">
        <v>37.5</v>
      </c>
      <c r="V507" s="63">
        <v>23260.400000000001</v>
      </c>
      <c r="W507" s="63">
        <v>855.3</v>
      </c>
      <c r="X507" s="63">
        <v>4221.2</v>
      </c>
      <c r="Y507" s="63">
        <v>29578.5</v>
      </c>
      <c r="Z507" s="63">
        <v>394133.3</v>
      </c>
      <c r="AA507" s="63">
        <v>380470</v>
      </c>
      <c r="AB507" s="63">
        <v>13663.3</v>
      </c>
      <c r="AC507" s="63">
        <v>54292.3</v>
      </c>
      <c r="AD507" s="63">
        <v>53.3</v>
      </c>
      <c r="AE507" s="63">
        <v>8123.3</v>
      </c>
      <c r="AF507" s="63">
        <v>11840.1</v>
      </c>
      <c r="AG507" s="63">
        <v>22022.799999999999</v>
      </c>
      <c r="AH507" s="63">
        <v>128.6</v>
      </c>
      <c r="AI507" s="63">
        <v>1208.3</v>
      </c>
      <c r="AJ507" s="63">
        <v>6761.1</v>
      </c>
      <c r="AK507" s="63">
        <v>12124.2</v>
      </c>
      <c r="AL507" s="63">
        <v>49939.3</v>
      </c>
      <c r="AM507" s="63">
        <v>5929</v>
      </c>
    </row>
    <row r="508" spans="1:39" ht="14.25" customHeight="1">
      <c r="A508" s="50"/>
      <c r="B508" s="46" t="s">
        <v>121</v>
      </c>
      <c r="C508" s="63">
        <v>1445987.1</v>
      </c>
      <c r="D508" s="63">
        <v>484040.8</v>
      </c>
      <c r="E508" s="63">
        <v>15756.4</v>
      </c>
      <c r="F508" s="63">
        <v>6061.4</v>
      </c>
      <c r="G508" s="63">
        <v>442331</v>
      </c>
      <c r="H508" s="63">
        <v>7669.5</v>
      </c>
      <c r="I508" s="63">
        <v>12222.5</v>
      </c>
      <c r="J508" s="63">
        <v>880359.40000000026</v>
      </c>
      <c r="K508" s="63">
        <v>90200.1</v>
      </c>
      <c r="L508" s="63">
        <v>321.39999999999998</v>
      </c>
      <c r="M508" s="63">
        <v>0</v>
      </c>
      <c r="N508" s="63">
        <v>2518.4</v>
      </c>
      <c r="O508" s="63">
        <v>679.9</v>
      </c>
      <c r="P508" s="63">
        <v>1487</v>
      </c>
      <c r="Q508" s="63">
        <v>351.5</v>
      </c>
      <c r="R508" s="63">
        <v>4527.3999999999996</v>
      </c>
      <c r="S508" s="63">
        <v>6815.6</v>
      </c>
      <c r="T508" s="63">
        <v>766.4</v>
      </c>
      <c r="U508" s="63">
        <v>65.5</v>
      </c>
      <c r="V508" s="63">
        <v>31179.3</v>
      </c>
      <c r="W508" s="63">
        <v>3627.7</v>
      </c>
      <c r="X508" s="63">
        <v>6694.4</v>
      </c>
      <c r="Y508" s="63">
        <v>48935.4</v>
      </c>
      <c r="Z508" s="63">
        <v>576606.30000000005</v>
      </c>
      <c r="AA508" s="63">
        <v>553456.80000000005</v>
      </c>
      <c r="AB508" s="63">
        <v>23149.5</v>
      </c>
      <c r="AC508" s="63">
        <v>97293.9</v>
      </c>
      <c r="AD508" s="63">
        <v>86.3</v>
      </c>
      <c r="AE508" s="63">
        <v>15585.9</v>
      </c>
      <c r="AF508" s="63">
        <v>17545.5</v>
      </c>
      <c r="AG508" s="63">
        <v>45475.6</v>
      </c>
      <c r="AH508" s="63">
        <v>609.29999999999995</v>
      </c>
      <c r="AI508" s="63">
        <v>1618.3</v>
      </c>
      <c r="AJ508" s="63">
        <v>9189.2999999999993</v>
      </c>
      <c r="AK508" s="63">
        <v>17991.3</v>
      </c>
      <c r="AL508" s="63">
        <v>72259.399999999994</v>
      </c>
      <c r="AM508" s="63">
        <v>9327.5</v>
      </c>
    </row>
    <row r="509" spans="1:39" ht="14.25" customHeight="1">
      <c r="A509" s="50"/>
      <c r="B509" s="46" t="s">
        <v>122</v>
      </c>
      <c r="C509" s="63">
        <v>376644.4</v>
      </c>
      <c r="D509" s="63">
        <v>133622.39999999999</v>
      </c>
      <c r="E509" s="63">
        <v>1967.3</v>
      </c>
      <c r="F509" s="63">
        <v>1990.5</v>
      </c>
      <c r="G509" s="63">
        <v>125055</v>
      </c>
      <c r="H509" s="63">
        <v>591.20000000000005</v>
      </c>
      <c r="I509" s="63">
        <v>4018.4</v>
      </c>
      <c r="J509" s="63">
        <v>218331.5</v>
      </c>
      <c r="K509" s="63">
        <v>21577.200000000001</v>
      </c>
      <c r="L509" s="63">
        <v>67.5</v>
      </c>
      <c r="M509" s="63">
        <v>0</v>
      </c>
      <c r="N509" s="63">
        <v>517.69999999999993</v>
      </c>
      <c r="O509" s="63">
        <v>151.9</v>
      </c>
      <c r="P509" s="63">
        <v>335</v>
      </c>
      <c r="Q509" s="63">
        <v>30.8</v>
      </c>
      <c r="R509" s="63">
        <v>879.5</v>
      </c>
      <c r="S509" s="63">
        <v>2003</v>
      </c>
      <c r="T509" s="63">
        <v>163.30000000000001</v>
      </c>
      <c r="U509" s="63">
        <v>8.3000000000000007</v>
      </c>
      <c r="V509" s="63">
        <v>9458.9</v>
      </c>
      <c r="W509" s="63">
        <v>307.8</v>
      </c>
      <c r="X509" s="63">
        <v>1897.5</v>
      </c>
      <c r="Y509" s="63">
        <v>8929.5</v>
      </c>
      <c r="Z509" s="63">
        <v>127438.20000000001</v>
      </c>
      <c r="AA509" s="63">
        <v>121722.1</v>
      </c>
      <c r="AB509" s="63">
        <v>5716.1</v>
      </c>
      <c r="AC509" s="63">
        <v>40678</v>
      </c>
      <c r="AD509" s="63">
        <v>30.7</v>
      </c>
      <c r="AE509" s="63">
        <v>2978.2</v>
      </c>
      <c r="AF509" s="63">
        <v>2952.3</v>
      </c>
      <c r="AG509" s="63">
        <v>28435.8</v>
      </c>
      <c r="AH509" s="63">
        <v>917</v>
      </c>
      <c r="AI509" s="63">
        <v>401.3</v>
      </c>
      <c r="AJ509" s="63">
        <v>4003.8</v>
      </c>
      <c r="AK509" s="63">
        <v>5364</v>
      </c>
      <c r="AL509" s="63">
        <v>22100</v>
      </c>
      <c r="AM509" s="63">
        <v>2590.5</v>
      </c>
    </row>
    <row r="510" spans="1:39" ht="14.25" customHeight="1">
      <c r="A510" s="50"/>
      <c r="B510" s="46" t="s">
        <v>123</v>
      </c>
      <c r="C510" s="63">
        <v>652755.5</v>
      </c>
      <c r="D510" s="63">
        <v>260125.7</v>
      </c>
      <c r="E510" s="63">
        <v>5154</v>
      </c>
      <c r="F510" s="63">
        <v>5765.8</v>
      </c>
      <c r="G510" s="63">
        <v>241769.2</v>
      </c>
      <c r="H510" s="63">
        <v>3117.5</v>
      </c>
      <c r="I510" s="63">
        <v>4319.2</v>
      </c>
      <c r="J510" s="63">
        <v>358984.7</v>
      </c>
      <c r="K510" s="63">
        <v>44212.6</v>
      </c>
      <c r="L510" s="63">
        <v>121.9</v>
      </c>
      <c r="M510" s="63">
        <v>0</v>
      </c>
      <c r="N510" s="63">
        <v>1271.7</v>
      </c>
      <c r="O510" s="63">
        <v>429.1</v>
      </c>
      <c r="P510" s="63">
        <v>756.6</v>
      </c>
      <c r="Q510" s="63">
        <v>86</v>
      </c>
      <c r="R510" s="63">
        <v>971.5</v>
      </c>
      <c r="S510" s="63">
        <v>2287.1</v>
      </c>
      <c r="T510" s="63">
        <v>341.6</v>
      </c>
      <c r="U510" s="63">
        <v>12.8</v>
      </c>
      <c r="V510" s="63">
        <v>11352.5</v>
      </c>
      <c r="W510" s="63">
        <v>635.1</v>
      </c>
      <c r="X510" s="63">
        <v>3775.7</v>
      </c>
      <c r="Y510" s="63">
        <v>18017.400000000001</v>
      </c>
      <c r="Z510" s="63">
        <v>216596.4</v>
      </c>
      <c r="AA510" s="63">
        <v>207428.5</v>
      </c>
      <c r="AB510" s="63">
        <v>9167.9</v>
      </c>
      <c r="AC510" s="63">
        <v>54630.5</v>
      </c>
      <c r="AD510" s="63">
        <v>44.5</v>
      </c>
      <c r="AE510" s="63">
        <v>6807.3</v>
      </c>
      <c r="AF510" s="63">
        <v>5471.6</v>
      </c>
      <c r="AG510" s="63">
        <v>31420.9</v>
      </c>
      <c r="AH510" s="63">
        <v>1964.4</v>
      </c>
      <c r="AI510" s="63">
        <v>695.6</v>
      </c>
      <c r="AJ510" s="63">
        <v>4062.3</v>
      </c>
      <c r="AK510" s="63">
        <v>8921.7999999999993</v>
      </c>
      <c r="AL510" s="63">
        <v>29398</v>
      </c>
      <c r="AM510" s="63">
        <v>4247.1000000000004</v>
      </c>
    </row>
    <row r="511" spans="1:39" ht="14.25" customHeight="1">
      <c r="A511" s="50"/>
      <c r="B511" s="46" t="s">
        <v>124</v>
      </c>
      <c r="C511" s="63">
        <v>1305754.8</v>
      </c>
      <c r="D511" s="63">
        <v>554724.9</v>
      </c>
      <c r="E511" s="63">
        <v>9310.9</v>
      </c>
      <c r="F511" s="63">
        <v>6983.6</v>
      </c>
      <c r="G511" s="63">
        <v>519603.3</v>
      </c>
      <c r="H511" s="63">
        <v>5031.6000000000004</v>
      </c>
      <c r="I511" s="63">
        <v>13795.5</v>
      </c>
      <c r="J511" s="63">
        <v>687509.4</v>
      </c>
      <c r="K511" s="63">
        <v>61325.5</v>
      </c>
      <c r="L511" s="63">
        <v>345.4</v>
      </c>
      <c r="M511" s="63">
        <v>0</v>
      </c>
      <c r="N511" s="63">
        <v>1874.8</v>
      </c>
      <c r="O511" s="63">
        <v>587</v>
      </c>
      <c r="P511" s="63">
        <v>1167</v>
      </c>
      <c r="Q511" s="63">
        <v>120.8</v>
      </c>
      <c r="R511" s="63">
        <v>1892</v>
      </c>
      <c r="S511" s="63">
        <v>4159.1000000000004</v>
      </c>
      <c r="T511" s="63">
        <v>614.6</v>
      </c>
      <c r="U511" s="63">
        <v>19.100000000000001</v>
      </c>
      <c r="V511" s="63">
        <v>22973.8</v>
      </c>
      <c r="W511" s="63">
        <v>1129.8</v>
      </c>
      <c r="X511" s="63">
        <v>4682.3999999999996</v>
      </c>
      <c r="Y511" s="63">
        <v>31559</v>
      </c>
      <c r="Z511" s="63">
        <v>459252.8</v>
      </c>
      <c r="AA511" s="63">
        <v>440223.1</v>
      </c>
      <c r="AB511" s="63">
        <v>19029.7</v>
      </c>
      <c r="AC511" s="63">
        <v>91492.4</v>
      </c>
      <c r="AD511" s="63">
        <v>20.3</v>
      </c>
      <c r="AE511" s="63">
        <v>8224.2000000000007</v>
      </c>
      <c r="AF511" s="63">
        <v>8032</v>
      </c>
      <c r="AG511" s="63">
        <v>54981.4</v>
      </c>
      <c r="AH511" s="63">
        <v>3600</v>
      </c>
      <c r="AI511" s="63">
        <v>1138.8</v>
      </c>
      <c r="AJ511" s="63">
        <v>5049.8999999999996</v>
      </c>
      <c r="AK511" s="63">
        <v>16634.5</v>
      </c>
      <c r="AL511" s="63">
        <v>56128.9</v>
      </c>
      <c r="AM511" s="63">
        <v>7391.6</v>
      </c>
    </row>
    <row r="512" spans="1:39" ht="14.25" customHeight="1">
      <c r="A512" s="50"/>
      <c r="B512" s="46" t="s">
        <v>125</v>
      </c>
      <c r="C512" s="63">
        <v>1645952.1</v>
      </c>
      <c r="D512" s="63">
        <v>529104</v>
      </c>
      <c r="E512" s="63">
        <v>8135.7</v>
      </c>
      <c r="F512" s="63">
        <v>5729.7</v>
      </c>
      <c r="G512" s="63">
        <v>488845.7</v>
      </c>
      <c r="H512" s="63">
        <v>10145.799999999999</v>
      </c>
      <c r="I512" s="63">
        <v>16247.1</v>
      </c>
      <c r="J512" s="63">
        <v>1028844.9999999999</v>
      </c>
      <c r="K512" s="63">
        <v>111406.1</v>
      </c>
      <c r="L512" s="63">
        <v>418</v>
      </c>
      <c r="M512" s="63">
        <v>0</v>
      </c>
      <c r="N512" s="63">
        <v>5441</v>
      </c>
      <c r="O512" s="63">
        <v>1151.4000000000001</v>
      </c>
      <c r="P512" s="63">
        <v>3527</v>
      </c>
      <c r="Q512" s="63">
        <v>762.6</v>
      </c>
      <c r="R512" s="63">
        <v>4699.7</v>
      </c>
      <c r="S512" s="63">
        <v>7798.5</v>
      </c>
      <c r="T512" s="63">
        <v>805.2</v>
      </c>
      <c r="U512" s="63">
        <v>57.5</v>
      </c>
      <c r="V512" s="63">
        <v>32013.7</v>
      </c>
      <c r="W512" s="63">
        <v>1663.8</v>
      </c>
      <c r="X512" s="63">
        <v>7432.3</v>
      </c>
      <c r="Y512" s="63">
        <v>57492.2</v>
      </c>
      <c r="Z512" s="63">
        <v>648517.79999999993</v>
      </c>
      <c r="AA512" s="63">
        <v>621170.69999999995</v>
      </c>
      <c r="AB512" s="63">
        <v>27347.1</v>
      </c>
      <c r="AC512" s="63">
        <v>142686.6</v>
      </c>
      <c r="AD512" s="63">
        <v>56.2</v>
      </c>
      <c r="AE512" s="63">
        <v>10427.200000000001</v>
      </c>
      <c r="AF512" s="63">
        <v>14402.3</v>
      </c>
      <c r="AG512" s="63">
        <v>83991.8</v>
      </c>
      <c r="AH512" s="63">
        <v>6940</v>
      </c>
      <c r="AI512" s="63">
        <v>1536.1</v>
      </c>
      <c r="AJ512" s="63">
        <v>6876.5</v>
      </c>
      <c r="AK512" s="63">
        <v>26869.1</v>
      </c>
      <c r="AL512" s="63">
        <v>79460.100000000006</v>
      </c>
      <c r="AM512" s="63">
        <v>8543</v>
      </c>
    </row>
    <row r="513" spans="1:201" ht="14.25" customHeight="1">
      <c r="A513" s="50"/>
      <c r="B513" s="46" t="s">
        <v>126</v>
      </c>
      <c r="C513" s="63">
        <v>414228.7</v>
      </c>
      <c r="D513" s="63">
        <v>139408.50000000003</v>
      </c>
      <c r="E513" s="63">
        <v>2401</v>
      </c>
      <c r="F513" s="63">
        <v>510.7</v>
      </c>
      <c r="G513" s="63">
        <v>130733.9</v>
      </c>
      <c r="H513" s="63">
        <v>1226.7</v>
      </c>
      <c r="I513" s="63">
        <v>4536.2</v>
      </c>
      <c r="J513" s="63">
        <v>247786.09999999992</v>
      </c>
      <c r="K513" s="63">
        <v>30684.6</v>
      </c>
      <c r="L513" s="63">
        <v>55.8</v>
      </c>
      <c r="M513" s="63">
        <v>0</v>
      </c>
      <c r="N513" s="63">
        <v>1053.8999999999999</v>
      </c>
      <c r="O513" s="63">
        <v>199.8</v>
      </c>
      <c r="P513" s="63">
        <v>676.5</v>
      </c>
      <c r="Q513" s="63">
        <v>177.6</v>
      </c>
      <c r="R513" s="63">
        <v>1619.6</v>
      </c>
      <c r="S513" s="63">
        <v>1497.2</v>
      </c>
      <c r="T513" s="63">
        <v>251.2</v>
      </c>
      <c r="U513" s="63">
        <v>3.1</v>
      </c>
      <c r="V513" s="63">
        <v>9927</v>
      </c>
      <c r="W513" s="63">
        <v>272.7</v>
      </c>
      <c r="X513" s="63">
        <v>2972.2</v>
      </c>
      <c r="Y513" s="63">
        <v>12994.1</v>
      </c>
      <c r="Z513" s="63">
        <v>162361.29999999999</v>
      </c>
      <c r="AA513" s="63">
        <v>155418.29999999999</v>
      </c>
      <c r="AB513" s="63">
        <v>6943</v>
      </c>
      <c r="AC513" s="63">
        <v>22982.6</v>
      </c>
      <c r="AD513" s="63">
        <v>17.3</v>
      </c>
      <c r="AE513" s="63">
        <v>4033.1</v>
      </c>
      <c r="AF513" s="63">
        <v>5276</v>
      </c>
      <c r="AG513" s="63">
        <v>6184.5</v>
      </c>
      <c r="AH513" s="63">
        <v>172.8</v>
      </c>
      <c r="AI513" s="63">
        <v>386.5</v>
      </c>
      <c r="AJ513" s="63">
        <v>724.3</v>
      </c>
      <c r="AK513" s="63">
        <v>7298.9</v>
      </c>
      <c r="AL513" s="63">
        <v>24425.200000000001</v>
      </c>
      <c r="AM513" s="63">
        <v>2608.9</v>
      </c>
    </row>
    <row r="514" spans="1:201" ht="14.25" customHeight="1">
      <c r="A514" s="50"/>
      <c r="B514" s="46" t="s">
        <v>127</v>
      </c>
      <c r="C514" s="63">
        <v>796667.49999999988</v>
      </c>
      <c r="D514" s="63">
        <v>262439.8</v>
      </c>
      <c r="E514" s="63">
        <v>5958.1</v>
      </c>
      <c r="F514" s="63">
        <v>421</v>
      </c>
      <c r="G514" s="63">
        <v>247826</v>
      </c>
      <c r="H514" s="63">
        <v>3794</v>
      </c>
      <c r="I514" s="63">
        <v>4440.7</v>
      </c>
      <c r="J514" s="63">
        <v>496690.49999999988</v>
      </c>
      <c r="K514" s="63">
        <v>58660.3</v>
      </c>
      <c r="L514" s="63">
        <v>111.4</v>
      </c>
      <c r="M514" s="63">
        <v>0</v>
      </c>
      <c r="N514" s="63">
        <v>2182.1999999999998</v>
      </c>
      <c r="O514" s="63">
        <v>480.2</v>
      </c>
      <c r="P514" s="63">
        <v>1246.8</v>
      </c>
      <c r="Q514" s="63">
        <v>455.2</v>
      </c>
      <c r="R514" s="63">
        <v>1499.6</v>
      </c>
      <c r="S514" s="63">
        <v>2289.5</v>
      </c>
      <c r="T514" s="63">
        <v>423.1</v>
      </c>
      <c r="U514" s="63">
        <v>5.5</v>
      </c>
      <c r="V514" s="63">
        <v>15921.2</v>
      </c>
      <c r="W514" s="63">
        <v>632</v>
      </c>
      <c r="X514" s="63">
        <v>5657.2</v>
      </c>
      <c r="Y514" s="63">
        <v>35722.699999999997</v>
      </c>
      <c r="Z514" s="63">
        <v>328025.19999999995</v>
      </c>
      <c r="AA514" s="63">
        <v>316141.59999999998</v>
      </c>
      <c r="AB514" s="63">
        <v>11883.6</v>
      </c>
      <c r="AC514" s="63">
        <v>40165.1</v>
      </c>
      <c r="AD514" s="63">
        <v>23.6</v>
      </c>
      <c r="AE514" s="63">
        <v>5502.1</v>
      </c>
      <c r="AF514" s="63">
        <v>10406.6</v>
      </c>
      <c r="AG514" s="63">
        <v>9969.7000000000007</v>
      </c>
      <c r="AH514" s="63">
        <v>282.3</v>
      </c>
      <c r="AI514" s="63">
        <v>678.9</v>
      </c>
      <c r="AJ514" s="63">
        <v>4716.6000000000004</v>
      </c>
      <c r="AK514" s="63">
        <v>13980.8</v>
      </c>
      <c r="AL514" s="63">
        <v>33514.400000000001</v>
      </c>
      <c r="AM514" s="63">
        <v>4022.8</v>
      </c>
    </row>
    <row r="515" spans="1:201" ht="14.25" customHeight="1">
      <c r="A515" s="50"/>
      <c r="B515" s="46" t="s">
        <v>128</v>
      </c>
      <c r="C515" s="63">
        <v>1199043.8</v>
      </c>
      <c r="D515" s="63">
        <v>435287.3</v>
      </c>
      <c r="E515" s="63">
        <v>9997.7000000000007</v>
      </c>
      <c r="F515" s="63">
        <v>3995.4</v>
      </c>
      <c r="G515" s="63">
        <v>398315.7</v>
      </c>
      <c r="H515" s="63">
        <v>6475.6</v>
      </c>
      <c r="I515" s="63">
        <v>16502.900000000001</v>
      </c>
      <c r="J515" s="63">
        <v>693418.1</v>
      </c>
      <c r="K515" s="63">
        <v>83324</v>
      </c>
      <c r="L515" s="63">
        <v>237</v>
      </c>
      <c r="M515" s="63">
        <v>0</v>
      </c>
      <c r="N515" s="63">
        <v>3138.3</v>
      </c>
      <c r="O515" s="63">
        <v>529.79999999999995</v>
      </c>
      <c r="P515" s="63">
        <v>2025.2</v>
      </c>
      <c r="Q515" s="63">
        <v>583.29999999999995</v>
      </c>
      <c r="R515" s="63">
        <v>2772.2</v>
      </c>
      <c r="S515" s="63">
        <v>3561.3</v>
      </c>
      <c r="T515" s="63">
        <v>672.6</v>
      </c>
      <c r="U515" s="63">
        <v>5.8</v>
      </c>
      <c r="V515" s="63">
        <v>27776.3</v>
      </c>
      <c r="W515" s="63">
        <v>1063.2</v>
      </c>
      <c r="X515" s="63">
        <v>8529.9</v>
      </c>
      <c r="Y515" s="63">
        <v>63347.4</v>
      </c>
      <c r="Z515" s="63">
        <v>428947</v>
      </c>
      <c r="AA515" s="63">
        <v>408675.3</v>
      </c>
      <c r="AB515" s="63">
        <v>20271.7</v>
      </c>
      <c r="AC515" s="63">
        <v>62729.2</v>
      </c>
      <c r="AD515" s="63">
        <v>18.7</v>
      </c>
      <c r="AE515" s="63">
        <v>8748.7999999999993</v>
      </c>
      <c r="AF515" s="63">
        <v>15776.5</v>
      </c>
      <c r="AG515" s="63">
        <v>16786.400000000001</v>
      </c>
      <c r="AH515" s="63">
        <v>670.6</v>
      </c>
      <c r="AI515" s="63">
        <v>1319.5</v>
      </c>
      <c r="AJ515" s="63">
        <v>5994.4</v>
      </c>
      <c r="AK515" s="63">
        <v>20728.2</v>
      </c>
      <c r="AL515" s="63">
        <v>63240.1</v>
      </c>
      <c r="AM515" s="63">
        <v>7098.3</v>
      </c>
    </row>
    <row r="516" spans="1:201" s="9" customFormat="1" ht="14.25" customHeight="1">
      <c r="A516" s="42"/>
      <c r="B516" s="46" t="s">
        <v>129</v>
      </c>
      <c r="C516" s="63">
        <v>1698643.9000000004</v>
      </c>
      <c r="D516" s="63">
        <v>542463.4</v>
      </c>
      <c r="E516" s="63">
        <v>7989.8</v>
      </c>
      <c r="F516" s="63">
        <v>4676.8</v>
      </c>
      <c r="G516" s="63">
        <v>498841.4</v>
      </c>
      <c r="H516" s="63">
        <v>9456.2000000000007</v>
      </c>
      <c r="I516" s="63">
        <v>21499.200000000001</v>
      </c>
      <c r="J516" s="63">
        <v>1050801.0000000002</v>
      </c>
      <c r="K516" s="63">
        <v>137256.6</v>
      </c>
      <c r="L516" s="63">
        <v>630.20000000000005</v>
      </c>
      <c r="M516" s="63">
        <v>0</v>
      </c>
      <c r="N516" s="63">
        <v>4471.1000000000004</v>
      </c>
      <c r="O516" s="63">
        <v>1091.7</v>
      </c>
      <c r="P516" s="63">
        <v>2620.1</v>
      </c>
      <c r="Q516" s="63">
        <v>759.3</v>
      </c>
      <c r="R516" s="63">
        <v>5779.5</v>
      </c>
      <c r="S516" s="63">
        <v>6116.2</v>
      </c>
      <c r="T516" s="63">
        <v>944.4</v>
      </c>
      <c r="U516" s="63">
        <v>54.4</v>
      </c>
      <c r="V516" s="63">
        <v>42346.9</v>
      </c>
      <c r="W516" s="63">
        <v>1875.4</v>
      </c>
      <c r="X516" s="63">
        <v>12779.8</v>
      </c>
      <c r="Y516" s="63">
        <v>90777.8</v>
      </c>
      <c r="Z516" s="63">
        <v>667666.5</v>
      </c>
      <c r="AA516" s="63">
        <v>637514</v>
      </c>
      <c r="AB516" s="63">
        <v>30152.5</v>
      </c>
      <c r="AC516" s="63">
        <v>69070.899999999994</v>
      </c>
      <c r="AD516" s="63">
        <v>89.4</v>
      </c>
      <c r="AE516" s="63">
        <v>11133.4</v>
      </c>
      <c r="AF516" s="63">
        <v>18554.8</v>
      </c>
      <c r="AG516" s="63">
        <v>26304.3</v>
      </c>
      <c r="AH516" s="63">
        <v>5517</v>
      </c>
      <c r="AI516" s="63">
        <v>2247</v>
      </c>
      <c r="AJ516" s="63">
        <v>8784.2999999999993</v>
      </c>
      <c r="AK516" s="63">
        <v>7472</v>
      </c>
      <c r="AL516" s="63">
        <v>95909.3</v>
      </c>
      <c r="AM516" s="63">
        <v>9470.2000000000007</v>
      </c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  <c r="DP516" s="8"/>
      <c r="DQ516" s="8"/>
      <c r="DR516" s="8"/>
      <c r="DS516" s="8"/>
      <c r="DT516" s="8"/>
      <c r="DU516" s="8"/>
      <c r="DV516" s="8"/>
      <c r="DW516" s="8"/>
      <c r="DX516" s="8"/>
      <c r="DY516" s="8"/>
      <c r="DZ516" s="8"/>
      <c r="EA516" s="8"/>
      <c r="EB516" s="8"/>
      <c r="EC516" s="8"/>
      <c r="ED516" s="8"/>
      <c r="EE516" s="8"/>
      <c r="EF516" s="8"/>
      <c r="EG516" s="8"/>
      <c r="EH516" s="8"/>
      <c r="EI516" s="8"/>
      <c r="EJ516" s="8"/>
      <c r="EK516" s="8"/>
      <c r="EL516" s="8"/>
      <c r="EM516" s="8"/>
      <c r="EN516" s="8"/>
      <c r="EO516" s="8"/>
      <c r="EP516" s="8"/>
      <c r="EQ516" s="8"/>
      <c r="ER516" s="8"/>
      <c r="ES516" s="8"/>
      <c r="ET516" s="8"/>
      <c r="EU516" s="8"/>
      <c r="EV516" s="8"/>
      <c r="EW516" s="8"/>
      <c r="EX516" s="8"/>
      <c r="EY516" s="8"/>
      <c r="EZ516" s="8"/>
      <c r="FA516" s="8"/>
      <c r="FB516" s="8"/>
      <c r="FC516" s="8"/>
      <c r="FD516" s="8"/>
      <c r="FE516" s="8"/>
      <c r="FF516" s="8"/>
      <c r="FG516" s="8"/>
      <c r="FH516" s="8"/>
      <c r="FI516" s="8"/>
      <c r="FJ516" s="8"/>
      <c r="FK516" s="8"/>
      <c r="FL516" s="8"/>
      <c r="FM516" s="8"/>
      <c r="FN516" s="8"/>
      <c r="FO516" s="8"/>
      <c r="FP516" s="8"/>
      <c r="FQ516" s="8"/>
      <c r="FR516" s="8"/>
      <c r="FS516" s="8"/>
      <c r="FT516" s="8"/>
      <c r="FU516" s="8"/>
      <c r="FV516" s="8"/>
      <c r="FW516" s="8"/>
      <c r="FX516" s="8"/>
      <c r="FY516" s="8"/>
      <c r="FZ516" s="8"/>
      <c r="GA516" s="8"/>
      <c r="GB516" s="8"/>
      <c r="GC516" s="8"/>
      <c r="GD516" s="8"/>
      <c r="GE516" s="8"/>
      <c r="GF516" s="8"/>
      <c r="GG516" s="8"/>
      <c r="GH516" s="8"/>
      <c r="GI516" s="8"/>
      <c r="GJ516" s="8"/>
      <c r="GK516" s="8"/>
      <c r="GL516" s="8"/>
      <c r="GM516" s="8"/>
      <c r="GN516" s="8"/>
      <c r="GO516" s="8"/>
      <c r="GP516" s="8"/>
      <c r="GQ516" s="8"/>
      <c r="GR516" s="8"/>
      <c r="GS516" s="8"/>
    </row>
    <row r="517" spans="1:201" s="8" customFormat="1" ht="14.25" customHeight="1">
      <c r="A517" s="42"/>
      <c r="B517" s="46" t="s">
        <v>130</v>
      </c>
      <c r="C517" s="63">
        <v>517448.4</v>
      </c>
      <c r="D517" s="63">
        <v>150608.70000000001</v>
      </c>
      <c r="E517" s="63">
        <v>2725.9</v>
      </c>
      <c r="F517" s="63">
        <v>550.5</v>
      </c>
      <c r="G517" s="63">
        <v>141000.70000000001</v>
      </c>
      <c r="H517" s="63">
        <v>1066.4000000000001</v>
      </c>
      <c r="I517" s="63">
        <v>5265.2</v>
      </c>
      <c r="J517" s="63">
        <v>336645.10000000003</v>
      </c>
      <c r="K517" s="63">
        <v>37595.1</v>
      </c>
      <c r="L517" s="63">
        <v>147.30000000000001</v>
      </c>
      <c r="M517" s="63">
        <v>0</v>
      </c>
      <c r="N517" s="63">
        <v>962.39999999999986</v>
      </c>
      <c r="O517" s="63">
        <v>235.2</v>
      </c>
      <c r="P517" s="63">
        <v>499.9</v>
      </c>
      <c r="Q517" s="63">
        <v>227.3</v>
      </c>
      <c r="R517" s="63">
        <v>998.5</v>
      </c>
      <c r="S517" s="63">
        <v>1869.4</v>
      </c>
      <c r="T517" s="63">
        <v>300.3</v>
      </c>
      <c r="U517" s="63">
        <v>7.3</v>
      </c>
      <c r="V517" s="63">
        <v>16382.5</v>
      </c>
      <c r="W517" s="63">
        <v>504.2</v>
      </c>
      <c r="X517" s="63">
        <v>2538</v>
      </c>
      <c r="Y517" s="63">
        <v>20554.5</v>
      </c>
      <c r="Z517" s="63">
        <v>232426</v>
      </c>
      <c r="AA517" s="63">
        <v>224852.5</v>
      </c>
      <c r="AB517" s="63">
        <v>7573.5</v>
      </c>
      <c r="AC517" s="63">
        <v>17993.400000000001</v>
      </c>
      <c r="AD517" s="63">
        <v>72.5</v>
      </c>
      <c r="AE517" s="63">
        <v>1577.5</v>
      </c>
      <c r="AF517" s="63">
        <v>3830.4</v>
      </c>
      <c r="AG517" s="63">
        <v>6166.5</v>
      </c>
      <c r="AH517" s="63">
        <v>60.5</v>
      </c>
      <c r="AI517" s="63">
        <v>457.4</v>
      </c>
      <c r="AJ517" s="63">
        <v>3908.8</v>
      </c>
      <c r="AK517" s="63">
        <v>6286</v>
      </c>
      <c r="AL517" s="63">
        <v>27682.799999999999</v>
      </c>
      <c r="AM517" s="63">
        <v>2511.8000000000002</v>
      </c>
    </row>
    <row r="518" spans="1:201" s="8" customFormat="1" ht="14.25" customHeight="1">
      <c r="A518" s="42"/>
      <c r="B518" s="46" t="s">
        <v>131</v>
      </c>
      <c r="C518" s="63">
        <v>585219.60000000009</v>
      </c>
      <c r="D518" s="63">
        <v>103816.19999999998</v>
      </c>
      <c r="E518" s="63">
        <v>54.1</v>
      </c>
      <c r="F518" s="63">
        <v>699.3</v>
      </c>
      <c r="G518" s="63">
        <v>99483.4</v>
      </c>
      <c r="H518" s="63">
        <v>1355.7</v>
      </c>
      <c r="I518" s="63">
        <v>2223.6999999999998</v>
      </c>
      <c r="J518" s="63">
        <v>450058.2</v>
      </c>
      <c r="K518" s="63">
        <v>63228.6</v>
      </c>
      <c r="L518" s="63">
        <v>299.60000000000002</v>
      </c>
      <c r="M518" s="63">
        <v>0</v>
      </c>
      <c r="N518" s="63">
        <v>603.9</v>
      </c>
      <c r="O518" s="63">
        <v>371</v>
      </c>
      <c r="P518" s="63">
        <v>188</v>
      </c>
      <c r="Q518" s="63">
        <v>44.9</v>
      </c>
      <c r="R518" s="63">
        <v>865.7</v>
      </c>
      <c r="S518" s="63">
        <v>44.5</v>
      </c>
      <c r="T518" s="63">
        <v>366.1</v>
      </c>
      <c r="U518" s="63">
        <v>0</v>
      </c>
      <c r="V518" s="63">
        <v>27035.3</v>
      </c>
      <c r="W518" s="63">
        <v>507.8</v>
      </c>
      <c r="X518" s="63">
        <v>4110.1000000000004</v>
      </c>
      <c r="Y518" s="63">
        <v>17350.3</v>
      </c>
      <c r="Z518" s="63">
        <v>319680.09999999998</v>
      </c>
      <c r="AA518" s="63">
        <v>306585.59999999998</v>
      </c>
      <c r="AB518" s="63">
        <v>13094.5</v>
      </c>
      <c r="AC518" s="63">
        <v>11286.7</v>
      </c>
      <c r="AD518" s="63">
        <v>56</v>
      </c>
      <c r="AE518" s="63">
        <v>2703.1</v>
      </c>
      <c r="AF518" s="63">
        <v>4737</v>
      </c>
      <c r="AG518" s="63">
        <v>0</v>
      </c>
      <c r="AH518" s="63">
        <v>19.7</v>
      </c>
      <c r="AI518" s="63">
        <v>451.2</v>
      </c>
      <c r="AJ518" s="63">
        <v>4228.3</v>
      </c>
      <c r="AK518" s="63">
        <v>3770.9</v>
      </c>
      <c r="AL518" s="63">
        <v>28821.8</v>
      </c>
      <c r="AM518" s="63">
        <v>2523.4</v>
      </c>
    </row>
    <row r="519" spans="1:201" s="8" customFormat="1" ht="14.25" customHeight="1">
      <c r="A519" s="42"/>
      <c r="B519" s="46" t="s">
        <v>132</v>
      </c>
      <c r="C519" s="63">
        <v>992930.20000000007</v>
      </c>
      <c r="D519" s="63">
        <v>157749.39999999997</v>
      </c>
      <c r="E519" s="63">
        <v>55.3</v>
      </c>
      <c r="F519" s="63">
        <v>1689.7</v>
      </c>
      <c r="G519" s="63">
        <v>150901.79999999999</v>
      </c>
      <c r="H519" s="63">
        <v>2040.8</v>
      </c>
      <c r="I519" s="63">
        <v>3061.8</v>
      </c>
      <c r="J519" s="63">
        <v>772496.9</v>
      </c>
      <c r="K519" s="63">
        <v>81816.3</v>
      </c>
      <c r="L519" s="63">
        <v>557.4</v>
      </c>
      <c r="M519" s="63">
        <v>0</v>
      </c>
      <c r="N519" s="63">
        <v>745.80000000000007</v>
      </c>
      <c r="O519" s="63">
        <v>394</v>
      </c>
      <c r="P519" s="63">
        <v>302.10000000000002</v>
      </c>
      <c r="Q519" s="63">
        <v>49.7</v>
      </c>
      <c r="R519" s="63">
        <v>1392.7</v>
      </c>
      <c r="S519" s="63">
        <v>56.8</v>
      </c>
      <c r="T519" s="63">
        <v>563.5</v>
      </c>
      <c r="U519" s="63">
        <v>0</v>
      </c>
      <c r="V519" s="63">
        <v>91163.4</v>
      </c>
      <c r="W519" s="63">
        <v>712.2</v>
      </c>
      <c r="X519" s="63">
        <v>8572.1</v>
      </c>
      <c r="Y519" s="63">
        <v>27548.1</v>
      </c>
      <c r="Z519" s="63">
        <v>532249.1</v>
      </c>
      <c r="AA519" s="63">
        <v>507510.5</v>
      </c>
      <c r="AB519" s="63">
        <v>24738.6</v>
      </c>
      <c r="AC519" s="63">
        <v>21848.199999999997</v>
      </c>
      <c r="AD519" s="63">
        <v>140.9</v>
      </c>
      <c r="AE519" s="63">
        <v>4365.2</v>
      </c>
      <c r="AF519" s="63">
        <v>8963.2000000000007</v>
      </c>
      <c r="AG519" s="63">
        <v>0</v>
      </c>
      <c r="AH519" s="63">
        <v>39.4</v>
      </c>
      <c r="AI519" s="63">
        <v>772</v>
      </c>
      <c r="AJ519" s="63">
        <v>4499.3</v>
      </c>
      <c r="AK519" s="63">
        <v>8339.5</v>
      </c>
      <c r="AL519" s="63">
        <v>57290.3</v>
      </c>
      <c r="AM519" s="63">
        <v>5393.6</v>
      </c>
    </row>
    <row r="520" spans="1:201" ht="14.25" customHeight="1">
      <c r="A520" s="50"/>
      <c r="B520" s="46" t="s">
        <v>133</v>
      </c>
      <c r="C520" s="63">
        <v>1387370.5000000002</v>
      </c>
      <c r="D520" s="63">
        <v>246880.4</v>
      </c>
      <c r="E520" s="63">
        <v>4.4000000000000004</v>
      </c>
      <c r="F520" s="63">
        <v>4373.1000000000004</v>
      </c>
      <c r="G520" s="63">
        <v>227848.4</v>
      </c>
      <c r="H520" s="63">
        <v>4137.8</v>
      </c>
      <c r="I520" s="63">
        <v>10516.7</v>
      </c>
      <c r="J520" s="63">
        <v>1045803.7000000002</v>
      </c>
      <c r="K520" s="63">
        <v>182222</v>
      </c>
      <c r="L520" s="63">
        <v>1116.7</v>
      </c>
      <c r="M520" s="63">
        <v>0</v>
      </c>
      <c r="N520" s="63">
        <v>1413.3000000000002</v>
      </c>
      <c r="O520" s="63">
        <v>621.20000000000005</v>
      </c>
      <c r="P520" s="63">
        <v>736.1</v>
      </c>
      <c r="Q520" s="63">
        <v>56</v>
      </c>
      <c r="R520" s="63">
        <v>2761.5</v>
      </c>
      <c r="S520" s="63">
        <v>81.900000000000006</v>
      </c>
      <c r="T520" s="63">
        <v>719</v>
      </c>
      <c r="U520" s="63">
        <v>0</v>
      </c>
      <c r="V520" s="63">
        <v>99184.4</v>
      </c>
      <c r="W520" s="63">
        <v>1374.4</v>
      </c>
      <c r="X520" s="63">
        <v>9411.7000000000007</v>
      </c>
      <c r="Y520" s="63">
        <v>37823.1</v>
      </c>
      <c r="Z520" s="63">
        <v>670348.10000000009</v>
      </c>
      <c r="AA520" s="63">
        <v>635504.80000000005</v>
      </c>
      <c r="AB520" s="63">
        <v>34843.300000000003</v>
      </c>
      <c r="AC520" s="63">
        <v>32364.3</v>
      </c>
      <c r="AD520" s="63">
        <v>138.4</v>
      </c>
      <c r="AE520" s="63">
        <v>6188.1</v>
      </c>
      <c r="AF520" s="63">
        <v>13789</v>
      </c>
      <c r="AG520" s="63">
        <v>0</v>
      </c>
      <c r="AH520" s="63">
        <v>62</v>
      </c>
      <c r="AI520" s="63">
        <v>1679.3</v>
      </c>
      <c r="AJ520" s="63">
        <v>5304</v>
      </c>
      <c r="AK520" s="63">
        <v>12186.8</v>
      </c>
      <c r="AL520" s="63">
        <v>86635.1</v>
      </c>
      <c r="AM520" s="63">
        <v>8051.3</v>
      </c>
    </row>
    <row r="521" spans="1:201" ht="14.25" customHeight="1">
      <c r="A521" s="50"/>
      <c r="B521" s="46" t="s">
        <v>134</v>
      </c>
      <c r="C521" s="63">
        <f>D521+J521+AL521+AM521</f>
        <v>438651.69999999995</v>
      </c>
      <c r="D521" s="63">
        <f>SUM(E521:I521)</f>
        <v>69744.600000000006</v>
      </c>
      <c r="E521" s="63">
        <v>0.8</v>
      </c>
      <c r="F521" s="63">
        <v>1102.0999999999999</v>
      </c>
      <c r="G521" s="63">
        <v>65910.600000000006</v>
      </c>
      <c r="H521" s="63">
        <v>1044.8</v>
      </c>
      <c r="I521" s="63">
        <v>1686.3</v>
      </c>
      <c r="J521" s="63">
        <v>343194.1</v>
      </c>
      <c r="K521" s="63">
        <v>35291.1</v>
      </c>
      <c r="L521" s="63">
        <v>186</v>
      </c>
      <c r="M521" s="63">
        <v>0</v>
      </c>
      <c r="N521" s="63">
        <v>344.00000000000006</v>
      </c>
      <c r="O521" s="63">
        <v>152.9</v>
      </c>
      <c r="P521" s="63">
        <v>186.3</v>
      </c>
      <c r="Q521" s="63">
        <v>4.8</v>
      </c>
      <c r="R521" s="63">
        <v>485.6</v>
      </c>
      <c r="S521" s="63">
        <v>23.9</v>
      </c>
      <c r="T521" s="63">
        <v>122.2</v>
      </c>
      <c r="U521" s="63">
        <v>0</v>
      </c>
      <c r="V521" s="63">
        <v>37309.4</v>
      </c>
      <c r="W521" s="63">
        <v>262.89999999999998</v>
      </c>
      <c r="X521" s="63">
        <v>2540.6999999999998</v>
      </c>
      <c r="Y521" s="63">
        <v>8004</v>
      </c>
      <c r="Z521" s="63">
        <v>243798.9</v>
      </c>
      <c r="AA521" s="63">
        <v>234687.5</v>
      </c>
      <c r="AB521" s="63">
        <v>9111.4</v>
      </c>
      <c r="AC521" s="63">
        <v>12724.400000000001</v>
      </c>
      <c r="AD521" s="63">
        <v>81.900000000000006</v>
      </c>
      <c r="AE521" s="63">
        <v>2153.5</v>
      </c>
      <c r="AF521" s="63">
        <v>3611.9</v>
      </c>
      <c r="AG521" s="63">
        <v>0</v>
      </c>
      <c r="AH521" s="63">
        <v>19.100000000000001</v>
      </c>
      <c r="AI521" s="63">
        <v>501.6</v>
      </c>
      <c r="AJ521" s="63">
        <v>1599.4</v>
      </c>
      <c r="AK521" s="63">
        <v>6858</v>
      </c>
      <c r="AL521" s="63">
        <v>23819.4</v>
      </c>
      <c r="AM521" s="63">
        <v>1893.6</v>
      </c>
    </row>
    <row r="522" spans="1:201" ht="14.25" customHeight="1">
      <c r="A522" s="50"/>
      <c r="B522" s="46" t="s">
        <v>135</v>
      </c>
      <c r="C522" s="63">
        <v>702573.2</v>
      </c>
      <c r="D522" s="63">
        <v>148038.39999999999</v>
      </c>
      <c r="E522" s="63">
        <v>1.7</v>
      </c>
      <c r="F522" s="63">
        <v>3188.7</v>
      </c>
      <c r="G522" s="63">
        <v>138937.60000000001</v>
      </c>
      <c r="H522" s="63">
        <v>2380.5</v>
      </c>
      <c r="I522" s="63">
        <v>3529.9</v>
      </c>
      <c r="J522" s="63">
        <v>520483.00000000006</v>
      </c>
      <c r="K522" s="63">
        <v>86200.1</v>
      </c>
      <c r="L522" s="63">
        <v>381.3</v>
      </c>
      <c r="M522" s="63">
        <v>0</v>
      </c>
      <c r="N522" s="63">
        <v>879.59999999999991</v>
      </c>
      <c r="O522" s="63">
        <v>548.79999999999995</v>
      </c>
      <c r="P522" s="63">
        <v>323.39999999999998</v>
      </c>
      <c r="Q522" s="63">
        <v>7.4</v>
      </c>
      <c r="R522" s="63">
        <v>996.6</v>
      </c>
      <c r="S522" s="63">
        <v>41.3</v>
      </c>
      <c r="T522" s="63">
        <v>269.60000000000002</v>
      </c>
      <c r="U522" s="63">
        <v>0</v>
      </c>
      <c r="V522" s="63">
        <v>14315.8</v>
      </c>
      <c r="W522" s="63">
        <v>551.4</v>
      </c>
      <c r="X522" s="63">
        <v>6690</v>
      </c>
      <c r="Y522" s="63">
        <v>15003.8</v>
      </c>
      <c r="Z522" s="63">
        <v>375726.2</v>
      </c>
      <c r="AA522" s="63">
        <v>358074</v>
      </c>
      <c r="AB522" s="63">
        <v>17652.2</v>
      </c>
      <c r="AC522" s="63">
        <v>16266.4</v>
      </c>
      <c r="AD522" s="63">
        <v>112.2</v>
      </c>
      <c r="AE522" s="63">
        <v>4270.3</v>
      </c>
      <c r="AF522" s="63">
        <v>4948.5</v>
      </c>
      <c r="AG522" s="63">
        <v>0</v>
      </c>
      <c r="AH522" s="63">
        <v>23.9</v>
      </c>
      <c r="AI522" s="63">
        <v>862.9</v>
      </c>
      <c r="AJ522" s="63">
        <v>2298</v>
      </c>
      <c r="AK522" s="63">
        <v>6911.5</v>
      </c>
      <c r="AL522" s="63">
        <v>31099.599999999999</v>
      </c>
      <c r="AM522" s="63">
        <v>2952.2</v>
      </c>
    </row>
    <row r="523" spans="1:201" ht="14.25" customHeight="1">
      <c r="A523" s="50"/>
      <c r="B523" s="46" t="s">
        <v>136</v>
      </c>
      <c r="C523" s="63">
        <v>1213920.9999999998</v>
      </c>
      <c r="D523" s="63">
        <v>198871</v>
      </c>
      <c r="E523" s="63">
        <v>0.6</v>
      </c>
      <c r="F523" s="63">
        <v>3566.3</v>
      </c>
      <c r="G523" s="63">
        <v>185308.79999999999</v>
      </c>
      <c r="H523" s="63">
        <v>4206.1000000000004</v>
      </c>
      <c r="I523" s="63">
        <v>5789.2</v>
      </c>
      <c r="J523" s="63">
        <v>946671.89999999991</v>
      </c>
      <c r="K523" s="63">
        <v>85541.4</v>
      </c>
      <c r="L523" s="63">
        <v>521.70000000000005</v>
      </c>
      <c r="M523" s="63">
        <v>0</v>
      </c>
      <c r="N523" s="63">
        <v>1367.2</v>
      </c>
      <c r="O523" s="63">
        <v>893</v>
      </c>
      <c r="P523" s="63">
        <v>464.2</v>
      </c>
      <c r="Q523" s="63">
        <v>10</v>
      </c>
      <c r="R523" s="63">
        <v>1259.7</v>
      </c>
      <c r="S523" s="63">
        <v>58.3</v>
      </c>
      <c r="T523" s="63">
        <v>292.2</v>
      </c>
      <c r="U523" s="63">
        <v>0</v>
      </c>
      <c r="V523" s="63">
        <v>84229.2</v>
      </c>
      <c r="W523" s="63">
        <v>739</v>
      </c>
      <c r="X523" s="63">
        <v>6544.1</v>
      </c>
      <c r="Y523" s="63">
        <v>18634.400000000001</v>
      </c>
      <c r="Z523" s="63">
        <v>708823.1</v>
      </c>
      <c r="AA523" s="63">
        <v>677830</v>
      </c>
      <c r="AB523" s="63">
        <v>30993.1</v>
      </c>
      <c r="AC523" s="63">
        <v>33004.199999999997</v>
      </c>
      <c r="AD523" s="63">
        <v>140.69999999999999</v>
      </c>
      <c r="AE523" s="63">
        <v>6545</v>
      </c>
      <c r="AF523" s="63">
        <v>9667.4</v>
      </c>
      <c r="AG523" s="63">
        <v>0</v>
      </c>
      <c r="AH523" s="63">
        <v>59.9</v>
      </c>
      <c r="AI523" s="63">
        <v>1293.8</v>
      </c>
      <c r="AJ523" s="63">
        <v>4363.6000000000004</v>
      </c>
      <c r="AK523" s="63">
        <v>16591.2</v>
      </c>
      <c r="AL523" s="63">
        <v>62085.7</v>
      </c>
      <c r="AM523" s="63">
        <v>6292.4</v>
      </c>
    </row>
    <row r="524" spans="1:201" ht="14.25" customHeight="1">
      <c r="A524" s="50"/>
      <c r="B524" s="46" t="s">
        <v>143</v>
      </c>
      <c r="C524" s="63">
        <v>1657519.5999999999</v>
      </c>
      <c r="D524" s="63">
        <v>387967.5</v>
      </c>
      <c r="E524" s="63">
        <v>81.599999999999994</v>
      </c>
      <c r="F524" s="63">
        <v>2113.5</v>
      </c>
      <c r="G524" s="63">
        <v>373048.7</v>
      </c>
      <c r="H524" s="63">
        <v>5856.5</v>
      </c>
      <c r="I524" s="63">
        <v>6867.2</v>
      </c>
      <c r="J524" s="63">
        <v>1165470</v>
      </c>
      <c r="K524" s="63">
        <v>148685.6</v>
      </c>
      <c r="L524" s="63">
        <v>737.8</v>
      </c>
      <c r="M524" s="63">
        <v>0</v>
      </c>
      <c r="N524" s="63">
        <v>2451</v>
      </c>
      <c r="O524" s="63">
        <v>1604.3</v>
      </c>
      <c r="P524" s="63">
        <v>825.1</v>
      </c>
      <c r="Q524" s="63">
        <v>21.6</v>
      </c>
      <c r="R524" s="63">
        <v>2835.5</v>
      </c>
      <c r="S524" s="63">
        <v>54.8</v>
      </c>
      <c r="T524" s="63">
        <v>848.9</v>
      </c>
      <c r="U524" s="63">
        <v>0</v>
      </c>
      <c r="V524" s="63">
        <v>206909.4</v>
      </c>
      <c r="W524" s="63">
        <v>1245.5</v>
      </c>
      <c r="X524" s="63">
        <v>11208.1</v>
      </c>
      <c r="Y524" s="63">
        <v>31772.7</v>
      </c>
      <c r="Z524" s="63">
        <v>706446.7</v>
      </c>
      <c r="AA524" s="63">
        <v>663037.69999999995</v>
      </c>
      <c r="AB524" s="63">
        <v>43409</v>
      </c>
      <c r="AC524" s="63">
        <v>42415</v>
      </c>
      <c r="AD524" s="63">
        <v>99.5</v>
      </c>
      <c r="AE524" s="63">
        <v>7310.6</v>
      </c>
      <c r="AF524" s="63">
        <v>14079.3</v>
      </c>
      <c r="AG524" s="63">
        <v>0</v>
      </c>
      <c r="AH524" s="63">
        <v>72.7</v>
      </c>
      <c r="AI524" s="63">
        <v>3280.8</v>
      </c>
      <c r="AJ524" s="63">
        <v>6578.2</v>
      </c>
      <c r="AK524" s="63">
        <v>20852.900000000001</v>
      </c>
      <c r="AL524" s="63">
        <v>95888.7</v>
      </c>
      <c r="AM524" s="63">
        <v>8193.4</v>
      </c>
    </row>
    <row r="525" spans="1:201" ht="14.25" customHeight="1">
      <c r="A525" s="50"/>
      <c r="B525" s="46" t="s">
        <v>140</v>
      </c>
      <c r="C525" s="63">
        <v>456663.2</v>
      </c>
      <c r="D525" s="63">
        <v>82214.600000000006</v>
      </c>
      <c r="E525" s="63">
        <v>54.1</v>
      </c>
      <c r="F525" s="63">
        <v>601.29999999999995</v>
      </c>
      <c r="G525" s="63">
        <v>79429.600000000006</v>
      </c>
      <c r="H525" s="63">
        <v>956.8</v>
      </c>
      <c r="I525" s="63">
        <v>1172.8</v>
      </c>
      <c r="J525" s="63">
        <v>342671</v>
      </c>
      <c r="K525" s="63">
        <v>33952.1</v>
      </c>
      <c r="L525" s="63">
        <v>243.7</v>
      </c>
      <c r="M525" s="63">
        <v>0</v>
      </c>
      <c r="N525" s="63">
        <v>432.4</v>
      </c>
      <c r="O525" s="63">
        <v>189.6</v>
      </c>
      <c r="P525" s="63">
        <v>238.6</v>
      </c>
      <c r="Q525" s="63">
        <v>4.2</v>
      </c>
      <c r="R525" s="63">
        <v>360.9</v>
      </c>
      <c r="S525" s="63">
        <v>23.7</v>
      </c>
      <c r="T525" s="63">
        <v>233.1</v>
      </c>
      <c r="U525" s="63">
        <v>0</v>
      </c>
      <c r="V525" s="63">
        <v>28770</v>
      </c>
      <c r="W525" s="63">
        <v>354.3</v>
      </c>
      <c r="X525" s="63">
        <v>2787</v>
      </c>
      <c r="Y525" s="63">
        <v>9583.9</v>
      </c>
      <c r="Z525" s="63">
        <v>247360.6</v>
      </c>
      <c r="AA525" s="63">
        <v>237342.4</v>
      </c>
      <c r="AB525" s="63">
        <v>10018.200000000001</v>
      </c>
      <c r="AC525" s="63">
        <v>12777.2</v>
      </c>
      <c r="AD525" s="63">
        <v>87.5</v>
      </c>
      <c r="AE525" s="63">
        <v>2113</v>
      </c>
      <c r="AF525" s="63">
        <v>3302.4</v>
      </c>
      <c r="AG525" s="63">
        <v>0</v>
      </c>
      <c r="AH525" s="63">
        <v>19.100000000000001</v>
      </c>
      <c r="AI525" s="63">
        <v>487.3</v>
      </c>
      <c r="AJ525" s="63">
        <v>5304.8</v>
      </c>
      <c r="AK525" s="63">
        <v>7255.2</v>
      </c>
      <c r="AL525" s="63">
        <v>29454.400000000001</v>
      </c>
      <c r="AM525" s="63">
        <v>2323.1999999999998</v>
      </c>
    </row>
    <row r="526" spans="1:201" ht="14.25" customHeight="1">
      <c r="A526" s="50"/>
      <c r="B526" s="46" t="s">
        <v>141</v>
      </c>
      <c r="C526" s="63">
        <v>692333.70000000007</v>
      </c>
      <c r="D526" s="63">
        <v>121956.2</v>
      </c>
      <c r="E526" s="63">
        <v>113.3</v>
      </c>
      <c r="F526" s="63">
        <v>1631.9</v>
      </c>
      <c r="G526" s="63">
        <v>114389.2</v>
      </c>
      <c r="H526" s="63">
        <v>2768.8</v>
      </c>
      <c r="I526" s="63">
        <v>3053</v>
      </c>
      <c r="J526" s="63">
        <v>531820.30000000016</v>
      </c>
      <c r="K526" s="63">
        <v>86830.3</v>
      </c>
      <c r="L526" s="63">
        <v>639.6</v>
      </c>
      <c r="M526" s="63">
        <v>0</v>
      </c>
      <c r="N526" s="63">
        <v>959.10000000000014</v>
      </c>
      <c r="O526" s="63">
        <v>615.70000000000005</v>
      </c>
      <c r="P526" s="63">
        <v>336.7</v>
      </c>
      <c r="Q526" s="63">
        <v>6.7</v>
      </c>
      <c r="R526" s="63">
        <v>802</v>
      </c>
      <c r="S526" s="63">
        <v>20.8</v>
      </c>
      <c r="T526" s="63">
        <v>469.2</v>
      </c>
      <c r="U526" s="63">
        <v>0</v>
      </c>
      <c r="V526" s="63">
        <v>39506.5</v>
      </c>
      <c r="W526" s="63">
        <v>680</v>
      </c>
      <c r="X526" s="63">
        <v>6545.6</v>
      </c>
      <c r="Y526" s="63">
        <v>13140.2</v>
      </c>
      <c r="Z526" s="63">
        <v>352337.30000000005</v>
      </c>
      <c r="AA526" s="63">
        <v>333111.40000000002</v>
      </c>
      <c r="AB526" s="63">
        <v>19225.900000000001</v>
      </c>
      <c r="AC526" s="63">
        <v>22389.7</v>
      </c>
      <c r="AD526" s="63">
        <v>121.3</v>
      </c>
      <c r="AE526" s="63">
        <v>3654.5</v>
      </c>
      <c r="AF526" s="63">
        <v>8852.9</v>
      </c>
      <c r="AG526" s="63">
        <v>0</v>
      </c>
      <c r="AH526" s="63">
        <v>19.7</v>
      </c>
      <c r="AI526" s="63">
        <v>891.4</v>
      </c>
      <c r="AJ526" s="63">
        <v>6608.6</v>
      </c>
      <c r="AK526" s="63">
        <v>9741.2999999999993</v>
      </c>
      <c r="AL526" s="63">
        <v>35344.699999999997</v>
      </c>
      <c r="AM526" s="63">
        <v>3212.5</v>
      </c>
    </row>
    <row r="527" spans="1:201" ht="14.25" customHeight="1">
      <c r="A527" s="50"/>
      <c r="B527" s="46" t="s">
        <v>142</v>
      </c>
      <c r="C527" s="63">
        <v>1229973.4999999995</v>
      </c>
      <c r="D527" s="63">
        <v>194485.80000000002</v>
      </c>
      <c r="E527" s="63">
        <v>116.1</v>
      </c>
      <c r="F527" s="63">
        <v>2319.5</v>
      </c>
      <c r="G527" s="63">
        <v>182374.5</v>
      </c>
      <c r="H527" s="63">
        <v>4537.2</v>
      </c>
      <c r="I527" s="63">
        <v>5138.5</v>
      </c>
      <c r="J527" s="63">
        <v>957010.59999999974</v>
      </c>
      <c r="K527" s="63">
        <v>94576.4</v>
      </c>
      <c r="L527" s="63">
        <v>1222.8</v>
      </c>
      <c r="M527" s="63">
        <v>0</v>
      </c>
      <c r="N527" s="63">
        <v>1588.6</v>
      </c>
      <c r="O527" s="63">
        <v>1018.6</v>
      </c>
      <c r="P527" s="63">
        <v>559</v>
      </c>
      <c r="Q527" s="63">
        <v>11</v>
      </c>
      <c r="R527" s="63">
        <v>1047.3</v>
      </c>
      <c r="S527" s="63">
        <v>25.5</v>
      </c>
      <c r="T527" s="63">
        <v>719.4</v>
      </c>
      <c r="U527" s="63">
        <v>0</v>
      </c>
      <c r="V527" s="63">
        <v>127237.6</v>
      </c>
      <c r="W527" s="63">
        <v>894.8</v>
      </c>
      <c r="X527" s="63">
        <v>6627.4</v>
      </c>
      <c r="Y527" s="63">
        <v>19225.400000000001</v>
      </c>
      <c r="Z527" s="63">
        <v>663152.69999999995</v>
      </c>
      <c r="AA527" s="63">
        <v>629559.1</v>
      </c>
      <c r="AB527" s="63">
        <v>33593.599999999999</v>
      </c>
      <c r="AC527" s="63">
        <v>31984</v>
      </c>
      <c r="AD527" s="63">
        <v>371.2</v>
      </c>
      <c r="AE527" s="63">
        <v>6364</v>
      </c>
      <c r="AF527" s="63">
        <v>9853.5</v>
      </c>
      <c r="AG527" s="63">
        <v>0</v>
      </c>
      <c r="AH527" s="63">
        <v>53.1</v>
      </c>
      <c r="AI527" s="63">
        <v>1562.5</v>
      </c>
      <c r="AJ527" s="63">
        <v>7146.2</v>
      </c>
      <c r="AK527" s="63">
        <v>15342.2</v>
      </c>
      <c r="AL527" s="63">
        <v>70822.899999999994</v>
      </c>
      <c r="AM527" s="63">
        <v>7654.2</v>
      </c>
    </row>
    <row r="528" spans="1:201" ht="14.25" customHeight="1">
      <c r="A528" s="50"/>
      <c r="B528" s="46" t="s">
        <v>144</v>
      </c>
      <c r="C528" s="63">
        <v>2063378</v>
      </c>
      <c r="D528" s="63">
        <v>458962.9</v>
      </c>
      <c r="E528" s="63">
        <v>82.8</v>
      </c>
      <c r="F528" s="63">
        <v>1868.6</v>
      </c>
      <c r="G528" s="63">
        <v>437459</v>
      </c>
      <c r="H528" s="63">
        <v>7111.8</v>
      </c>
      <c r="I528" s="63">
        <v>12440.7</v>
      </c>
      <c r="J528" s="63">
        <v>1480085.9</v>
      </c>
      <c r="K528" s="63">
        <v>175449.9</v>
      </c>
      <c r="L528" s="63">
        <v>2005.5</v>
      </c>
      <c r="M528" s="63">
        <v>0</v>
      </c>
      <c r="N528" s="63">
        <v>2769.4</v>
      </c>
      <c r="O528" s="63">
        <v>1581</v>
      </c>
      <c r="P528" s="63">
        <v>1167.8</v>
      </c>
      <c r="Q528" s="63">
        <v>20.6</v>
      </c>
      <c r="R528" s="63">
        <v>2299</v>
      </c>
      <c r="S528" s="63">
        <v>41.7</v>
      </c>
      <c r="T528" s="63">
        <v>925</v>
      </c>
      <c r="U528" s="63">
        <v>0</v>
      </c>
      <c r="V528" s="63">
        <v>228893.5</v>
      </c>
      <c r="W528" s="63">
        <v>1104.4000000000001</v>
      </c>
      <c r="X528" s="63">
        <v>11290.6</v>
      </c>
      <c r="Y528" s="63">
        <v>35045</v>
      </c>
      <c r="Z528" s="63">
        <v>955105.5</v>
      </c>
      <c r="AA528" s="63">
        <v>913025.5</v>
      </c>
      <c r="AB528" s="63">
        <v>42080</v>
      </c>
      <c r="AC528" s="63">
        <v>54073.8</v>
      </c>
      <c r="AD528" s="63">
        <v>649.79999999999995</v>
      </c>
      <c r="AE528" s="63">
        <v>7319</v>
      </c>
      <c r="AF528" s="63">
        <v>27308.7</v>
      </c>
      <c r="AG528" s="63">
        <v>0</v>
      </c>
      <c r="AH528" s="63">
        <v>71</v>
      </c>
      <c r="AI528" s="63">
        <v>2755.9</v>
      </c>
      <c r="AJ528" s="63">
        <v>8326.7000000000007</v>
      </c>
      <c r="AK528" s="63">
        <v>18725.3</v>
      </c>
      <c r="AL528" s="63">
        <v>114736.1</v>
      </c>
      <c r="AM528" s="63">
        <v>9593.1</v>
      </c>
    </row>
    <row r="529" spans="1:39" ht="14.25" customHeight="1">
      <c r="A529" s="50"/>
      <c r="B529" s="46" t="s">
        <v>145</v>
      </c>
      <c r="C529" s="63">
        <v>497591</v>
      </c>
      <c r="D529" s="63">
        <v>88477.8</v>
      </c>
      <c r="E529" s="63">
        <v>52.4</v>
      </c>
      <c r="F529" s="63">
        <v>622</v>
      </c>
      <c r="G529" s="63">
        <v>84694.5</v>
      </c>
      <c r="H529" s="63">
        <v>1219.5</v>
      </c>
      <c r="I529" s="63">
        <v>1889.4</v>
      </c>
      <c r="J529" s="63">
        <v>375374.7</v>
      </c>
      <c r="K529" s="63">
        <v>58081.9</v>
      </c>
      <c r="L529" s="63">
        <v>616.5</v>
      </c>
      <c r="M529" s="63">
        <v>0</v>
      </c>
      <c r="N529" s="63">
        <v>522.5</v>
      </c>
      <c r="O529" s="63">
        <v>227.2</v>
      </c>
      <c r="P529" s="63">
        <v>290.5</v>
      </c>
      <c r="Q529" s="63">
        <v>4.8</v>
      </c>
      <c r="R529" s="63">
        <v>503.2</v>
      </c>
      <c r="S529" s="63">
        <v>10.7</v>
      </c>
      <c r="T529" s="63">
        <v>259.2</v>
      </c>
      <c r="U529" s="63">
        <v>0</v>
      </c>
      <c r="V529" s="63">
        <v>74615.399999999994</v>
      </c>
      <c r="W529" s="63">
        <v>216.4</v>
      </c>
      <c r="X529" s="63">
        <v>2291.1</v>
      </c>
      <c r="Y529" s="63">
        <v>15217</v>
      </c>
      <c r="Z529" s="63">
        <v>200613.8</v>
      </c>
      <c r="AA529" s="63">
        <v>190215.9</v>
      </c>
      <c r="AB529" s="63">
        <v>10397.9</v>
      </c>
      <c r="AC529" s="63">
        <v>20856.2</v>
      </c>
      <c r="AD529" s="63">
        <v>381.7</v>
      </c>
      <c r="AE529" s="63">
        <v>1705.6</v>
      </c>
      <c r="AF529" s="63">
        <v>8652.5</v>
      </c>
      <c r="AG529" s="63">
        <v>0</v>
      </c>
      <c r="AH529" s="63">
        <v>25.2</v>
      </c>
      <c r="AI529" s="63">
        <v>727.8</v>
      </c>
      <c r="AJ529" s="63">
        <v>843</v>
      </c>
      <c r="AK529" s="63">
        <v>10091.200000000001</v>
      </c>
      <c r="AL529" s="63">
        <v>30837.599999999999</v>
      </c>
      <c r="AM529" s="63">
        <v>2900.9</v>
      </c>
    </row>
    <row r="530" spans="1:39" ht="14.25" customHeight="1">
      <c r="A530" s="50"/>
      <c r="B530" s="46" t="s">
        <v>188</v>
      </c>
      <c r="C530" s="63">
        <v>927700.6</v>
      </c>
      <c r="D530" s="63">
        <v>127444.2</v>
      </c>
      <c r="E530" s="63">
        <v>68.3</v>
      </c>
      <c r="F530" s="63">
        <v>1282.9000000000001</v>
      </c>
      <c r="G530" s="63">
        <v>120720.2</v>
      </c>
      <c r="H530" s="63">
        <v>3102.6</v>
      </c>
      <c r="I530" s="63">
        <v>2270.1999999999998</v>
      </c>
      <c r="J530" s="63">
        <v>759681.4</v>
      </c>
      <c r="K530" s="63">
        <v>118412.4</v>
      </c>
      <c r="L530" s="63">
        <v>1114.3</v>
      </c>
      <c r="M530" s="63">
        <v>0</v>
      </c>
      <c r="N530" s="63">
        <v>1239.9000000000001</v>
      </c>
      <c r="O530" s="63">
        <v>767.5</v>
      </c>
      <c r="P530" s="63">
        <v>460.7</v>
      </c>
      <c r="Q530" s="63">
        <v>11.7</v>
      </c>
      <c r="R530" s="63">
        <v>876.1</v>
      </c>
      <c r="S530" s="63">
        <v>16.2</v>
      </c>
      <c r="T530" s="63">
        <v>407.5</v>
      </c>
      <c r="U530" s="63">
        <v>0</v>
      </c>
      <c r="V530" s="63">
        <v>74329</v>
      </c>
      <c r="W530" s="63">
        <v>489.3</v>
      </c>
      <c r="X530" s="63">
        <v>6300.7</v>
      </c>
      <c r="Y530" s="63">
        <v>24253.9</v>
      </c>
      <c r="Z530" s="63">
        <v>499531</v>
      </c>
      <c r="AA530" s="63">
        <v>483063.9</v>
      </c>
      <c r="AB530" s="63">
        <v>16467.099999999999</v>
      </c>
      <c r="AC530" s="63">
        <v>27854.5</v>
      </c>
      <c r="AD530" s="63">
        <v>421.1</v>
      </c>
      <c r="AE530" s="63">
        <v>3273.6</v>
      </c>
      <c r="AF530" s="63">
        <v>10172.1</v>
      </c>
      <c r="AG530" s="63">
        <v>0</v>
      </c>
      <c r="AH530" s="63">
        <v>58.1</v>
      </c>
      <c r="AI530" s="63">
        <v>992.5</v>
      </c>
      <c r="AJ530" s="63">
        <v>3864.1</v>
      </c>
      <c r="AK530" s="63">
        <v>13929.6</v>
      </c>
      <c r="AL530" s="63">
        <v>36730.199999999997</v>
      </c>
      <c r="AM530" s="63">
        <v>3844.8</v>
      </c>
    </row>
    <row r="531" spans="1:39" ht="14.25" customHeight="1">
      <c r="A531" s="50"/>
      <c r="B531" s="46" t="s">
        <v>198</v>
      </c>
      <c r="C531" s="63">
        <v>1350835.5</v>
      </c>
      <c r="D531" s="63">
        <v>228972.2</v>
      </c>
      <c r="E531" s="63">
        <v>85.1</v>
      </c>
      <c r="F531" s="63">
        <v>2003.5</v>
      </c>
      <c r="G531" s="63">
        <v>214466.7</v>
      </c>
      <c r="H531" s="63">
        <v>4970.8</v>
      </c>
      <c r="I531" s="63">
        <v>7446.1</v>
      </c>
      <c r="J531" s="63">
        <v>1034347.8</v>
      </c>
      <c r="K531" s="63">
        <v>136119.79999999999</v>
      </c>
      <c r="L531" s="63">
        <v>1542.9</v>
      </c>
      <c r="M531" s="63">
        <v>0</v>
      </c>
      <c r="N531" s="63">
        <v>1792.5</v>
      </c>
      <c r="O531" s="63">
        <v>1133.5</v>
      </c>
      <c r="P531" s="63">
        <v>642.4</v>
      </c>
      <c r="Q531" s="63">
        <v>16.600000000000001</v>
      </c>
      <c r="R531" s="63">
        <v>1225.5999999999999</v>
      </c>
      <c r="S531" s="63">
        <v>18.100000000000001</v>
      </c>
      <c r="T531" s="63">
        <v>793.9</v>
      </c>
      <c r="U531" s="63">
        <v>0</v>
      </c>
      <c r="V531" s="63">
        <v>134726.39999999999</v>
      </c>
      <c r="W531" s="63">
        <v>876</v>
      </c>
      <c r="X531" s="63">
        <v>7118.1</v>
      </c>
      <c r="Y531" s="63">
        <v>30461.7</v>
      </c>
      <c r="Z531" s="63">
        <v>675135.5</v>
      </c>
      <c r="AA531" s="63">
        <v>643754.30000000005</v>
      </c>
      <c r="AB531" s="63">
        <v>31381.200000000001</v>
      </c>
      <c r="AC531" s="63">
        <v>37271.5</v>
      </c>
      <c r="AD531" s="63">
        <v>440</v>
      </c>
      <c r="AE531" s="63">
        <v>4971.2</v>
      </c>
      <c r="AF531" s="63">
        <v>11935.2</v>
      </c>
      <c r="AG531" s="63">
        <v>0</v>
      </c>
      <c r="AH531" s="63">
        <v>123.1</v>
      </c>
      <c r="AI531" s="63">
        <v>1547.5</v>
      </c>
      <c r="AJ531" s="63">
        <v>5718.3</v>
      </c>
      <c r="AK531" s="63">
        <v>19802</v>
      </c>
      <c r="AL531" s="63">
        <v>78107.7</v>
      </c>
      <c r="AM531" s="63">
        <v>9407.7999999999993</v>
      </c>
    </row>
    <row r="532" spans="1:39" ht="14.25" customHeight="1">
      <c r="A532" s="50"/>
      <c r="B532" s="46" t="s">
        <v>199</v>
      </c>
      <c r="C532" s="63">
        <f>D532+J532+AL532+AM532</f>
        <v>2327069.4</v>
      </c>
      <c r="D532" s="63">
        <f>E532+F532+G532+H532+I532</f>
        <v>519078</v>
      </c>
      <c r="E532" s="63">
        <v>103.8</v>
      </c>
      <c r="F532" s="63">
        <v>2879</v>
      </c>
      <c r="G532" s="63">
        <v>496534.5</v>
      </c>
      <c r="H532" s="63">
        <v>10062.4</v>
      </c>
      <c r="I532" s="63">
        <v>9498.2999999999993</v>
      </c>
      <c r="J532" s="63">
        <f>K532+L532+M532+O532+P532+Q532+R532+S532+T532+U532+V532+W532+X532+Y532+AA532+AB532+AD532+AE532+AF532+AG532+AH532+AI532+AJ532+AK532</f>
        <v>1671352.7000000002</v>
      </c>
      <c r="K532" s="63">
        <v>218056.1</v>
      </c>
      <c r="L532" s="63">
        <v>1775.5</v>
      </c>
      <c r="M532" s="63">
        <v>0</v>
      </c>
      <c r="N532" s="63">
        <f>O532+P532+Q532</f>
        <v>2500.9</v>
      </c>
      <c r="O532" s="63">
        <v>1423.8</v>
      </c>
      <c r="P532" s="63">
        <v>1057.3</v>
      </c>
      <c r="Q532" s="63">
        <v>19.8</v>
      </c>
      <c r="R532" s="63">
        <v>2189.8000000000002</v>
      </c>
      <c r="S532" s="63">
        <v>56.7</v>
      </c>
      <c r="T532" s="63">
        <v>919.8</v>
      </c>
      <c r="U532" s="63">
        <v>0</v>
      </c>
      <c r="V532" s="63">
        <v>175314.2</v>
      </c>
      <c r="W532" s="63">
        <v>1419.5</v>
      </c>
      <c r="X532" s="63">
        <v>11136.5</v>
      </c>
      <c r="Y532" s="63">
        <v>62838.6</v>
      </c>
      <c r="Z532" s="63">
        <f>AA532+AB532</f>
        <v>1126436.3999999999</v>
      </c>
      <c r="AA532" s="63">
        <v>1083880.3999999999</v>
      </c>
      <c r="AB532" s="63">
        <v>42556</v>
      </c>
      <c r="AC532" s="63">
        <f>AD532+AE532+AF532+AG532+AH532+AK532</f>
        <v>57500.899999999994</v>
      </c>
      <c r="AD532" s="63">
        <v>449.6</v>
      </c>
      <c r="AE532" s="63">
        <v>6600.1</v>
      </c>
      <c r="AF532" s="63">
        <v>27208.5</v>
      </c>
      <c r="AG532" s="63">
        <v>0</v>
      </c>
      <c r="AH532" s="63">
        <v>47.7</v>
      </c>
      <c r="AI532" s="63">
        <v>2459.1</v>
      </c>
      <c r="AJ532" s="63">
        <v>8748.7000000000007</v>
      </c>
      <c r="AK532" s="63">
        <v>23195</v>
      </c>
      <c r="AL532" s="63">
        <v>124710.8</v>
      </c>
      <c r="AM532" s="63">
        <v>11927.9</v>
      </c>
    </row>
    <row r="533" spans="1:39" ht="14.25" customHeight="1">
      <c r="A533" s="50">
        <v>71</v>
      </c>
      <c r="B533" s="48" t="s">
        <v>138</v>
      </c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</row>
    <row r="534" spans="1:39" ht="14.25" customHeight="1">
      <c r="A534" s="50"/>
      <c r="B534" s="46" t="s">
        <v>115</v>
      </c>
      <c r="C534" s="63">
        <v>180950.89999999997</v>
      </c>
      <c r="D534" s="63">
        <v>0</v>
      </c>
      <c r="E534" s="63">
        <v>0</v>
      </c>
      <c r="F534" s="63">
        <v>0</v>
      </c>
      <c r="G534" s="63">
        <v>0</v>
      </c>
      <c r="H534" s="63">
        <v>0</v>
      </c>
      <c r="I534" s="63">
        <v>0</v>
      </c>
      <c r="J534" s="63">
        <v>154367.19999999998</v>
      </c>
      <c r="K534" s="63">
        <v>12924.2</v>
      </c>
      <c r="L534" s="63">
        <v>7381</v>
      </c>
      <c r="M534" s="63">
        <v>0</v>
      </c>
      <c r="N534" s="63">
        <v>694.4</v>
      </c>
      <c r="O534" s="63">
        <v>393.4</v>
      </c>
      <c r="P534" s="63">
        <v>300.10000000000002</v>
      </c>
      <c r="Q534" s="63">
        <v>0.9</v>
      </c>
      <c r="R534" s="63">
        <v>125.7</v>
      </c>
      <c r="S534" s="63">
        <v>733.6</v>
      </c>
      <c r="T534" s="63">
        <v>933.9</v>
      </c>
      <c r="U534" s="63">
        <v>0</v>
      </c>
      <c r="V534" s="63">
        <v>205.8</v>
      </c>
      <c r="W534" s="63">
        <v>2.7</v>
      </c>
      <c r="X534" s="63">
        <v>3858.2</v>
      </c>
      <c r="Y534" s="63">
        <v>15271.1</v>
      </c>
      <c r="Z534" s="63">
        <v>91968</v>
      </c>
      <c r="AA534" s="63">
        <v>87198.2</v>
      </c>
      <c r="AB534" s="63">
        <v>4769.8</v>
      </c>
      <c r="AC534" s="63">
        <v>19415.699999999997</v>
      </c>
      <c r="AD534" s="63">
        <v>1138.0999999999999</v>
      </c>
      <c r="AE534" s="63">
        <v>1523.3</v>
      </c>
      <c r="AF534" s="63">
        <v>319.39999999999998</v>
      </c>
      <c r="AG534" s="63">
        <v>0</v>
      </c>
      <c r="AH534" s="63">
        <v>5871.1</v>
      </c>
      <c r="AI534" s="63">
        <v>664</v>
      </c>
      <c r="AJ534" s="63">
        <v>188.9</v>
      </c>
      <c r="AK534" s="63">
        <v>10563.8</v>
      </c>
      <c r="AL534" s="63">
        <v>24135.4</v>
      </c>
      <c r="AM534" s="63">
        <v>2448.3000000000002</v>
      </c>
    </row>
    <row r="535" spans="1:39" ht="14.25" customHeight="1">
      <c r="A535" s="50"/>
      <c r="B535" s="46" t="s">
        <v>116</v>
      </c>
      <c r="C535" s="63">
        <v>215515.20000000004</v>
      </c>
      <c r="D535" s="63">
        <v>0</v>
      </c>
      <c r="E535" s="63">
        <v>0</v>
      </c>
      <c r="F535" s="63">
        <v>0</v>
      </c>
      <c r="G535" s="63">
        <v>0</v>
      </c>
      <c r="H535" s="63">
        <v>0</v>
      </c>
      <c r="I535" s="63">
        <v>0</v>
      </c>
      <c r="J535" s="63">
        <v>180955.30000000002</v>
      </c>
      <c r="K535" s="63">
        <v>15846.1</v>
      </c>
      <c r="L535" s="63">
        <v>7461.8</v>
      </c>
      <c r="M535" s="63">
        <v>0</v>
      </c>
      <c r="N535" s="63">
        <v>865.4</v>
      </c>
      <c r="O535" s="63">
        <v>395.9</v>
      </c>
      <c r="P535" s="63">
        <v>467.9</v>
      </c>
      <c r="Q535" s="63">
        <v>1.6</v>
      </c>
      <c r="R535" s="63">
        <v>293.10000000000002</v>
      </c>
      <c r="S535" s="63">
        <v>784.1</v>
      </c>
      <c r="T535" s="63">
        <v>1585.9</v>
      </c>
      <c r="U535" s="63">
        <v>0</v>
      </c>
      <c r="V535" s="63">
        <v>332.6</v>
      </c>
      <c r="W535" s="63">
        <v>4.8</v>
      </c>
      <c r="X535" s="63">
        <v>5055.7</v>
      </c>
      <c r="Y535" s="63">
        <v>25329.5</v>
      </c>
      <c r="Z535" s="63">
        <v>98454.900000000009</v>
      </c>
      <c r="AA535" s="63">
        <v>90521.8</v>
      </c>
      <c r="AB535" s="63">
        <v>7933.1</v>
      </c>
      <c r="AC535" s="63">
        <v>23650.899999999998</v>
      </c>
      <c r="AD535" s="63">
        <v>1325.1</v>
      </c>
      <c r="AE535" s="63">
        <v>2026.1</v>
      </c>
      <c r="AF535" s="63">
        <v>701.7</v>
      </c>
      <c r="AG535" s="63">
        <v>0</v>
      </c>
      <c r="AH535" s="63">
        <v>7685.2</v>
      </c>
      <c r="AI535" s="63">
        <v>1038.7</v>
      </c>
      <c r="AJ535" s="63">
        <v>251.8</v>
      </c>
      <c r="AK535" s="63">
        <v>11912.8</v>
      </c>
      <c r="AL535" s="63">
        <v>31120.7</v>
      </c>
      <c r="AM535" s="63">
        <v>3439.2</v>
      </c>
    </row>
    <row r="536" spans="1:39" ht="14.25" customHeight="1">
      <c r="A536" s="50"/>
      <c r="B536" s="46" t="s">
        <v>117</v>
      </c>
      <c r="C536" s="63">
        <v>351981.60000000009</v>
      </c>
      <c r="D536" s="63">
        <v>0</v>
      </c>
      <c r="E536" s="63">
        <v>0</v>
      </c>
      <c r="F536" s="63">
        <v>0</v>
      </c>
      <c r="G536" s="63">
        <v>0</v>
      </c>
      <c r="H536" s="63">
        <v>0</v>
      </c>
      <c r="I536" s="63">
        <v>0</v>
      </c>
      <c r="J536" s="63">
        <v>299922.20000000007</v>
      </c>
      <c r="K536" s="63">
        <v>25978.6</v>
      </c>
      <c r="L536" s="63">
        <v>18504.599999999999</v>
      </c>
      <c r="M536" s="63">
        <v>0</v>
      </c>
      <c r="N536" s="63">
        <v>1755.3999999999999</v>
      </c>
      <c r="O536" s="63">
        <v>422.3</v>
      </c>
      <c r="P536" s="63">
        <v>1326.1</v>
      </c>
      <c r="Q536" s="63">
        <v>7</v>
      </c>
      <c r="R536" s="63">
        <v>761.9</v>
      </c>
      <c r="S536" s="63">
        <v>2328.4</v>
      </c>
      <c r="T536" s="63">
        <v>2454</v>
      </c>
      <c r="U536" s="63">
        <v>0</v>
      </c>
      <c r="V536" s="63">
        <v>334.3</v>
      </c>
      <c r="W536" s="63">
        <v>33.200000000000003</v>
      </c>
      <c r="X536" s="63">
        <v>12361.4</v>
      </c>
      <c r="Y536" s="63">
        <v>38474.699999999997</v>
      </c>
      <c r="Z536" s="63">
        <v>156829</v>
      </c>
      <c r="AA536" s="63">
        <v>144928.4</v>
      </c>
      <c r="AB536" s="63">
        <v>11900.6</v>
      </c>
      <c r="AC536" s="63">
        <v>37909.699999999997</v>
      </c>
      <c r="AD536" s="63">
        <v>1863.7</v>
      </c>
      <c r="AE536" s="63">
        <v>2947.2</v>
      </c>
      <c r="AF536" s="63">
        <v>2383.9</v>
      </c>
      <c r="AG536" s="63">
        <v>18.899999999999999</v>
      </c>
      <c r="AH536" s="63">
        <v>18286.900000000001</v>
      </c>
      <c r="AI536" s="63">
        <v>1598.6</v>
      </c>
      <c r="AJ536" s="63">
        <v>598.4</v>
      </c>
      <c r="AK536" s="63">
        <v>12409.1</v>
      </c>
      <c r="AL536" s="63">
        <v>47234.9</v>
      </c>
      <c r="AM536" s="63">
        <v>4824.5</v>
      </c>
    </row>
    <row r="537" spans="1:39" ht="14.25" customHeight="1">
      <c r="A537" s="50"/>
      <c r="B537" s="46" t="s">
        <v>118</v>
      </c>
      <c r="C537" s="63">
        <v>78201.2</v>
      </c>
      <c r="D537" s="63">
        <v>0</v>
      </c>
      <c r="E537" s="63">
        <v>0</v>
      </c>
      <c r="F537" s="63">
        <v>0</v>
      </c>
      <c r="G537" s="63">
        <v>0</v>
      </c>
      <c r="H537" s="63">
        <v>0</v>
      </c>
      <c r="I537" s="63">
        <v>0</v>
      </c>
      <c r="J537" s="63">
        <v>64572.000000000007</v>
      </c>
      <c r="K537" s="63">
        <v>6454.9</v>
      </c>
      <c r="L537" s="63">
        <v>4147.8</v>
      </c>
      <c r="M537" s="63">
        <v>0</v>
      </c>
      <c r="N537" s="63">
        <v>427.6</v>
      </c>
      <c r="O537" s="63">
        <v>69.8</v>
      </c>
      <c r="P537" s="63">
        <v>356.8</v>
      </c>
      <c r="Q537" s="63">
        <v>1</v>
      </c>
      <c r="R537" s="63">
        <v>127</v>
      </c>
      <c r="S537" s="63">
        <v>1506.8</v>
      </c>
      <c r="T537" s="63">
        <v>1102.2</v>
      </c>
      <c r="U537" s="63">
        <v>0</v>
      </c>
      <c r="V537" s="63">
        <v>99.7</v>
      </c>
      <c r="W537" s="63">
        <v>19.899999999999999</v>
      </c>
      <c r="X537" s="63">
        <v>3592.4</v>
      </c>
      <c r="Y537" s="63">
        <v>9853.4</v>
      </c>
      <c r="Z537" s="63">
        <v>26272</v>
      </c>
      <c r="AA537" s="63">
        <v>24503.200000000001</v>
      </c>
      <c r="AB537" s="63">
        <v>1768.8</v>
      </c>
      <c r="AC537" s="63">
        <v>10233.6</v>
      </c>
      <c r="AD537" s="63">
        <v>464.9</v>
      </c>
      <c r="AE537" s="63">
        <v>532.70000000000005</v>
      </c>
      <c r="AF537" s="63">
        <v>691.9</v>
      </c>
      <c r="AG537" s="63">
        <v>14.8</v>
      </c>
      <c r="AH537" s="63">
        <v>6404.4</v>
      </c>
      <c r="AI537" s="63">
        <v>636.4</v>
      </c>
      <c r="AJ537" s="63">
        <v>98.3</v>
      </c>
      <c r="AK537" s="63">
        <v>2124.9</v>
      </c>
      <c r="AL537" s="63">
        <v>11804.3</v>
      </c>
      <c r="AM537" s="63">
        <v>1824.9</v>
      </c>
    </row>
    <row r="538" spans="1:39" ht="14.25" customHeight="1">
      <c r="A538" s="50"/>
      <c r="B538" s="46" t="s">
        <v>119</v>
      </c>
      <c r="C538" s="63">
        <v>205995.6</v>
      </c>
      <c r="D538" s="63">
        <v>0</v>
      </c>
      <c r="E538" s="63">
        <v>0</v>
      </c>
      <c r="F538" s="63">
        <v>0</v>
      </c>
      <c r="G538" s="63">
        <v>0</v>
      </c>
      <c r="H538" s="63">
        <v>0</v>
      </c>
      <c r="I538" s="63">
        <v>0</v>
      </c>
      <c r="J538" s="63">
        <v>179368</v>
      </c>
      <c r="K538" s="63">
        <v>14944.6</v>
      </c>
      <c r="L538" s="63">
        <v>7968.8</v>
      </c>
      <c r="M538" s="63">
        <v>0</v>
      </c>
      <c r="N538" s="63">
        <v>887.7</v>
      </c>
      <c r="O538" s="63">
        <v>396.1</v>
      </c>
      <c r="P538" s="63">
        <v>490.6</v>
      </c>
      <c r="Q538" s="63">
        <v>1</v>
      </c>
      <c r="R538" s="63">
        <v>151.1</v>
      </c>
      <c r="S538" s="63">
        <v>1825.2</v>
      </c>
      <c r="T538" s="63">
        <v>1847.8</v>
      </c>
      <c r="U538" s="63">
        <v>0</v>
      </c>
      <c r="V538" s="63">
        <v>199.9</v>
      </c>
      <c r="W538" s="63">
        <v>43.6</v>
      </c>
      <c r="X538" s="63">
        <v>5857.1</v>
      </c>
      <c r="Y538" s="63">
        <v>17198.400000000001</v>
      </c>
      <c r="Z538" s="63">
        <v>110039.5</v>
      </c>
      <c r="AA538" s="63">
        <v>107419.8</v>
      </c>
      <c r="AB538" s="63">
        <v>2619.6999999999998</v>
      </c>
      <c r="AC538" s="63">
        <v>17136.600000000002</v>
      </c>
      <c r="AD538" s="63">
        <v>900.3</v>
      </c>
      <c r="AE538" s="63">
        <v>1278.7</v>
      </c>
      <c r="AF538" s="63">
        <v>946.4</v>
      </c>
      <c r="AG538" s="63">
        <v>15.8</v>
      </c>
      <c r="AH538" s="63">
        <v>9081.7000000000007</v>
      </c>
      <c r="AI538" s="63">
        <v>1039.3</v>
      </c>
      <c r="AJ538" s="63">
        <v>228.4</v>
      </c>
      <c r="AK538" s="63">
        <v>4913.7</v>
      </c>
      <c r="AL538" s="63">
        <v>23649.1</v>
      </c>
      <c r="AM538" s="63">
        <v>2978.5</v>
      </c>
    </row>
    <row r="539" spans="1:39" ht="14.25" customHeight="1">
      <c r="A539" s="50"/>
      <c r="B539" s="46" t="s">
        <v>120</v>
      </c>
      <c r="C539" s="63">
        <v>271048.90000000002</v>
      </c>
      <c r="D539" s="63">
        <v>0</v>
      </c>
      <c r="E539" s="63">
        <v>0</v>
      </c>
      <c r="F539" s="63">
        <v>0</v>
      </c>
      <c r="G539" s="63">
        <v>0</v>
      </c>
      <c r="H539" s="63">
        <v>0</v>
      </c>
      <c r="I539" s="63">
        <v>0</v>
      </c>
      <c r="J539" s="63">
        <v>236598.50000000003</v>
      </c>
      <c r="K539" s="63">
        <v>19445.8</v>
      </c>
      <c r="L539" s="63">
        <v>10704.6</v>
      </c>
      <c r="M539" s="63">
        <v>0</v>
      </c>
      <c r="N539" s="63">
        <v>1156.7</v>
      </c>
      <c r="O539" s="63">
        <v>428.7</v>
      </c>
      <c r="P539" s="63">
        <v>700.8</v>
      </c>
      <c r="Q539" s="63">
        <v>27.2</v>
      </c>
      <c r="R539" s="63">
        <v>233.8</v>
      </c>
      <c r="S539" s="63">
        <v>2114.8000000000002</v>
      </c>
      <c r="T539" s="63">
        <v>2997</v>
      </c>
      <c r="U539" s="63">
        <v>0</v>
      </c>
      <c r="V539" s="63">
        <v>486</v>
      </c>
      <c r="W539" s="63">
        <v>52.3</v>
      </c>
      <c r="X539" s="63">
        <v>7646.9</v>
      </c>
      <c r="Y539" s="63">
        <v>29359.3</v>
      </c>
      <c r="Z539" s="63">
        <v>134738.79999999999</v>
      </c>
      <c r="AA539" s="63">
        <v>129512.7</v>
      </c>
      <c r="AB539" s="63">
        <v>5226.1000000000004</v>
      </c>
      <c r="AC539" s="63">
        <v>25609.4</v>
      </c>
      <c r="AD539" s="63">
        <v>1279.7</v>
      </c>
      <c r="AE539" s="63">
        <v>1837</v>
      </c>
      <c r="AF539" s="63">
        <v>1780.3</v>
      </c>
      <c r="AG539" s="63">
        <v>16</v>
      </c>
      <c r="AH539" s="63">
        <v>12607.4</v>
      </c>
      <c r="AI539" s="63">
        <v>1637.2</v>
      </c>
      <c r="AJ539" s="63">
        <v>415.9</v>
      </c>
      <c r="AK539" s="63">
        <v>8089</v>
      </c>
      <c r="AL539" s="63">
        <v>30654.400000000001</v>
      </c>
      <c r="AM539" s="63">
        <v>3796</v>
      </c>
    </row>
    <row r="540" spans="1:39" ht="14.25" customHeight="1">
      <c r="A540" s="50"/>
      <c r="B540" s="46" t="s">
        <v>121</v>
      </c>
      <c r="C540" s="63">
        <v>485564.40000000014</v>
      </c>
      <c r="D540" s="63">
        <v>0</v>
      </c>
      <c r="E540" s="63">
        <v>0</v>
      </c>
      <c r="F540" s="63">
        <v>0</v>
      </c>
      <c r="G540" s="63">
        <v>0</v>
      </c>
      <c r="H540" s="63">
        <v>0</v>
      </c>
      <c r="I540" s="63">
        <v>0</v>
      </c>
      <c r="J540" s="63">
        <v>427198.3000000001</v>
      </c>
      <c r="K540" s="63">
        <v>32006.6</v>
      </c>
      <c r="L540" s="63">
        <v>21795.1</v>
      </c>
      <c r="M540" s="63">
        <v>0</v>
      </c>
      <c r="N540" s="63">
        <v>2737.6</v>
      </c>
      <c r="O540" s="63">
        <v>488.5</v>
      </c>
      <c r="P540" s="63">
        <v>2044.5</v>
      </c>
      <c r="Q540" s="63">
        <v>204.6</v>
      </c>
      <c r="R540" s="63">
        <v>551.29999999999995</v>
      </c>
      <c r="S540" s="63">
        <v>1120.4000000000001</v>
      </c>
      <c r="T540" s="63">
        <v>3194.6</v>
      </c>
      <c r="U540" s="63">
        <v>0</v>
      </c>
      <c r="V540" s="63">
        <v>2397.3000000000002</v>
      </c>
      <c r="W540" s="63">
        <v>419.9</v>
      </c>
      <c r="X540" s="63">
        <v>16371.8</v>
      </c>
      <c r="Y540" s="63">
        <v>38133.5</v>
      </c>
      <c r="Z540" s="63">
        <v>243526.40000000002</v>
      </c>
      <c r="AA540" s="63">
        <v>230499.20000000001</v>
      </c>
      <c r="AB540" s="63">
        <v>13027.2</v>
      </c>
      <c r="AC540" s="63">
        <v>62090.2</v>
      </c>
      <c r="AD540" s="63">
        <v>1837.9</v>
      </c>
      <c r="AE540" s="63">
        <v>2888.1</v>
      </c>
      <c r="AF540" s="63">
        <v>4866</v>
      </c>
      <c r="AG540" s="63">
        <v>384.5</v>
      </c>
      <c r="AH540" s="63">
        <v>22651.200000000001</v>
      </c>
      <c r="AI540" s="63">
        <v>1551.2</v>
      </c>
      <c r="AJ540" s="63">
        <v>1302.4000000000001</v>
      </c>
      <c r="AK540" s="63">
        <v>29462.5</v>
      </c>
      <c r="AL540" s="63">
        <v>53118.9</v>
      </c>
      <c r="AM540" s="63">
        <v>5247.2</v>
      </c>
    </row>
    <row r="541" spans="1:39" ht="14.25" customHeight="1">
      <c r="A541" s="50"/>
      <c r="B541" s="46" t="s">
        <v>122</v>
      </c>
      <c r="C541" s="63">
        <v>110918.8</v>
      </c>
      <c r="D541" s="63">
        <v>0</v>
      </c>
      <c r="E541" s="63">
        <v>0</v>
      </c>
      <c r="F541" s="63">
        <v>0</v>
      </c>
      <c r="G541" s="63">
        <v>0</v>
      </c>
      <c r="H541" s="63">
        <v>0</v>
      </c>
      <c r="I541" s="63">
        <v>0</v>
      </c>
      <c r="J541" s="63">
        <v>92266.400000000009</v>
      </c>
      <c r="K541" s="63">
        <v>10044.5</v>
      </c>
      <c r="L541" s="63">
        <v>6228.2</v>
      </c>
      <c r="M541" s="63">
        <v>0</v>
      </c>
      <c r="N541" s="63">
        <v>343.29999999999995</v>
      </c>
      <c r="O541" s="63">
        <v>15.2</v>
      </c>
      <c r="P541" s="63">
        <v>313.39999999999998</v>
      </c>
      <c r="Q541" s="63">
        <v>14.7</v>
      </c>
      <c r="R541" s="63">
        <v>147.6</v>
      </c>
      <c r="S541" s="63">
        <v>265.60000000000002</v>
      </c>
      <c r="T541" s="63">
        <v>981.2</v>
      </c>
      <c r="U541" s="63">
        <v>0</v>
      </c>
      <c r="V541" s="63">
        <v>225.3</v>
      </c>
      <c r="W541" s="63">
        <v>40.5</v>
      </c>
      <c r="X541" s="63">
        <v>4216.8</v>
      </c>
      <c r="Y541" s="63">
        <v>11773.5</v>
      </c>
      <c r="Z541" s="63">
        <v>47689.8</v>
      </c>
      <c r="AA541" s="63">
        <v>43520.800000000003</v>
      </c>
      <c r="AB541" s="63">
        <v>4169</v>
      </c>
      <c r="AC541" s="63">
        <v>9389.4</v>
      </c>
      <c r="AD541" s="63">
        <v>365.5</v>
      </c>
      <c r="AE541" s="63">
        <v>903.4</v>
      </c>
      <c r="AF541" s="63">
        <v>1596.8</v>
      </c>
      <c r="AG541" s="63">
        <v>348.5</v>
      </c>
      <c r="AH541" s="63">
        <v>310.10000000000002</v>
      </c>
      <c r="AI541" s="63">
        <v>433</v>
      </c>
      <c r="AJ541" s="63">
        <v>487.7</v>
      </c>
      <c r="AK541" s="63">
        <v>5865.1</v>
      </c>
      <c r="AL541" s="63">
        <v>15945.7</v>
      </c>
      <c r="AM541" s="63">
        <v>2706.7</v>
      </c>
    </row>
    <row r="542" spans="1:39" ht="14.25" customHeight="1">
      <c r="A542" s="50"/>
      <c r="B542" s="46" t="s">
        <v>123</v>
      </c>
      <c r="C542" s="63">
        <v>245826.5</v>
      </c>
      <c r="D542" s="63">
        <v>0</v>
      </c>
      <c r="E542" s="63">
        <v>0</v>
      </c>
      <c r="F542" s="63">
        <v>0</v>
      </c>
      <c r="G542" s="63">
        <v>0</v>
      </c>
      <c r="H542" s="63">
        <v>0</v>
      </c>
      <c r="I542" s="63">
        <v>0</v>
      </c>
      <c r="J542" s="63">
        <v>214873.4</v>
      </c>
      <c r="K542" s="63">
        <v>19629.5</v>
      </c>
      <c r="L542" s="63">
        <v>11843.8</v>
      </c>
      <c r="M542" s="63">
        <v>0</v>
      </c>
      <c r="N542" s="63">
        <v>662.19999999999993</v>
      </c>
      <c r="O542" s="63">
        <v>56.8</v>
      </c>
      <c r="P542" s="63">
        <v>575.29999999999995</v>
      </c>
      <c r="Q542" s="63">
        <v>30.1</v>
      </c>
      <c r="R542" s="63">
        <v>96.9</v>
      </c>
      <c r="S542" s="63">
        <v>335.2</v>
      </c>
      <c r="T542" s="63">
        <v>1732.2</v>
      </c>
      <c r="U542" s="63">
        <v>0</v>
      </c>
      <c r="V542" s="63">
        <v>391.4</v>
      </c>
      <c r="W542" s="63">
        <v>82.9</v>
      </c>
      <c r="X542" s="63">
        <v>10172.700000000001</v>
      </c>
      <c r="Y542" s="63">
        <v>21957.3</v>
      </c>
      <c r="Z542" s="63">
        <v>119164.2</v>
      </c>
      <c r="AA542" s="63">
        <v>112882.7</v>
      </c>
      <c r="AB542" s="63">
        <v>6281.5</v>
      </c>
      <c r="AC542" s="63">
        <v>27461.599999999999</v>
      </c>
      <c r="AD542" s="63">
        <v>404.2</v>
      </c>
      <c r="AE542" s="63">
        <v>2055</v>
      </c>
      <c r="AF542" s="63">
        <v>2267.3000000000002</v>
      </c>
      <c r="AG542" s="63">
        <v>639.1</v>
      </c>
      <c r="AH542" s="63">
        <v>12766.9</v>
      </c>
      <c r="AI542" s="63">
        <v>714.4</v>
      </c>
      <c r="AJ542" s="63">
        <v>629.1</v>
      </c>
      <c r="AK542" s="63">
        <v>9329.1</v>
      </c>
      <c r="AL542" s="63">
        <v>26597</v>
      </c>
      <c r="AM542" s="63">
        <v>4356.1000000000004</v>
      </c>
    </row>
    <row r="543" spans="1:39" ht="14.25" customHeight="1">
      <c r="A543" s="50"/>
      <c r="B543" s="46" t="s">
        <v>124</v>
      </c>
      <c r="C543" s="63">
        <v>321859.50000000006</v>
      </c>
      <c r="D543" s="63">
        <v>0</v>
      </c>
      <c r="E543" s="63">
        <v>0</v>
      </c>
      <c r="F543" s="63">
        <v>0</v>
      </c>
      <c r="G543" s="63">
        <v>0</v>
      </c>
      <c r="H543" s="63">
        <v>0</v>
      </c>
      <c r="I543" s="63">
        <v>0</v>
      </c>
      <c r="J543" s="63">
        <v>280065.60000000003</v>
      </c>
      <c r="K543" s="63">
        <v>24747.7</v>
      </c>
      <c r="L543" s="63">
        <v>13732.5</v>
      </c>
      <c r="M543" s="63">
        <v>0</v>
      </c>
      <c r="N543" s="63">
        <v>897.9</v>
      </c>
      <c r="O543" s="63">
        <v>104.8</v>
      </c>
      <c r="P543" s="63">
        <v>754.6</v>
      </c>
      <c r="Q543" s="63">
        <v>38.5</v>
      </c>
      <c r="R543" s="63">
        <v>217.1</v>
      </c>
      <c r="S543" s="63">
        <v>415.6</v>
      </c>
      <c r="T543" s="63">
        <v>2690.2</v>
      </c>
      <c r="U543" s="63">
        <v>0</v>
      </c>
      <c r="V543" s="63">
        <v>713.5</v>
      </c>
      <c r="W543" s="63">
        <v>128.4</v>
      </c>
      <c r="X543" s="63">
        <v>10699</v>
      </c>
      <c r="Y543" s="63">
        <v>30759.3</v>
      </c>
      <c r="Z543" s="63">
        <v>152993.80000000002</v>
      </c>
      <c r="AA543" s="63">
        <v>142611.20000000001</v>
      </c>
      <c r="AB543" s="63">
        <v>10382.6</v>
      </c>
      <c r="AC543" s="63">
        <v>40163.699999999997</v>
      </c>
      <c r="AD543" s="63">
        <v>614</v>
      </c>
      <c r="AE543" s="63">
        <v>2944.4</v>
      </c>
      <c r="AF543" s="63">
        <v>3306</v>
      </c>
      <c r="AG543" s="63">
        <v>680.1</v>
      </c>
      <c r="AH543" s="63">
        <v>19072.7</v>
      </c>
      <c r="AI543" s="63">
        <v>1099.7</v>
      </c>
      <c r="AJ543" s="63">
        <v>807.2</v>
      </c>
      <c r="AK543" s="63">
        <v>13546.5</v>
      </c>
      <c r="AL543" s="63">
        <v>36202.5</v>
      </c>
      <c r="AM543" s="63">
        <v>5591.4</v>
      </c>
    </row>
    <row r="544" spans="1:39" ht="14.25" customHeight="1">
      <c r="A544" s="50"/>
      <c r="B544" s="46" t="s">
        <v>125</v>
      </c>
      <c r="C544" s="63">
        <v>588205.4</v>
      </c>
      <c r="D544" s="63">
        <v>0</v>
      </c>
      <c r="E544" s="63">
        <v>0</v>
      </c>
      <c r="F544" s="63">
        <v>0</v>
      </c>
      <c r="G544" s="63">
        <v>0</v>
      </c>
      <c r="H544" s="63">
        <v>0</v>
      </c>
      <c r="I544" s="63">
        <v>0</v>
      </c>
      <c r="J544" s="63">
        <v>532216.30000000005</v>
      </c>
      <c r="K544" s="63">
        <v>31122.7</v>
      </c>
      <c r="L544" s="63">
        <v>21197.3</v>
      </c>
      <c r="M544" s="63">
        <v>0</v>
      </c>
      <c r="N544" s="63">
        <v>3540.8999999999996</v>
      </c>
      <c r="O544" s="63">
        <v>1277.8</v>
      </c>
      <c r="P544" s="63">
        <v>1704.8</v>
      </c>
      <c r="Q544" s="63">
        <v>558.29999999999995</v>
      </c>
      <c r="R544" s="63">
        <v>804</v>
      </c>
      <c r="S544" s="63">
        <v>381.7</v>
      </c>
      <c r="T544" s="63">
        <v>2492.6</v>
      </c>
      <c r="U544" s="63">
        <v>0</v>
      </c>
      <c r="V544" s="63">
        <v>3781.4</v>
      </c>
      <c r="W544" s="63">
        <v>144.4</v>
      </c>
      <c r="X544" s="63">
        <v>16209.9</v>
      </c>
      <c r="Y544" s="63">
        <v>59016.2</v>
      </c>
      <c r="Z544" s="63">
        <v>309350.8</v>
      </c>
      <c r="AA544" s="63">
        <v>294638.8</v>
      </c>
      <c r="AB544" s="63">
        <v>14712</v>
      </c>
      <c r="AC544" s="63">
        <v>75853.2</v>
      </c>
      <c r="AD544" s="63">
        <v>3699.7</v>
      </c>
      <c r="AE544" s="63">
        <v>5052.7</v>
      </c>
      <c r="AF544" s="63">
        <v>3308.5</v>
      </c>
      <c r="AG544" s="63">
        <v>1154.4000000000001</v>
      </c>
      <c r="AH544" s="63">
        <v>38645.599999999999</v>
      </c>
      <c r="AI544" s="63">
        <v>1866.7</v>
      </c>
      <c r="AJ544" s="63">
        <v>6454.5</v>
      </c>
      <c r="AK544" s="63">
        <v>23992.3</v>
      </c>
      <c r="AL544" s="63">
        <v>48139.6</v>
      </c>
      <c r="AM544" s="63">
        <v>7849.5</v>
      </c>
    </row>
    <row r="545" spans="1:201" ht="14.25" customHeight="1">
      <c r="A545" s="50"/>
      <c r="B545" s="46" t="s">
        <v>126</v>
      </c>
      <c r="C545" s="63">
        <v>136270.69999999998</v>
      </c>
      <c r="D545" s="63">
        <v>0</v>
      </c>
      <c r="E545" s="63">
        <v>0</v>
      </c>
      <c r="F545" s="63">
        <v>0</v>
      </c>
      <c r="G545" s="63">
        <v>0</v>
      </c>
      <c r="H545" s="63">
        <v>0</v>
      </c>
      <c r="I545" s="63">
        <v>0</v>
      </c>
      <c r="J545" s="63">
        <v>115539.09999999999</v>
      </c>
      <c r="K545" s="63">
        <v>9149.2999999999993</v>
      </c>
      <c r="L545" s="63">
        <v>5443.9</v>
      </c>
      <c r="M545" s="63">
        <v>0</v>
      </c>
      <c r="N545" s="63">
        <v>1139.3000000000002</v>
      </c>
      <c r="O545" s="63">
        <v>364.1</v>
      </c>
      <c r="P545" s="63">
        <v>519.1</v>
      </c>
      <c r="Q545" s="63">
        <v>256.10000000000002</v>
      </c>
      <c r="R545" s="63">
        <v>212.3</v>
      </c>
      <c r="S545" s="63">
        <v>602.20000000000005</v>
      </c>
      <c r="T545" s="63">
        <v>945.4</v>
      </c>
      <c r="U545" s="63">
        <v>0</v>
      </c>
      <c r="V545" s="63">
        <v>314.5</v>
      </c>
      <c r="W545" s="63">
        <v>38.299999999999997</v>
      </c>
      <c r="X545" s="63">
        <v>3653.3</v>
      </c>
      <c r="Y545" s="63">
        <v>16393.3</v>
      </c>
      <c r="Z545" s="63">
        <v>56885.5</v>
      </c>
      <c r="AA545" s="63">
        <v>53285.599999999999</v>
      </c>
      <c r="AB545" s="63">
        <v>3599.9</v>
      </c>
      <c r="AC545" s="63">
        <v>14942.099999999999</v>
      </c>
      <c r="AD545" s="63">
        <v>1326.6</v>
      </c>
      <c r="AE545" s="63">
        <v>359.4</v>
      </c>
      <c r="AF545" s="63">
        <v>1082.5999999999999</v>
      </c>
      <c r="AG545" s="63">
        <v>630.29999999999995</v>
      </c>
      <c r="AH545" s="63">
        <v>3734.2</v>
      </c>
      <c r="AI545" s="63">
        <v>464.7</v>
      </c>
      <c r="AJ545" s="63">
        <v>5355</v>
      </c>
      <c r="AK545" s="63">
        <v>7809</v>
      </c>
      <c r="AL545" s="63">
        <v>17559</v>
      </c>
      <c r="AM545" s="63">
        <v>3172.6</v>
      </c>
    </row>
    <row r="546" spans="1:201" ht="14.25" customHeight="1">
      <c r="A546" s="50"/>
      <c r="B546" s="46" t="s">
        <v>127</v>
      </c>
      <c r="C546" s="63">
        <v>253456.80000000002</v>
      </c>
      <c r="D546" s="63">
        <v>0</v>
      </c>
      <c r="E546" s="63">
        <v>0</v>
      </c>
      <c r="F546" s="63">
        <v>0</v>
      </c>
      <c r="G546" s="63">
        <v>0</v>
      </c>
      <c r="H546" s="63">
        <v>0</v>
      </c>
      <c r="I546" s="63">
        <v>0</v>
      </c>
      <c r="J546" s="63">
        <v>217725.80000000002</v>
      </c>
      <c r="K546" s="63">
        <v>16696.8</v>
      </c>
      <c r="L546" s="63">
        <v>15630.8</v>
      </c>
      <c r="M546" s="63">
        <v>0</v>
      </c>
      <c r="N546" s="63">
        <v>1782.8</v>
      </c>
      <c r="O546" s="63">
        <v>618.20000000000005</v>
      </c>
      <c r="P546" s="63">
        <v>795.4</v>
      </c>
      <c r="Q546" s="63">
        <v>369.2</v>
      </c>
      <c r="R546" s="63">
        <v>247.6</v>
      </c>
      <c r="S546" s="63">
        <v>193.4</v>
      </c>
      <c r="T546" s="63">
        <v>1622.6</v>
      </c>
      <c r="U546" s="63">
        <v>0</v>
      </c>
      <c r="V546" s="63">
        <v>747.7</v>
      </c>
      <c r="W546" s="63">
        <v>76.400000000000006</v>
      </c>
      <c r="X546" s="63">
        <v>7984.1</v>
      </c>
      <c r="Y546" s="63">
        <v>32329.1</v>
      </c>
      <c r="Z546" s="63">
        <v>89083.1</v>
      </c>
      <c r="AA546" s="63">
        <v>82856.5</v>
      </c>
      <c r="AB546" s="63">
        <v>6226.6</v>
      </c>
      <c r="AC546" s="63">
        <v>45658</v>
      </c>
      <c r="AD546" s="63">
        <v>1571.2</v>
      </c>
      <c r="AE546" s="63">
        <v>2505.1</v>
      </c>
      <c r="AF546" s="63">
        <v>1837.3</v>
      </c>
      <c r="AG546" s="63">
        <v>735</v>
      </c>
      <c r="AH546" s="63">
        <v>25784.7</v>
      </c>
      <c r="AI546" s="63">
        <v>663.9</v>
      </c>
      <c r="AJ546" s="63">
        <v>5009.5</v>
      </c>
      <c r="AK546" s="63">
        <v>13224.7</v>
      </c>
      <c r="AL546" s="63">
        <v>30822.2</v>
      </c>
      <c r="AM546" s="63">
        <v>4908.8</v>
      </c>
    </row>
    <row r="547" spans="1:201" ht="14.25" customHeight="1">
      <c r="A547" s="50"/>
      <c r="B547" s="46" t="s">
        <v>128</v>
      </c>
      <c r="C547" s="63">
        <v>364937.89999999997</v>
      </c>
      <c r="D547" s="63">
        <v>0</v>
      </c>
      <c r="E547" s="63">
        <v>0</v>
      </c>
      <c r="F547" s="63">
        <v>0</v>
      </c>
      <c r="G547" s="63">
        <v>0</v>
      </c>
      <c r="H547" s="63">
        <v>0</v>
      </c>
      <c r="I547" s="63">
        <v>0</v>
      </c>
      <c r="J547" s="63">
        <v>315550.89999999997</v>
      </c>
      <c r="K547" s="63">
        <v>24768.2</v>
      </c>
      <c r="L547" s="63">
        <v>29627.8</v>
      </c>
      <c r="M547" s="63">
        <v>0</v>
      </c>
      <c r="N547" s="63">
        <v>2057.8000000000002</v>
      </c>
      <c r="O547" s="63">
        <v>575.70000000000005</v>
      </c>
      <c r="P547" s="63">
        <v>1090.2</v>
      </c>
      <c r="Q547" s="63">
        <v>391.9</v>
      </c>
      <c r="R547" s="63">
        <v>670.8</v>
      </c>
      <c r="S547" s="63">
        <v>245.2</v>
      </c>
      <c r="T547" s="63">
        <v>2108.4</v>
      </c>
      <c r="U547" s="63">
        <v>0</v>
      </c>
      <c r="V547" s="63">
        <v>828</v>
      </c>
      <c r="W547" s="63">
        <v>139.30000000000001</v>
      </c>
      <c r="X547" s="63">
        <v>13182.6</v>
      </c>
      <c r="Y547" s="63">
        <v>50827.199999999997</v>
      </c>
      <c r="Z547" s="63">
        <v>108136</v>
      </c>
      <c r="AA547" s="63">
        <v>98138</v>
      </c>
      <c r="AB547" s="63">
        <v>9998</v>
      </c>
      <c r="AC547" s="63">
        <v>77711.599999999991</v>
      </c>
      <c r="AD547" s="63">
        <v>1803</v>
      </c>
      <c r="AE547" s="63">
        <v>3240.3</v>
      </c>
      <c r="AF547" s="63">
        <v>2529.5</v>
      </c>
      <c r="AG547" s="63">
        <v>934.8</v>
      </c>
      <c r="AH547" s="63">
        <v>51390.7</v>
      </c>
      <c r="AI547" s="63">
        <v>1029.7</v>
      </c>
      <c r="AJ547" s="63">
        <v>4218.3</v>
      </c>
      <c r="AK547" s="63">
        <v>17813.3</v>
      </c>
      <c r="AL547" s="63">
        <v>43265.2</v>
      </c>
      <c r="AM547" s="63">
        <v>6121.8</v>
      </c>
    </row>
    <row r="548" spans="1:201" s="9" customFormat="1" ht="14.25" customHeight="1">
      <c r="A548" s="42"/>
      <c r="B548" s="46" t="s">
        <v>129</v>
      </c>
      <c r="C548" s="63">
        <v>815800.7</v>
      </c>
      <c r="D548" s="63">
        <v>0</v>
      </c>
      <c r="E548" s="63">
        <v>0</v>
      </c>
      <c r="F548" s="63">
        <v>0</v>
      </c>
      <c r="G548" s="63">
        <v>0</v>
      </c>
      <c r="H548" s="63">
        <v>0</v>
      </c>
      <c r="I548" s="63">
        <v>0</v>
      </c>
      <c r="J548" s="63">
        <v>734234.5</v>
      </c>
      <c r="K548" s="63">
        <v>35666.6</v>
      </c>
      <c r="L548" s="63">
        <v>64221.599999999999</v>
      </c>
      <c r="M548" s="63">
        <v>0</v>
      </c>
      <c r="N548" s="63">
        <v>8145.7999999999993</v>
      </c>
      <c r="O548" s="63">
        <v>2644.1</v>
      </c>
      <c r="P548" s="63">
        <v>5008.3</v>
      </c>
      <c r="Q548" s="63">
        <v>493.4</v>
      </c>
      <c r="R548" s="63">
        <v>1161.5</v>
      </c>
      <c r="S548" s="63">
        <v>1141.3</v>
      </c>
      <c r="T548" s="63">
        <v>2524.4</v>
      </c>
      <c r="U548" s="63">
        <v>0</v>
      </c>
      <c r="V548" s="63">
        <v>3971.7</v>
      </c>
      <c r="W548" s="63">
        <v>327.7</v>
      </c>
      <c r="X548" s="63">
        <v>28913.3</v>
      </c>
      <c r="Y548" s="63">
        <v>82563.600000000006</v>
      </c>
      <c r="Z548" s="63">
        <v>381392.5</v>
      </c>
      <c r="AA548" s="63">
        <v>364676.6</v>
      </c>
      <c r="AB548" s="63">
        <v>16715.900000000001</v>
      </c>
      <c r="AC548" s="63">
        <v>121468</v>
      </c>
      <c r="AD548" s="63">
        <v>3239.9</v>
      </c>
      <c r="AE548" s="63">
        <v>4799.2</v>
      </c>
      <c r="AF548" s="63">
        <v>2434.1</v>
      </c>
      <c r="AG548" s="63">
        <v>875.4</v>
      </c>
      <c r="AH548" s="63">
        <v>88705.9</v>
      </c>
      <c r="AI548" s="63">
        <v>1961.2</v>
      </c>
      <c r="AJ548" s="63">
        <v>775.3</v>
      </c>
      <c r="AK548" s="63">
        <v>21413.5</v>
      </c>
      <c r="AL548" s="63">
        <v>71786.7</v>
      </c>
      <c r="AM548" s="63">
        <v>9779.5</v>
      </c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  <c r="DP548" s="8"/>
      <c r="DQ548" s="8"/>
      <c r="DR548" s="8"/>
      <c r="DS548" s="8"/>
      <c r="DT548" s="8"/>
      <c r="DU548" s="8"/>
      <c r="DV548" s="8"/>
      <c r="DW548" s="8"/>
      <c r="DX548" s="8"/>
      <c r="DY548" s="8"/>
      <c r="DZ548" s="8"/>
      <c r="EA548" s="8"/>
      <c r="EB548" s="8"/>
      <c r="EC548" s="8"/>
      <c r="ED548" s="8"/>
      <c r="EE548" s="8"/>
      <c r="EF548" s="8"/>
      <c r="EG548" s="8"/>
      <c r="EH548" s="8"/>
      <c r="EI548" s="8"/>
      <c r="EJ548" s="8"/>
      <c r="EK548" s="8"/>
      <c r="EL548" s="8"/>
      <c r="EM548" s="8"/>
      <c r="EN548" s="8"/>
      <c r="EO548" s="8"/>
      <c r="EP548" s="8"/>
      <c r="EQ548" s="8"/>
      <c r="ER548" s="8"/>
      <c r="ES548" s="8"/>
      <c r="ET548" s="8"/>
      <c r="EU548" s="8"/>
      <c r="EV548" s="8"/>
      <c r="EW548" s="8"/>
      <c r="EX548" s="8"/>
      <c r="EY548" s="8"/>
      <c r="EZ548" s="8"/>
      <c r="FA548" s="8"/>
      <c r="FB548" s="8"/>
      <c r="FC548" s="8"/>
      <c r="FD548" s="8"/>
      <c r="FE548" s="8"/>
      <c r="FF548" s="8"/>
      <c r="FG548" s="8"/>
      <c r="FH548" s="8"/>
      <c r="FI548" s="8"/>
      <c r="FJ548" s="8"/>
      <c r="FK548" s="8"/>
      <c r="FL548" s="8"/>
      <c r="FM548" s="8"/>
      <c r="FN548" s="8"/>
      <c r="FO548" s="8"/>
      <c r="FP548" s="8"/>
      <c r="FQ548" s="8"/>
      <c r="FR548" s="8"/>
      <c r="FS548" s="8"/>
      <c r="FT548" s="8"/>
      <c r="FU548" s="8"/>
      <c r="FV548" s="8"/>
      <c r="FW548" s="8"/>
      <c r="FX548" s="8"/>
      <c r="FY548" s="8"/>
      <c r="FZ548" s="8"/>
      <c r="GA548" s="8"/>
      <c r="GB548" s="8"/>
      <c r="GC548" s="8"/>
      <c r="GD548" s="8"/>
      <c r="GE548" s="8"/>
      <c r="GF548" s="8"/>
      <c r="GG548" s="8"/>
      <c r="GH548" s="8"/>
      <c r="GI548" s="8"/>
      <c r="GJ548" s="8"/>
      <c r="GK548" s="8"/>
      <c r="GL548" s="8"/>
      <c r="GM548" s="8"/>
      <c r="GN548" s="8"/>
      <c r="GO548" s="8"/>
      <c r="GP548" s="8"/>
      <c r="GQ548" s="8"/>
      <c r="GR548" s="8"/>
      <c r="GS548" s="8"/>
    </row>
    <row r="549" spans="1:201" s="8" customFormat="1" ht="14.25" customHeight="1">
      <c r="A549" s="42"/>
      <c r="B549" s="46" t="s">
        <v>130</v>
      </c>
      <c r="C549" s="63">
        <v>179292.00000000006</v>
      </c>
      <c r="D549" s="63">
        <v>0</v>
      </c>
      <c r="E549" s="63">
        <v>0</v>
      </c>
      <c r="F549" s="63">
        <v>0</v>
      </c>
      <c r="G549" s="63">
        <v>0</v>
      </c>
      <c r="H549" s="63">
        <v>0</v>
      </c>
      <c r="I549" s="63">
        <v>0</v>
      </c>
      <c r="J549" s="63">
        <v>153192.10000000006</v>
      </c>
      <c r="K549" s="63">
        <v>9065.6</v>
      </c>
      <c r="L549" s="63">
        <v>23325.7</v>
      </c>
      <c r="M549" s="63">
        <v>0</v>
      </c>
      <c r="N549" s="63">
        <v>2223.1000000000004</v>
      </c>
      <c r="O549" s="63">
        <v>318.8</v>
      </c>
      <c r="P549" s="63">
        <v>1734.9</v>
      </c>
      <c r="Q549" s="63">
        <v>169.4</v>
      </c>
      <c r="R549" s="63">
        <v>287.8</v>
      </c>
      <c r="S549" s="63">
        <v>131.6</v>
      </c>
      <c r="T549" s="63">
        <v>734.1</v>
      </c>
      <c r="U549" s="63">
        <v>0</v>
      </c>
      <c r="V549" s="63">
        <v>565.6</v>
      </c>
      <c r="W549" s="63">
        <v>93</v>
      </c>
      <c r="X549" s="63">
        <v>8093.7</v>
      </c>
      <c r="Y549" s="63">
        <v>19876.8</v>
      </c>
      <c r="Z549" s="63">
        <v>69621.7</v>
      </c>
      <c r="AA549" s="63">
        <v>63156.7</v>
      </c>
      <c r="AB549" s="63">
        <v>6465</v>
      </c>
      <c r="AC549" s="63">
        <v>18325.7</v>
      </c>
      <c r="AD549" s="63">
        <v>1228.2</v>
      </c>
      <c r="AE549" s="63">
        <v>1618.7</v>
      </c>
      <c r="AF549" s="63">
        <v>367.5</v>
      </c>
      <c r="AG549" s="63">
        <v>74.7</v>
      </c>
      <c r="AH549" s="63">
        <v>9745.9</v>
      </c>
      <c r="AI549" s="63">
        <v>677.5</v>
      </c>
      <c r="AJ549" s="63">
        <v>170.2</v>
      </c>
      <c r="AK549" s="63">
        <v>5290.7</v>
      </c>
      <c r="AL549" s="63">
        <v>22856.3</v>
      </c>
      <c r="AM549" s="63">
        <v>3243.6</v>
      </c>
    </row>
    <row r="550" spans="1:201" s="8" customFormat="1" ht="14.25" customHeight="1">
      <c r="A550" s="42"/>
      <c r="B550" s="46" t="s">
        <v>131</v>
      </c>
      <c r="C550" s="63">
        <v>383105.60000000003</v>
      </c>
      <c r="D550" s="63">
        <v>0</v>
      </c>
      <c r="E550" s="63">
        <v>0</v>
      </c>
      <c r="F550" s="63">
        <v>0</v>
      </c>
      <c r="G550" s="63">
        <v>0</v>
      </c>
      <c r="H550" s="63">
        <v>0</v>
      </c>
      <c r="I550" s="63">
        <v>0</v>
      </c>
      <c r="J550" s="63">
        <v>338813.00000000006</v>
      </c>
      <c r="K550" s="63">
        <v>20716.5</v>
      </c>
      <c r="L550" s="63">
        <v>47776.800000000003</v>
      </c>
      <c r="M550" s="63">
        <v>0</v>
      </c>
      <c r="N550" s="63">
        <v>3134</v>
      </c>
      <c r="O550" s="63">
        <v>602.79999999999995</v>
      </c>
      <c r="P550" s="63">
        <v>2295.5</v>
      </c>
      <c r="Q550" s="63">
        <v>235.7</v>
      </c>
      <c r="R550" s="63">
        <v>167.4</v>
      </c>
      <c r="S550" s="63">
        <v>292.39999999999998</v>
      </c>
      <c r="T550" s="63">
        <v>1383.1</v>
      </c>
      <c r="U550" s="63">
        <v>0</v>
      </c>
      <c r="V550" s="63">
        <v>1866.2</v>
      </c>
      <c r="W550" s="63">
        <v>139.30000000000001</v>
      </c>
      <c r="X550" s="63">
        <v>16058.1</v>
      </c>
      <c r="Y550" s="63">
        <v>50599.3</v>
      </c>
      <c r="Z550" s="63">
        <v>154268.30000000002</v>
      </c>
      <c r="AA550" s="63">
        <v>142213.6</v>
      </c>
      <c r="AB550" s="63">
        <v>12054.7</v>
      </c>
      <c r="AC550" s="63">
        <v>41083.4</v>
      </c>
      <c r="AD550" s="63">
        <v>2166.3000000000002</v>
      </c>
      <c r="AE550" s="63">
        <v>3247.2</v>
      </c>
      <c r="AF550" s="63">
        <v>715.9</v>
      </c>
      <c r="AG550" s="63">
        <v>251.8</v>
      </c>
      <c r="AH550" s="63">
        <v>27509.9</v>
      </c>
      <c r="AI550" s="63">
        <v>1023.5</v>
      </c>
      <c r="AJ550" s="63">
        <v>304.7</v>
      </c>
      <c r="AK550" s="63">
        <v>7192.3</v>
      </c>
      <c r="AL550" s="63">
        <v>38918.300000000003</v>
      </c>
      <c r="AM550" s="63">
        <v>5374.3</v>
      </c>
    </row>
    <row r="551" spans="1:201" s="8" customFormat="1" ht="14.25" customHeight="1">
      <c r="A551" s="42"/>
      <c r="B551" s="46" t="s">
        <v>132</v>
      </c>
      <c r="C551" s="63">
        <v>424401.49999999994</v>
      </c>
      <c r="D551" s="63">
        <v>0</v>
      </c>
      <c r="E551" s="63">
        <v>0</v>
      </c>
      <c r="F551" s="63">
        <v>0</v>
      </c>
      <c r="G551" s="63">
        <v>0</v>
      </c>
      <c r="H551" s="63">
        <v>0</v>
      </c>
      <c r="I551" s="63">
        <v>0</v>
      </c>
      <c r="J551" s="63">
        <v>367696.59999999992</v>
      </c>
      <c r="K551" s="63">
        <v>34482.400000000001</v>
      </c>
      <c r="L551" s="63">
        <v>77747.5</v>
      </c>
      <c r="M551" s="63">
        <v>0</v>
      </c>
      <c r="N551" s="63">
        <v>3589.8</v>
      </c>
      <c r="O551" s="63">
        <v>734.2</v>
      </c>
      <c r="P551" s="63">
        <v>2584.4</v>
      </c>
      <c r="Q551" s="63">
        <v>271.2</v>
      </c>
      <c r="R551" s="63">
        <v>394.1</v>
      </c>
      <c r="S551" s="63">
        <v>505.5</v>
      </c>
      <c r="T551" s="63">
        <v>2283.5</v>
      </c>
      <c r="U551" s="63">
        <v>0</v>
      </c>
      <c r="V551" s="63">
        <v>2427.6999999999998</v>
      </c>
      <c r="W551" s="63">
        <v>152.69999999999999</v>
      </c>
      <c r="X551" s="63">
        <v>14965.2</v>
      </c>
      <c r="Y551" s="63">
        <v>82066.5</v>
      </c>
      <c r="Z551" s="63">
        <v>67263</v>
      </c>
      <c r="AA551" s="63">
        <v>49842.7</v>
      </c>
      <c r="AB551" s="63">
        <v>17420.3</v>
      </c>
      <c r="AC551" s="63">
        <v>79727.5</v>
      </c>
      <c r="AD551" s="63">
        <v>2651.2</v>
      </c>
      <c r="AE551" s="63">
        <v>4704.3</v>
      </c>
      <c r="AF551" s="63">
        <v>1256.7</v>
      </c>
      <c r="AG551" s="63">
        <v>436.6</v>
      </c>
      <c r="AH551" s="63">
        <v>59834.6</v>
      </c>
      <c r="AI551" s="63">
        <v>1707</v>
      </c>
      <c r="AJ551" s="63">
        <v>384.2</v>
      </c>
      <c r="AK551" s="63">
        <v>10844.1</v>
      </c>
      <c r="AL551" s="63">
        <v>50219</v>
      </c>
      <c r="AM551" s="63">
        <v>6485.9</v>
      </c>
    </row>
    <row r="552" spans="1:201" ht="14.25" customHeight="1">
      <c r="A552" s="50"/>
      <c r="B552" s="46" t="s">
        <v>133</v>
      </c>
      <c r="C552" s="63">
        <v>989171.50000000023</v>
      </c>
      <c r="D552" s="63">
        <v>0</v>
      </c>
      <c r="E552" s="63">
        <v>0</v>
      </c>
      <c r="F552" s="63">
        <v>0</v>
      </c>
      <c r="G552" s="63">
        <v>0</v>
      </c>
      <c r="H552" s="63">
        <v>0</v>
      </c>
      <c r="I552" s="63">
        <v>0</v>
      </c>
      <c r="J552" s="63">
        <v>891916.90000000014</v>
      </c>
      <c r="K552" s="63">
        <v>63583.9</v>
      </c>
      <c r="L552" s="63">
        <v>121617.7</v>
      </c>
      <c r="M552" s="63">
        <v>0</v>
      </c>
      <c r="N552" s="63">
        <v>5893.5000000000009</v>
      </c>
      <c r="O552" s="63">
        <v>2612.3000000000002</v>
      </c>
      <c r="P552" s="63">
        <v>2975.9</v>
      </c>
      <c r="Q552" s="63">
        <v>305.3</v>
      </c>
      <c r="R552" s="63">
        <v>898</v>
      </c>
      <c r="S552" s="63">
        <v>1416.7</v>
      </c>
      <c r="T552" s="63">
        <v>2749.4</v>
      </c>
      <c r="U552" s="63">
        <v>0</v>
      </c>
      <c r="V552" s="63">
        <v>1409.9</v>
      </c>
      <c r="W552" s="63">
        <v>320.39999999999998</v>
      </c>
      <c r="X552" s="63">
        <v>39941.699999999997</v>
      </c>
      <c r="Y552" s="63">
        <v>124319.2</v>
      </c>
      <c r="Z552" s="63">
        <v>401708.3</v>
      </c>
      <c r="AA552" s="63">
        <v>377096.6</v>
      </c>
      <c r="AB552" s="63">
        <v>24611.7</v>
      </c>
      <c r="AC552" s="63">
        <v>123056.4</v>
      </c>
      <c r="AD552" s="63">
        <v>4170.8</v>
      </c>
      <c r="AE552" s="63">
        <v>6667.4</v>
      </c>
      <c r="AF552" s="63">
        <v>2540.9</v>
      </c>
      <c r="AG552" s="63">
        <v>4391.8999999999996</v>
      </c>
      <c r="AH552" s="63">
        <v>91774.9</v>
      </c>
      <c r="AI552" s="63">
        <v>3042.8</v>
      </c>
      <c r="AJ552" s="63">
        <v>1959</v>
      </c>
      <c r="AK552" s="63">
        <v>13510.5</v>
      </c>
      <c r="AL552" s="63">
        <v>87708.3</v>
      </c>
      <c r="AM552" s="63">
        <v>9546.2999999999993</v>
      </c>
    </row>
    <row r="553" spans="1:201" ht="14.25" customHeight="1">
      <c r="A553" s="50"/>
      <c r="B553" s="46" t="s">
        <v>134</v>
      </c>
      <c r="C553" s="63">
        <f>D553+J553+AL553+AM553</f>
        <v>227992.4</v>
      </c>
      <c r="D553" s="63">
        <f>SUM(E553:I553)</f>
        <v>0</v>
      </c>
      <c r="E553" s="63">
        <v>0</v>
      </c>
      <c r="F553" s="63">
        <v>0</v>
      </c>
      <c r="G553" s="63">
        <v>0</v>
      </c>
      <c r="H553" s="63">
        <v>0</v>
      </c>
      <c r="I553" s="63">
        <v>0</v>
      </c>
      <c r="J553" s="63">
        <v>197279.6</v>
      </c>
      <c r="K553" s="63">
        <v>15488.2</v>
      </c>
      <c r="L553" s="63">
        <v>32107.1</v>
      </c>
      <c r="M553" s="63">
        <v>0</v>
      </c>
      <c r="N553" s="63">
        <v>1744.1999999999998</v>
      </c>
      <c r="O553" s="63">
        <v>772.5</v>
      </c>
      <c r="P553" s="63">
        <v>911.1</v>
      </c>
      <c r="Q553" s="63">
        <v>60.6</v>
      </c>
      <c r="R553" s="63">
        <v>298.3</v>
      </c>
      <c r="S553" s="63">
        <v>501.6</v>
      </c>
      <c r="T553" s="63">
        <v>879.3</v>
      </c>
      <c r="U553" s="63">
        <v>0</v>
      </c>
      <c r="V553" s="63">
        <v>1001</v>
      </c>
      <c r="W553" s="63">
        <v>38.700000000000003</v>
      </c>
      <c r="X553" s="63">
        <v>10092.299999999999</v>
      </c>
      <c r="Y553" s="63">
        <v>25950.2</v>
      </c>
      <c r="Z553" s="63">
        <v>89239.5</v>
      </c>
      <c r="AA553" s="63">
        <v>83321.899999999994</v>
      </c>
      <c r="AB553" s="63">
        <v>5917.6</v>
      </c>
      <c r="AC553" s="63">
        <v>18906.100000000002</v>
      </c>
      <c r="AD553" s="63">
        <v>2917.1</v>
      </c>
      <c r="AE553" s="63">
        <v>2240</v>
      </c>
      <c r="AF553" s="63">
        <v>576.5</v>
      </c>
      <c r="AG553" s="63">
        <v>503.1</v>
      </c>
      <c r="AH553" s="63">
        <v>7883.7</v>
      </c>
      <c r="AI553" s="63">
        <v>782.6</v>
      </c>
      <c r="AJ553" s="63">
        <v>250.5</v>
      </c>
      <c r="AK553" s="63">
        <v>4785.7</v>
      </c>
      <c r="AL553" s="63">
        <v>27008.799999999999</v>
      </c>
      <c r="AM553" s="63">
        <v>3704</v>
      </c>
    </row>
    <row r="554" spans="1:201" ht="14.25" customHeight="1">
      <c r="A554" s="50"/>
      <c r="B554" s="46" t="s">
        <v>135</v>
      </c>
      <c r="C554" s="63">
        <v>459566.90000000008</v>
      </c>
      <c r="D554" s="63">
        <v>0</v>
      </c>
      <c r="E554" s="63">
        <v>0</v>
      </c>
      <c r="F554" s="63">
        <v>0</v>
      </c>
      <c r="G554" s="63">
        <v>0</v>
      </c>
      <c r="H554" s="63">
        <v>0</v>
      </c>
      <c r="I554" s="63">
        <v>0</v>
      </c>
      <c r="J554" s="63">
        <v>404767.40000000008</v>
      </c>
      <c r="K554" s="63">
        <v>26201.599999999999</v>
      </c>
      <c r="L554" s="63">
        <v>62368.7</v>
      </c>
      <c r="M554" s="63">
        <v>0</v>
      </c>
      <c r="N554" s="63">
        <v>2444.1</v>
      </c>
      <c r="O554" s="63">
        <v>1650.1</v>
      </c>
      <c r="P554" s="63">
        <v>703.9</v>
      </c>
      <c r="Q554" s="63">
        <v>90.1</v>
      </c>
      <c r="R554" s="63">
        <v>661.6</v>
      </c>
      <c r="S554" s="63">
        <v>486.6</v>
      </c>
      <c r="T554" s="63">
        <v>1586.3</v>
      </c>
      <c r="U554" s="63">
        <v>0</v>
      </c>
      <c r="V554" s="63">
        <v>1951</v>
      </c>
      <c r="W554" s="63">
        <v>59.7</v>
      </c>
      <c r="X554" s="63">
        <v>15975</v>
      </c>
      <c r="Y554" s="63">
        <v>61117.2</v>
      </c>
      <c r="Z554" s="63">
        <v>176500.90000000002</v>
      </c>
      <c r="AA554" s="63">
        <v>164963.70000000001</v>
      </c>
      <c r="AB554" s="63">
        <v>11537.2</v>
      </c>
      <c r="AC554" s="63">
        <v>53703.1</v>
      </c>
      <c r="AD554" s="63">
        <v>4191.8999999999996</v>
      </c>
      <c r="AE554" s="63">
        <v>3637.4</v>
      </c>
      <c r="AF554" s="63">
        <v>1258.7</v>
      </c>
      <c r="AG554" s="63">
        <v>676.4</v>
      </c>
      <c r="AH554" s="63">
        <v>34830.699999999997</v>
      </c>
      <c r="AI554" s="63">
        <v>1135.0999999999999</v>
      </c>
      <c r="AJ554" s="63">
        <v>576.5</v>
      </c>
      <c r="AK554" s="63">
        <v>9108</v>
      </c>
      <c r="AL554" s="63">
        <v>48078.5</v>
      </c>
      <c r="AM554" s="63">
        <v>6721</v>
      </c>
    </row>
    <row r="555" spans="1:201" ht="14.25" customHeight="1">
      <c r="A555" s="50"/>
      <c r="B555" s="46" t="s">
        <v>136</v>
      </c>
      <c r="C555" s="63">
        <v>488217.2</v>
      </c>
      <c r="D555" s="63">
        <v>0</v>
      </c>
      <c r="E555" s="63">
        <v>0</v>
      </c>
      <c r="F555" s="63">
        <v>0</v>
      </c>
      <c r="G555" s="63">
        <v>0</v>
      </c>
      <c r="H555" s="63">
        <v>0</v>
      </c>
      <c r="I555" s="63">
        <v>0</v>
      </c>
      <c r="J555" s="63">
        <v>419567.3</v>
      </c>
      <c r="K555" s="63">
        <v>25479.4</v>
      </c>
      <c r="L555" s="63">
        <v>71185.100000000006</v>
      </c>
      <c r="M555" s="63">
        <v>0</v>
      </c>
      <c r="N555" s="63">
        <v>3070.5999999999995</v>
      </c>
      <c r="O555" s="63">
        <v>1412.6</v>
      </c>
      <c r="P555" s="63">
        <v>1583.8</v>
      </c>
      <c r="Q555" s="63">
        <v>74.2</v>
      </c>
      <c r="R555" s="63">
        <v>605.20000000000005</v>
      </c>
      <c r="S555" s="63">
        <v>102.1</v>
      </c>
      <c r="T555" s="63">
        <v>1881</v>
      </c>
      <c r="U555" s="63">
        <v>0</v>
      </c>
      <c r="V555" s="63">
        <v>3642.9</v>
      </c>
      <c r="W555" s="63">
        <v>82.4</v>
      </c>
      <c r="X555" s="63">
        <v>19098.5</v>
      </c>
      <c r="Y555" s="63">
        <v>92535.2</v>
      </c>
      <c r="Z555" s="63">
        <v>106454.3</v>
      </c>
      <c r="AA555" s="63">
        <v>89046.6</v>
      </c>
      <c r="AB555" s="63">
        <v>17407.7</v>
      </c>
      <c r="AC555" s="63">
        <v>93379.7</v>
      </c>
      <c r="AD555" s="63">
        <v>5117.8</v>
      </c>
      <c r="AE555" s="63">
        <v>4947.2</v>
      </c>
      <c r="AF555" s="63">
        <v>1553.7</v>
      </c>
      <c r="AG555" s="63">
        <v>3258.5</v>
      </c>
      <c r="AH555" s="63">
        <v>71224.2</v>
      </c>
      <c r="AI555" s="63">
        <v>1419.6</v>
      </c>
      <c r="AJ555" s="63">
        <v>631.29999999999995</v>
      </c>
      <c r="AK555" s="63">
        <v>7278.3</v>
      </c>
      <c r="AL555" s="63">
        <v>60606.7</v>
      </c>
      <c r="AM555" s="63">
        <v>8043.2</v>
      </c>
    </row>
    <row r="556" spans="1:201" ht="14.25" customHeight="1">
      <c r="A556" s="50"/>
      <c r="B556" s="46" t="s">
        <v>143</v>
      </c>
      <c r="C556" s="63">
        <v>948347</v>
      </c>
      <c r="D556" s="63">
        <v>0</v>
      </c>
      <c r="E556" s="63">
        <v>0</v>
      </c>
      <c r="F556" s="63">
        <v>0</v>
      </c>
      <c r="G556" s="63">
        <v>0</v>
      </c>
      <c r="H556" s="63">
        <v>0</v>
      </c>
      <c r="I556" s="63">
        <v>0</v>
      </c>
      <c r="J556" s="63">
        <v>851870.1</v>
      </c>
      <c r="K556" s="63">
        <v>63459.4</v>
      </c>
      <c r="L556" s="63">
        <v>123153.5</v>
      </c>
      <c r="M556" s="63">
        <v>0</v>
      </c>
      <c r="N556" s="63">
        <v>5505.5</v>
      </c>
      <c r="O556" s="63">
        <v>2615.8000000000002</v>
      </c>
      <c r="P556" s="63">
        <v>2653.8</v>
      </c>
      <c r="Q556" s="63">
        <v>235.9</v>
      </c>
      <c r="R556" s="63">
        <v>792.2</v>
      </c>
      <c r="S556" s="63">
        <v>2077.6999999999998</v>
      </c>
      <c r="T556" s="63">
        <v>2908.7</v>
      </c>
      <c r="U556" s="63">
        <v>0</v>
      </c>
      <c r="V556" s="63">
        <v>7535.5</v>
      </c>
      <c r="W556" s="63">
        <v>153.69999999999999</v>
      </c>
      <c r="X556" s="63">
        <v>38867.199999999997</v>
      </c>
      <c r="Y556" s="63">
        <v>102447.2</v>
      </c>
      <c r="Z556" s="63">
        <v>319666.8</v>
      </c>
      <c r="AA556" s="63">
        <v>287043</v>
      </c>
      <c r="AB556" s="63">
        <v>32623.8</v>
      </c>
      <c r="AC556" s="63">
        <v>174188</v>
      </c>
      <c r="AD556" s="63">
        <v>2810</v>
      </c>
      <c r="AE556" s="63">
        <v>5740.8</v>
      </c>
      <c r="AF556" s="63">
        <v>2920.2</v>
      </c>
      <c r="AG556" s="63">
        <v>16559.400000000001</v>
      </c>
      <c r="AH556" s="63">
        <v>119476.2</v>
      </c>
      <c r="AI556" s="63">
        <v>6499.4</v>
      </c>
      <c r="AJ556" s="63">
        <v>4615.3</v>
      </c>
      <c r="AK556" s="63">
        <v>26681.4</v>
      </c>
      <c r="AL556" s="63">
        <v>86509</v>
      </c>
      <c r="AM556" s="63">
        <v>9967.9</v>
      </c>
    </row>
    <row r="557" spans="1:201" ht="14.25" customHeight="1">
      <c r="A557" s="50"/>
      <c r="B557" s="46" t="s">
        <v>140</v>
      </c>
      <c r="C557" s="63">
        <v>225719.40000000005</v>
      </c>
      <c r="D557" s="63">
        <v>9.1</v>
      </c>
      <c r="E557" s="63">
        <v>0</v>
      </c>
      <c r="F557" s="63">
        <v>0</v>
      </c>
      <c r="G557" s="63">
        <v>0</v>
      </c>
      <c r="H557" s="63">
        <v>9.1</v>
      </c>
      <c r="I557" s="63">
        <v>0</v>
      </c>
      <c r="J557" s="63">
        <v>191071.10000000003</v>
      </c>
      <c r="K557" s="63">
        <v>14526.2</v>
      </c>
      <c r="L557" s="63">
        <v>28400.1</v>
      </c>
      <c r="M557" s="63">
        <v>0</v>
      </c>
      <c r="N557" s="63">
        <v>1561</v>
      </c>
      <c r="O557" s="63">
        <v>83.9</v>
      </c>
      <c r="P557" s="63">
        <v>1356.1</v>
      </c>
      <c r="Q557" s="63">
        <v>121</v>
      </c>
      <c r="R557" s="63">
        <v>178.4</v>
      </c>
      <c r="S557" s="63">
        <v>401.9</v>
      </c>
      <c r="T557" s="63">
        <v>847.8</v>
      </c>
      <c r="U557" s="63">
        <v>0</v>
      </c>
      <c r="V557" s="63">
        <v>1850.8</v>
      </c>
      <c r="W557" s="63">
        <v>11.6</v>
      </c>
      <c r="X557" s="63">
        <v>9411.4</v>
      </c>
      <c r="Y557" s="63">
        <v>22984.6</v>
      </c>
      <c r="Z557" s="63">
        <v>75243.100000000006</v>
      </c>
      <c r="AA557" s="63">
        <v>68346</v>
      </c>
      <c r="AB557" s="63">
        <v>6897.1</v>
      </c>
      <c r="AC557" s="63">
        <v>33948.5</v>
      </c>
      <c r="AD557" s="63">
        <v>2779.3</v>
      </c>
      <c r="AE557" s="63">
        <v>2475.1999999999998</v>
      </c>
      <c r="AF557" s="63">
        <v>852.1</v>
      </c>
      <c r="AG557" s="63">
        <v>4856.8999999999996</v>
      </c>
      <c r="AH557" s="63">
        <v>10751.7</v>
      </c>
      <c r="AI557" s="63">
        <v>1476.5</v>
      </c>
      <c r="AJ557" s="63">
        <v>229.2</v>
      </c>
      <c r="AK557" s="63">
        <v>12233.3</v>
      </c>
      <c r="AL557" s="63">
        <v>29506</v>
      </c>
      <c r="AM557" s="63">
        <v>5133.2</v>
      </c>
    </row>
    <row r="558" spans="1:201" ht="14.25" customHeight="1">
      <c r="A558" s="50"/>
      <c r="B558" s="46" t="s">
        <v>141</v>
      </c>
      <c r="C558" s="63">
        <v>478611.19999999995</v>
      </c>
      <c r="D558" s="63">
        <v>17.3</v>
      </c>
      <c r="E558" s="63">
        <v>0</v>
      </c>
      <c r="F558" s="63">
        <v>0</v>
      </c>
      <c r="G558" s="63">
        <v>0</v>
      </c>
      <c r="H558" s="63">
        <v>17.3</v>
      </c>
      <c r="I558" s="63">
        <v>0</v>
      </c>
      <c r="J558" s="63">
        <v>425417.49999999994</v>
      </c>
      <c r="K558" s="63">
        <v>30083.9</v>
      </c>
      <c r="L558" s="63">
        <v>55285.1</v>
      </c>
      <c r="M558" s="63">
        <v>0</v>
      </c>
      <c r="N558" s="63">
        <v>2117.7999999999997</v>
      </c>
      <c r="O558" s="63">
        <v>324.10000000000002</v>
      </c>
      <c r="P558" s="63">
        <v>1622</v>
      </c>
      <c r="Q558" s="63">
        <v>171.7</v>
      </c>
      <c r="R558" s="63">
        <v>330.9</v>
      </c>
      <c r="S558" s="63">
        <v>533.6</v>
      </c>
      <c r="T558" s="63">
        <v>1781.5</v>
      </c>
      <c r="U558" s="63">
        <v>0</v>
      </c>
      <c r="V558" s="63">
        <v>4076.8</v>
      </c>
      <c r="W558" s="63">
        <v>21.6</v>
      </c>
      <c r="X558" s="63">
        <v>14384.6</v>
      </c>
      <c r="Y558" s="63">
        <v>53108.800000000003</v>
      </c>
      <c r="Z558" s="63">
        <v>175583.6</v>
      </c>
      <c r="AA558" s="63">
        <v>162126.5</v>
      </c>
      <c r="AB558" s="63">
        <v>13457.1</v>
      </c>
      <c r="AC558" s="63">
        <v>85098.099999999991</v>
      </c>
      <c r="AD558" s="63">
        <v>4149.3</v>
      </c>
      <c r="AE558" s="63">
        <v>11535</v>
      </c>
      <c r="AF558" s="63">
        <v>2039.3</v>
      </c>
      <c r="AG558" s="63">
        <v>3871.6</v>
      </c>
      <c r="AH558" s="63">
        <v>48407.1</v>
      </c>
      <c r="AI558" s="63">
        <v>2301.4</v>
      </c>
      <c r="AJ558" s="63">
        <v>709.8</v>
      </c>
      <c r="AK558" s="63">
        <v>15095.8</v>
      </c>
      <c r="AL558" s="63">
        <v>45584.7</v>
      </c>
      <c r="AM558" s="63">
        <v>7591.7</v>
      </c>
    </row>
    <row r="559" spans="1:201" ht="14.25" customHeight="1">
      <c r="A559" s="50"/>
      <c r="B559" s="46" t="s">
        <v>142</v>
      </c>
      <c r="C559" s="63">
        <v>684440.5</v>
      </c>
      <c r="D559" s="63">
        <v>31.8</v>
      </c>
      <c r="E559" s="63">
        <v>0</v>
      </c>
      <c r="F559" s="63">
        <v>0</v>
      </c>
      <c r="G559" s="63">
        <v>0</v>
      </c>
      <c r="H559" s="63">
        <v>31.8</v>
      </c>
      <c r="I559" s="63">
        <v>0</v>
      </c>
      <c r="J559" s="63">
        <v>624287.6</v>
      </c>
      <c r="K559" s="63">
        <v>42291.5</v>
      </c>
      <c r="L559" s="63">
        <v>83438.7</v>
      </c>
      <c r="M559" s="63">
        <v>0</v>
      </c>
      <c r="N559" s="63">
        <v>3879.7</v>
      </c>
      <c r="O559" s="63">
        <v>541.9</v>
      </c>
      <c r="P559" s="63">
        <v>3142.7</v>
      </c>
      <c r="Q559" s="63">
        <v>195.1</v>
      </c>
      <c r="R559" s="63">
        <v>543.20000000000005</v>
      </c>
      <c r="S559" s="63">
        <v>902.9</v>
      </c>
      <c r="T559" s="63">
        <v>2981.5</v>
      </c>
      <c r="U559" s="63">
        <v>0</v>
      </c>
      <c r="V559" s="63">
        <v>5593</v>
      </c>
      <c r="W559" s="63">
        <v>39.6</v>
      </c>
      <c r="X559" s="63">
        <v>18678.5</v>
      </c>
      <c r="Y559" s="63">
        <v>83988.6</v>
      </c>
      <c r="Z559" s="63">
        <v>190673.8</v>
      </c>
      <c r="AA559" s="63">
        <v>166573.70000000001</v>
      </c>
      <c r="AB559" s="63">
        <v>24100.1</v>
      </c>
      <c r="AC559" s="63">
        <v>186227.5</v>
      </c>
      <c r="AD559" s="63">
        <v>5506.9</v>
      </c>
      <c r="AE559" s="63">
        <v>16476.099999999999</v>
      </c>
      <c r="AF559" s="63">
        <v>2843.6</v>
      </c>
      <c r="AG559" s="63">
        <v>4311.2</v>
      </c>
      <c r="AH559" s="63">
        <v>138494.5</v>
      </c>
      <c r="AI559" s="63">
        <v>3952</v>
      </c>
      <c r="AJ559" s="63">
        <v>1097.0999999999999</v>
      </c>
      <c r="AK559" s="63">
        <v>18595.2</v>
      </c>
      <c r="AL559" s="63">
        <v>51259.199999999997</v>
      </c>
      <c r="AM559" s="63">
        <v>8861.9</v>
      </c>
    </row>
    <row r="560" spans="1:201" ht="14.25" customHeight="1">
      <c r="A560" s="50"/>
      <c r="B560" s="46" t="s">
        <v>144</v>
      </c>
      <c r="C560" s="63">
        <v>1262340.5</v>
      </c>
      <c r="D560" s="63">
        <v>19.7</v>
      </c>
      <c r="E560" s="63">
        <v>0</v>
      </c>
      <c r="F560" s="63">
        <v>0</v>
      </c>
      <c r="G560" s="63">
        <v>0</v>
      </c>
      <c r="H560" s="63">
        <v>19.7</v>
      </c>
      <c r="I560" s="63">
        <v>0</v>
      </c>
      <c r="J560" s="63">
        <v>1169016</v>
      </c>
      <c r="K560" s="63">
        <v>73115.600000000006</v>
      </c>
      <c r="L560" s="63">
        <v>111279.2</v>
      </c>
      <c r="M560" s="63">
        <v>0</v>
      </c>
      <c r="N560" s="63">
        <v>4767.1000000000004</v>
      </c>
      <c r="O560" s="63">
        <v>837.9</v>
      </c>
      <c r="P560" s="63">
        <v>3525.4</v>
      </c>
      <c r="Q560" s="63">
        <v>403.8</v>
      </c>
      <c r="R560" s="63">
        <v>875.5</v>
      </c>
      <c r="S560" s="63">
        <v>1798</v>
      </c>
      <c r="T560" s="63">
        <v>4615.3999999999996</v>
      </c>
      <c r="U560" s="63">
        <v>0</v>
      </c>
      <c r="V560" s="63">
        <v>7423.6</v>
      </c>
      <c r="W560" s="63">
        <v>84.3</v>
      </c>
      <c r="X560" s="63">
        <v>43096.6</v>
      </c>
      <c r="Y560" s="63">
        <v>126316.7</v>
      </c>
      <c r="Z560" s="63">
        <v>549186.69999999995</v>
      </c>
      <c r="AA560" s="63">
        <v>493599.3</v>
      </c>
      <c r="AB560" s="63">
        <v>55587.4</v>
      </c>
      <c r="AC560" s="63">
        <v>233758.1</v>
      </c>
      <c r="AD560" s="63">
        <v>5560.2</v>
      </c>
      <c r="AE560" s="63">
        <v>9052.5</v>
      </c>
      <c r="AF560" s="63">
        <v>5219.3999999999996</v>
      </c>
      <c r="AG560" s="63">
        <v>14805.8</v>
      </c>
      <c r="AH560" s="63">
        <v>146539.70000000001</v>
      </c>
      <c r="AI560" s="63">
        <v>8623.2999999999993</v>
      </c>
      <c r="AJ560" s="63">
        <v>4075.9</v>
      </c>
      <c r="AK560" s="63">
        <v>52580.5</v>
      </c>
      <c r="AL560" s="63">
        <v>83074.3</v>
      </c>
      <c r="AM560" s="63">
        <v>10230.5</v>
      </c>
    </row>
    <row r="561" spans="1:39" ht="14.25" customHeight="1">
      <c r="A561" s="50"/>
      <c r="B561" s="46" t="s">
        <v>145</v>
      </c>
      <c r="C561" s="63">
        <v>326535.90000000002</v>
      </c>
      <c r="D561" s="63">
        <v>9.9</v>
      </c>
      <c r="E561" s="63">
        <v>0</v>
      </c>
      <c r="F561" s="63">
        <v>0</v>
      </c>
      <c r="G561" s="63">
        <v>0</v>
      </c>
      <c r="H561" s="63">
        <v>9.9</v>
      </c>
      <c r="I561" s="63">
        <v>0</v>
      </c>
      <c r="J561" s="63">
        <v>297629.2</v>
      </c>
      <c r="K561" s="63">
        <v>18227.900000000001</v>
      </c>
      <c r="L561" s="63">
        <v>24436.1</v>
      </c>
      <c r="M561" s="63">
        <v>0</v>
      </c>
      <c r="N561" s="63">
        <v>2352.9</v>
      </c>
      <c r="O561" s="63">
        <v>161</v>
      </c>
      <c r="P561" s="63">
        <v>2161</v>
      </c>
      <c r="Q561" s="63">
        <v>30.9</v>
      </c>
      <c r="R561" s="63">
        <v>253.4</v>
      </c>
      <c r="S561" s="63">
        <v>677.8</v>
      </c>
      <c r="T561" s="63">
        <v>1523.5</v>
      </c>
      <c r="U561" s="63">
        <v>0</v>
      </c>
      <c r="V561" s="63">
        <v>1702.3</v>
      </c>
      <c r="W561" s="63">
        <v>25.7</v>
      </c>
      <c r="X561" s="63">
        <v>7134</v>
      </c>
      <c r="Y561" s="63">
        <v>35461.4</v>
      </c>
      <c r="Z561" s="63">
        <v>143984.6</v>
      </c>
      <c r="AA561" s="63">
        <v>133770.79999999999</v>
      </c>
      <c r="AB561" s="63">
        <v>10213.799999999999</v>
      </c>
      <c r="AC561" s="63">
        <v>59297.4</v>
      </c>
      <c r="AD561" s="63">
        <v>1765.2</v>
      </c>
      <c r="AE561" s="63">
        <v>8142.2</v>
      </c>
      <c r="AF561" s="63">
        <v>1289.9000000000001</v>
      </c>
      <c r="AG561" s="63">
        <v>5199.6000000000004</v>
      </c>
      <c r="AH561" s="63">
        <v>24071.7</v>
      </c>
      <c r="AI561" s="63">
        <v>2047.3</v>
      </c>
      <c r="AJ561" s="63">
        <v>504.9</v>
      </c>
      <c r="AK561" s="63">
        <v>18828.8</v>
      </c>
      <c r="AL561" s="63">
        <v>24260.799999999999</v>
      </c>
      <c r="AM561" s="63">
        <v>4636</v>
      </c>
    </row>
    <row r="562" spans="1:39" ht="14.25" customHeight="1">
      <c r="A562" s="50"/>
      <c r="B562" s="46" t="s">
        <v>188</v>
      </c>
      <c r="C562" s="63">
        <v>590628.6</v>
      </c>
      <c r="D562" s="63">
        <v>15</v>
      </c>
      <c r="E562" s="63">
        <v>0</v>
      </c>
      <c r="F562" s="63">
        <v>0</v>
      </c>
      <c r="G562" s="63">
        <v>0</v>
      </c>
      <c r="H562" s="63">
        <v>15</v>
      </c>
      <c r="I562" s="63">
        <v>0</v>
      </c>
      <c r="J562" s="63">
        <v>539741.5</v>
      </c>
      <c r="K562" s="63">
        <v>36510</v>
      </c>
      <c r="L562" s="63">
        <v>48444.6</v>
      </c>
      <c r="M562" s="63">
        <v>0</v>
      </c>
      <c r="N562" s="63">
        <v>2852.3</v>
      </c>
      <c r="O562" s="63">
        <v>591.70000000000005</v>
      </c>
      <c r="P562" s="63">
        <v>2181.8000000000002</v>
      </c>
      <c r="Q562" s="63">
        <v>78.8</v>
      </c>
      <c r="R562" s="63">
        <v>478.3</v>
      </c>
      <c r="S562" s="63">
        <v>956</v>
      </c>
      <c r="T562" s="63">
        <v>2192.1999999999998</v>
      </c>
      <c r="U562" s="63">
        <v>0</v>
      </c>
      <c r="V562" s="63">
        <v>3609.9</v>
      </c>
      <c r="W562" s="63">
        <v>32</v>
      </c>
      <c r="X562" s="63">
        <v>16738.400000000001</v>
      </c>
      <c r="Y562" s="63">
        <v>82066.8</v>
      </c>
      <c r="Z562" s="63">
        <v>227617.9</v>
      </c>
      <c r="AA562" s="63">
        <v>213681</v>
      </c>
      <c r="AB562" s="63">
        <v>13936.9</v>
      </c>
      <c r="AC562" s="63">
        <v>114520</v>
      </c>
      <c r="AD562" s="63">
        <v>4036.4</v>
      </c>
      <c r="AE562" s="63">
        <v>9002.4</v>
      </c>
      <c r="AF562" s="63">
        <v>1619.2</v>
      </c>
      <c r="AG562" s="63">
        <v>7179.9</v>
      </c>
      <c r="AH562" s="63">
        <v>59811.6</v>
      </c>
      <c r="AI562" s="63">
        <v>2516</v>
      </c>
      <c r="AJ562" s="63">
        <v>1207.0999999999999</v>
      </c>
      <c r="AK562" s="63">
        <v>32870.5</v>
      </c>
      <c r="AL562" s="63">
        <v>42271.6</v>
      </c>
      <c r="AM562" s="63">
        <v>8600.5</v>
      </c>
    </row>
    <row r="563" spans="1:39" ht="14.25" customHeight="1">
      <c r="A563" s="50"/>
      <c r="B563" s="46" t="s">
        <v>198</v>
      </c>
      <c r="C563" s="63">
        <v>1101610</v>
      </c>
      <c r="D563" s="63">
        <v>20</v>
      </c>
      <c r="E563" s="63">
        <v>0</v>
      </c>
      <c r="F563" s="63">
        <v>0</v>
      </c>
      <c r="G563" s="63">
        <v>0</v>
      </c>
      <c r="H563" s="63">
        <v>20</v>
      </c>
      <c r="I563" s="63">
        <v>0</v>
      </c>
      <c r="J563" s="63">
        <v>1037884.3</v>
      </c>
      <c r="K563" s="63">
        <v>49864.6</v>
      </c>
      <c r="L563" s="63">
        <v>89588.3</v>
      </c>
      <c r="M563" s="63">
        <v>0</v>
      </c>
      <c r="N563" s="63">
        <v>5121</v>
      </c>
      <c r="O563" s="63">
        <v>866.8</v>
      </c>
      <c r="P563" s="63">
        <v>4121.8</v>
      </c>
      <c r="Q563" s="63">
        <v>132.4</v>
      </c>
      <c r="R563" s="63">
        <v>906.3</v>
      </c>
      <c r="S563" s="63">
        <v>1267.8</v>
      </c>
      <c r="T563" s="63">
        <v>4141.6000000000004</v>
      </c>
      <c r="U563" s="63">
        <v>0</v>
      </c>
      <c r="V563" s="63">
        <v>5919.8</v>
      </c>
      <c r="W563" s="63">
        <v>62.6</v>
      </c>
      <c r="X563" s="63">
        <v>20138.8</v>
      </c>
      <c r="Y563" s="63">
        <v>136112.70000000001</v>
      </c>
      <c r="Z563" s="63">
        <v>449158.8</v>
      </c>
      <c r="AA563" s="63">
        <v>418013.1</v>
      </c>
      <c r="AB563" s="63">
        <v>31145.7</v>
      </c>
      <c r="AC563" s="63">
        <v>269463</v>
      </c>
      <c r="AD563" s="63">
        <v>6209.3</v>
      </c>
      <c r="AE563" s="63">
        <v>14184</v>
      </c>
      <c r="AF563" s="63">
        <v>1869.2</v>
      </c>
      <c r="AG563" s="63">
        <v>9967.1</v>
      </c>
      <c r="AH563" s="63">
        <v>205941.2</v>
      </c>
      <c r="AI563" s="63">
        <v>4248.7</v>
      </c>
      <c r="AJ563" s="63">
        <v>1890.3</v>
      </c>
      <c r="AK563" s="63">
        <v>31292.2</v>
      </c>
      <c r="AL563" s="63">
        <v>52822.8</v>
      </c>
      <c r="AM563" s="63">
        <v>10882.9</v>
      </c>
    </row>
    <row r="564" spans="1:39" ht="14.25" customHeight="1">
      <c r="A564" s="50"/>
      <c r="B564" s="46" t="s">
        <v>199</v>
      </c>
      <c r="C564" s="63">
        <f>D564+J564+AL564+AM564</f>
        <v>1743710.2000000004</v>
      </c>
      <c r="D564" s="63">
        <f>E564+F564+G564+H564+I564</f>
        <v>35.299999999999997</v>
      </c>
      <c r="E564" s="63">
        <v>0</v>
      </c>
      <c r="F564" s="63">
        <v>0</v>
      </c>
      <c r="G564" s="63">
        <v>0</v>
      </c>
      <c r="H564" s="63">
        <v>35.299999999999997</v>
      </c>
      <c r="I564" s="63">
        <v>0</v>
      </c>
      <c r="J564" s="63">
        <f>K564+L564+M564+O564+P564+Q564+R564+S564+T564+U564+V564+W564+X564+Y564+AA564+AB564+AD564+AE564+AF564+AG564+AH564+AI564+AJ564+AK564</f>
        <v>1631003.7000000004</v>
      </c>
      <c r="K564" s="63">
        <v>81899.199999999997</v>
      </c>
      <c r="L564" s="63">
        <v>120694.2</v>
      </c>
      <c r="M564" s="63">
        <v>0</v>
      </c>
      <c r="N564" s="63">
        <f>O564+P564+Q564</f>
        <v>6020</v>
      </c>
      <c r="O564" s="63">
        <v>1060</v>
      </c>
      <c r="P564" s="63">
        <v>4731.5</v>
      </c>
      <c r="Q564" s="63">
        <v>228.5</v>
      </c>
      <c r="R564" s="63">
        <v>1504.7</v>
      </c>
      <c r="S564" s="63">
        <v>2377.9</v>
      </c>
      <c r="T564" s="63">
        <v>4571.3</v>
      </c>
      <c r="U564" s="63">
        <v>0</v>
      </c>
      <c r="V564" s="63">
        <v>8938.6</v>
      </c>
      <c r="W564" s="63">
        <v>131.19999999999999</v>
      </c>
      <c r="X564" s="63">
        <v>47135.3</v>
      </c>
      <c r="Y564" s="63">
        <v>171036.1</v>
      </c>
      <c r="Z564" s="63">
        <f>AA564+AB564</f>
        <v>849508.1</v>
      </c>
      <c r="AA564" s="63">
        <v>799944.6</v>
      </c>
      <c r="AB564" s="63">
        <v>49563.5</v>
      </c>
      <c r="AC564" s="63">
        <f>AD564+AE564+AF564+AG564+AH564+AK564</f>
        <v>325131.2</v>
      </c>
      <c r="AD564" s="63">
        <v>6389</v>
      </c>
      <c r="AE564" s="63">
        <v>18658.3</v>
      </c>
      <c r="AF564" s="63">
        <v>4070.6</v>
      </c>
      <c r="AG564" s="63">
        <v>20850.8</v>
      </c>
      <c r="AH564" s="63">
        <v>240516.8</v>
      </c>
      <c r="AI564" s="63">
        <v>8567.6</v>
      </c>
      <c r="AJ564" s="63">
        <v>3488.3</v>
      </c>
      <c r="AK564" s="63">
        <v>34645.699999999997</v>
      </c>
      <c r="AL564" s="63">
        <v>96338.4</v>
      </c>
      <c r="AM564" s="63">
        <v>16332.8</v>
      </c>
    </row>
    <row r="565" spans="1:39" ht="14.25" customHeight="1">
      <c r="A565" s="50">
        <v>75</v>
      </c>
      <c r="B565" s="48" t="s">
        <v>61</v>
      </c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</row>
    <row r="566" spans="1:39" ht="14.25" customHeight="1">
      <c r="A566" s="50"/>
      <c r="B566" s="46" t="s">
        <v>115</v>
      </c>
      <c r="C566" s="63">
        <v>261467.2</v>
      </c>
      <c r="D566" s="63">
        <v>0</v>
      </c>
      <c r="E566" s="63">
        <v>0</v>
      </c>
      <c r="F566" s="63">
        <v>0</v>
      </c>
      <c r="G566" s="63">
        <v>0</v>
      </c>
      <c r="H566" s="63">
        <v>0</v>
      </c>
      <c r="I566" s="63">
        <v>0</v>
      </c>
      <c r="J566" s="63">
        <v>196660.19999999998</v>
      </c>
      <c r="K566" s="63">
        <v>63917.5</v>
      </c>
      <c r="L566" s="63">
        <v>49394.2</v>
      </c>
      <c r="M566" s="63">
        <v>20.6</v>
      </c>
      <c r="N566" s="63">
        <v>1440</v>
      </c>
      <c r="O566" s="63">
        <v>371.5</v>
      </c>
      <c r="P566" s="63">
        <v>871.4</v>
      </c>
      <c r="Q566" s="63">
        <v>197.1</v>
      </c>
      <c r="R566" s="63">
        <v>737.1</v>
      </c>
      <c r="S566" s="63">
        <v>3915.2</v>
      </c>
      <c r="T566" s="63">
        <v>8467.9</v>
      </c>
      <c r="U566" s="63">
        <v>782.3</v>
      </c>
      <c r="V566" s="63">
        <v>2113.1999999999998</v>
      </c>
      <c r="W566" s="63">
        <v>1287.4000000000001</v>
      </c>
      <c r="X566" s="63">
        <v>5048.5</v>
      </c>
      <c r="Y566" s="63">
        <v>8812.4</v>
      </c>
      <c r="Z566" s="63">
        <v>23939.3</v>
      </c>
      <c r="AA566" s="63">
        <v>16880.5</v>
      </c>
      <c r="AB566" s="63">
        <v>7058.8</v>
      </c>
      <c r="AC566" s="63">
        <v>23198.699999999997</v>
      </c>
      <c r="AD566" s="63">
        <v>3264.7</v>
      </c>
      <c r="AE566" s="63">
        <v>2458.8000000000002</v>
      </c>
      <c r="AF566" s="63">
        <v>2627.6</v>
      </c>
      <c r="AG566" s="63">
        <v>594.79999999999995</v>
      </c>
      <c r="AH566" s="63">
        <v>1458.8</v>
      </c>
      <c r="AI566" s="63">
        <v>3118.2</v>
      </c>
      <c r="AJ566" s="63">
        <v>467.7</v>
      </c>
      <c r="AK566" s="63">
        <v>12794</v>
      </c>
      <c r="AL566" s="63">
        <v>61024.800000000003</v>
      </c>
      <c r="AM566" s="63">
        <v>3782.2</v>
      </c>
    </row>
    <row r="567" spans="1:39" ht="14.25" customHeight="1">
      <c r="A567" s="50"/>
      <c r="B567" s="46" t="s">
        <v>116</v>
      </c>
      <c r="C567" s="63">
        <v>389055</v>
      </c>
      <c r="D567" s="63">
        <v>0</v>
      </c>
      <c r="E567" s="63">
        <v>0</v>
      </c>
      <c r="F567" s="63">
        <v>0</v>
      </c>
      <c r="G567" s="63">
        <v>0</v>
      </c>
      <c r="H567" s="63">
        <v>0</v>
      </c>
      <c r="I567" s="63">
        <v>0</v>
      </c>
      <c r="J567" s="63">
        <v>304532.3</v>
      </c>
      <c r="K567" s="63">
        <v>82497.100000000006</v>
      </c>
      <c r="L567" s="63">
        <v>84126.7</v>
      </c>
      <c r="M567" s="63">
        <v>33.5</v>
      </c>
      <c r="N567" s="63">
        <v>3241.8</v>
      </c>
      <c r="O567" s="63">
        <v>521.9</v>
      </c>
      <c r="P567" s="63">
        <v>1714.2</v>
      </c>
      <c r="Q567" s="63">
        <v>1005.7</v>
      </c>
      <c r="R567" s="63">
        <v>1183.3</v>
      </c>
      <c r="S567" s="63">
        <v>4549.1000000000004</v>
      </c>
      <c r="T567" s="63">
        <v>15968.8</v>
      </c>
      <c r="U567" s="63">
        <v>3412.6</v>
      </c>
      <c r="V567" s="63">
        <v>3895.8</v>
      </c>
      <c r="W567" s="63">
        <v>2341.9</v>
      </c>
      <c r="X567" s="63">
        <v>6312.9</v>
      </c>
      <c r="Y567" s="63">
        <v>18987.099999999999</v>
      </c>
      <c r="Z567" s="63">
        <v>36424</v>
      </c>
      <c r="AA567" s="63">
        <v>25683.5</v>
      </c>
      <c r="AB567" s="63">
        <v>10740.5</v>
      </c>
      <c r="AC567" s="63">
        <v>35418.5</v>
      </c>
      <c r="AD567" s="63">
        <v>4729.3999999999996</v>
      </c>
      <c r="AE567" s="63">
        <v>2835.7</v>
      </c>
      <c r="AF567" s="63">
        <v>5404.5</v>
      </c>
      <c r="AG567" s="63">
        <v>1351.8</v>
      </c>
      <c r="AH567" s="63">
        <v>1469.6</v>
      </c>
      <c r="AI567" s="63">
        <v>5108.7</v>
      </c>
      <c r="AJ567" s="63">
        <v>1030.5</v>
      </c>
      <c r="AK567" s="63">
        <v>19627.5</v>
      </c>
      <c r="AL567" s="63">
        <v>77217.8</v>
      </c>
      <c r="AM567" s="63">
        <v>7304.9</v>
      </c>
    </row>
    <row r="568" spans="1:39" ht="14.25" customHeight="1">
      <c r="A568" s="50"/>
      <c r="B568" s="46" t="s">
        <v>117</v>
      </c>
      <c r="C568" s="63">
        <v>601042.10000000009</v>
      </c>
      <c r="D568" s="63">
        <v>0</v>
      </c>
      <c r="E568" s="63">
        <v>0</v>
      </c>
      <c r="F568" s="63">
        <v>0</v>
      </c>
      <c r="G568" s="63">
        <v>0</v>
      </c>
      <c r="H568" s="63">
        <v>0</v>
      </c>
      <c r="I568" s="63">
        <v>0</v>
      </c>
      <c r="J568" s="63">
        <v>487851.90000000008</v>
      </c>
      <c r="K568" s="63">
        <v>132003.6</v>
      </c>
      <c r="L568" s="63">
        <v>106418</v>
      </c>
      <c r="M568" s="63">
        <v>34.1</v>
      </c>
      <c r="N568" s="63">
        <v>6042</v>
      </c>
      <c r="O568" s="63">
        <v>531</v>
      </c>
      <c r="P568" s="63">
        <v>3107.4</v>
      </c>
      <c r="Q568" s="63">
        <v>2403.6</v>
      </c>
      <c r="R568" s="63">
        <v>2455.3000000000002</v>
      </c>
      <c r="S568" s="63">
        <v>11193.2</v>
      </c>
      <c r="T568" s="63">
        <v>18824.5</v>
      </c>
      <c r="U568" s="63">
        <v>4691.2</v>
      </c>
      <c r="V568" s="63">
        <v>6336.4</v>
      </c>
      <c r="W568" s="63">
        <v>7219</v>
      </c>
      <c r="X568" s="63">
        <v>16855</v>
      </c>
      <c r="Y568" s="63">
        <v>27737.3</v>
      </c>
      <c r="Z568" s="63">
        <v>69068.2</v>
      </c>
      <c r="AA568" s="63">
        <v>51057.9</v>
      </c>
      <c r="AB568" s="63">
        <v>18010.3</v>
      </c>
      <c r="AC568" s="63">
        <v>70715.8</v>
      </c>
      <c r="AD568" s="63">
        <v>6362.9</v>
      </c>
      <c r="AE568" s="63">
        <v>7034.5</v>
      </c>
      <c r="AF568" s="63">
        <v>9654.9</v>
      </c>
      <c r="AG568" s="63">
        <v>2848</v>
      </c>
      <c r="AH568" s="63">
        <v>2317.4</v>
      </c>
      <c r="AI568" s="63">
        <v>6060.1</v>
      </c>
      <c r="AJ568" s="63">
        <v>2198.1999999999998</v>
      </c>
      <c r="AK568" s="63">
        <v>42498.1</v>
      </c>
      <c r="AL568" s="63">
        <v>100476.6</v>
      </c>
      <c r="AM568" s="63">
        <v>12713.6</v>
      </c>
    </row>
    <row r="569" spans="1:39" ht="14.25" customHeight="1">
      <c r="A569" s="50"/>
      <c r="B569" s="46" t="s">
        <v>118</v>
      </c>
      <c r="C569" s="63">
        <v>156097.59999999998</v>
      </c>
      <c r="D569" s="63">
        <v>0</v>
      </c>
      <c r="E569" s="63">
        <v>0</v>
      </c>
      <c r="F569" s="63">
        <v>0</v>
      </c>
      <c r="G569" s="63">
        <v>0</v>
      </c>
      <c r="H569" s="63">
        <v>0</v>
      </c>
      <c r="I569" s="63">
        <v>0</v>
      </c>
      <c r="J569" s="63">
        <v>123468.79999999997</v>
      </c>
      <c r="K569" s="63">
        <v>32052.1</v>
      </c>
      <c r="L569" s="63">
        <v>27413.3</v>
      </c>
      <c r="M569" s="63">
        <v>7.3</v>
      </c>
      <c r="N569" s="63">
        <v>1273.0999999999999</v>
      </c>
      <c r="O569" s="63">
        <v>137.69999999999999</v>
      </c>
      <c r="P569" s="63">
        <v>852.4</v>
      </c>
      <c r="Q569" s="63">
        <v>283</v>
      </c>
      <c r="R569" s="63">
        <v>1354.6</v>
      </c>
      <c r="S569" s="63">
        <v>2641.4</v>
      </c>
      <c r="T569" s="63">
        <v>7566.8</v>
      </c>
      <c r="U569" s="63">
        <v>35.5</v>
      </c>
      <c r="V569" s="63">
        <v>1833.9</v>
      </c>
      <c r="W569" s="63">
        <v>3995.4</v>
      </c>
      <c r="X569" s="63">
        <v>5298.3</v>
      </c>
      <c r="Y569" s="63">
        <v>4935</v>
      </c>
      <c r="Z569" s="63">
        <v>15143.599999999999</v>
      </c>
      <c r="AA569" s="63">
        <v>9311.2999999999993</v>
      </c>
      <c r="AB569" s="63">
        <v>5832.3</v>
      </c>
      <c r="AC569" s="63">
        <v>16966</v>
      </c>
      <c r="AD569" s="63">
        <v>1754.5</v>
      </c>
      <c r="AE569" s="63">
        <v>2114.4</v>
      </c>
      <c r="AF569" s="63">
        <v>2349.4</v>
      </c>
      <c r="AG569" s="63">
        <v>580.79999999999995</v>
      </c>
      <c r="AH569" s="63">
        <v>385.4</v>
      </c>
      <c r="AI569" s="63">
        <v>2457.9</v>
      </c>
      <c r="AJ569" s="63">
        <v>494.6</v>
      </c>
      <c r="AK569" s="63">
        <v>9781.5</v>
      </c>
      <c r="AL569" s="63">
        <v>29613.200000000001</v>
      </c>
      <c r="AM569" s="63">
        <v>3015.6</v>
      </c>
    </row>
    <row r="570" spans="1:39" ht="14.25" customHeight="1">
      <c r="A570" s="50"/>
      <c r="B570" s="46" t="s">
        <v>119</v>
      </c>
      <c r="C570" s="63">
        <v>311868.50000000006</v>
      </c>
      <c r="D570" s="63">
        <v>0</v>
      </c>
      <c r="E570" s="63">
        <v>0</v>
      </c>
      <c r="F570" s="63">
        <v>0</v>
      </c>
      <c r="G570" s="63">
        <v>0</v>
      </c>
      <c r="H570" s="63">
        <v>0</v>
      </c>
      <c r="I570" s="63">
        <v>0</v>
      </c>
      <c r="J570" s="63">
        <v>246494.60000000003</v>
      </c>
      <c r="K570" s="63">
        <v>70787.7</v>
      </c>
      <c r="L570" s="63">
        <v>55742.7</v>
      </c>
      <c r="M570" s="63">
        <v>8.6</v>
      </c>
      <c r="N570" s="63">
        <v>2202.8999999999996</v>
      </c>
      <c r="O570" s="63">
        <v>489.8</v>
      </c>
      <c r="P570" s="63">
        <v>1227.0999999999999</v>
      </c>
      <c r="Q570" s="63">
        <v>486</v>
      </c>
      <c r="R570" s="63">
        <v>1431.5</v>
      </c>
      <c r="S570" s="63">
        <v>4169.1000000000004</v>
      </c>
      <c r="T570" s="63">
        <v>14796.5</v>
      </c>
      <c r="U570" s="63">
        <v>1032.8</v>
      </c>
      <c r="V570" s="63">
        <v>2767.8</v>
      </c>
      <c r="W570" s="63">
        <v>9410.7000000000007</v>
      </c>
      <c r="X570" s="63">
        <v>7376.6</v>
      </c>
      <c r="Y570" s="63">
        <v>14257.2</v>
      </c>
      <c r="Z570" s="63">
        <v>32756.1</v>
      </c>
      <c r="AA570" s="63">
        <v>22336.7</v>
      </c>
      <c r="AB570" s="63">
        <v>10419.4</v>
      </c>
      <c r="AC570" s="63">
        <v>25229</v>
      </c>
      <c r="AD570" s="63">
        <v>2313.6999999999998</v>
      </c>
      <c r="AE570" s="63">
        <v>4160.3999999999996</v>
      </c>
      <c r="AF570" s="63">
        <v>3970.2</v>
      </c>
      <c r="AG570" s="63">
        <v>863.9</v>
      </c>
      <c r="AH570" s="63">
        <v>1516.6</v>
      </c>
      <c r="AI570" s="63">
        <v>3819.4</v>
      </c>
      <c r="AJ570" s="63">
        <v>706</v>
      </c>
      <c r="AK570" s="63">
        <v>12404.2</v>
      </c>
      <c r="AL570" s="63">
        <v>59706.5</v>
      </c>
      <c r="AM570" s="63">
        <v>5667.4</v>
      </c>
    </row>
    <row r="571" spans="1:39" ht="14.25" customHeight="1">
      <c r="A571" s="50"/>
      <c r="B571" s="46" t="s">
        <v>120</v>
      </c>
      <c r="C571" s="63">
        <v>470999.39999999991</v>
      </c>
      <c r="D571" s="63">
        <v>0</v>
      </c>
      <c r="E571" s="63">
        <v>0</v>
      </c>
      <c r="F571" s="63">
        <v>0</v>
      </c>
      <c r="G571" s="63">
        <v>0</v>
      </c>
      <c r="H571" s="63">
        <v>0</v>
      </c>
      <c r="I571" s="63">
        <v>0</v>
      </c>
      <c r="J571" s="63">
        <v>383733.29999999993</v>
      </c>
      <c r="K571" s="63">
        <v>97365.8</v>
      </c>
      <c r="L571" s="63">
        <v>94954</v>
      </c>
      <c r="M571" s="63">
        <v>8.9</v>
      </c>
      <c r="N571" s="63">
        <v>4171.8</v>
      </c>
      <c r="O571" s="63">
        <v>639.1</v>
      </c>
      <c r="P571" s="63">
        <v>2231</v>
      </c>
      <c r="Q571" s="63">
        <v>1301.7</v>
      </c>
      <c r="R571" s="63">
        <v>2556</v>
      </c>
      <c r="S571" s="63">
        <v>5622.9</v>
      </c>
      <c r="T571" s="63">
        <v>25448.7</v>
      </c>
      <c r="U571" s="63">
        <v>3915.6</v>
      </c>
      <c r="V571" s="63">
        <v>5536.4</v>
      </c>
      <c r="W571" s="63">
        <v>10446.6</v>
      </c>
      <c r="X571" s="63">
        <v>10902</v>
      </c>
      <c r="Y571" s="63">
        <v>26392</v>
      </c>
      <c r="Z571" s="63">
        <v>50046.2</v>
      </c>
      <c r="AA571" s="63">
        <v>33985.599999999999</v>
      </c>
      <c r="AB571" s="63">
        <v>16060.6</v>
      </c>
      <c r="AC571" s="63">
        <v>38447.699999999997</v>
      </c>
      <c r="AD571" s="63">
        <v>4058.5</v>
      </c>
      <c r="AE571" s="63">
        <v>5048.6000000000004</v>
      </c>
      <c r="AF571" s="63">
        <v>6305.3</v>
      </c>
      <c r="AG571" s="63">
        <v>1181.5999999999999</v>
      </c>
      <c r="AH571" s="63">
        <v>2314.9</v>
      </c>
      <c r="AI571" s="63">
        <v>6533.7</v>
      </c>
      <c r="AJ571" s="63">
        <v>1385</v>
      </c>
      <c r="AK571" s="63">
        <v>19538.8</v>
      </c>
      <c r="AL571" s="63">
        <v>76458.100000000006</v>
      </c>
      <c r="AM571" s="63">
        <v>10808</v>
      </c>
    </row>
    <row r="572" spans="1:39" ht="14.25" customHeight="1">
      <c r="A572" s="50"/>
      <c r="B572" s="46" t="s">
        <v>121</v>
      </c>
      <c r="C572" s="63">
        <v>720601.89999999991</v>
      </c>
      <c r="D572" s="63">
        <v>0</v>
      </c>
      <c r="E572" s="63">
        <v>0</v>
      </c>
      <c r="F572" s="63">
        <v>0</v>
      </c>
      <c r="G572" s="63">
        <v>0</v>
      </c>
      <c r="H572" s="63">
        <v>0</v>
      </c>
      <c r="I572" s="63">
        <v>0</v>
      </c>
      <c r="J572" s="63">
        <v>619874.59999999986</v>
      </c>
      <c r="K572" s="63">
        <v>144822.9</v>
      </c>
      <c r="L572" s="63">
        <v>132999.79999999999</v>
      </c>
      <c r="M572" s="63">
        <v>0</v>
      </c>
      <c r="N572" s="63">
        <v>7951.7000000000007</v>
      </c>
      <c r="O572" s="63">
        <v>1068.8</v>
      </c>
      <c r="P572" s="63">
        <v>3401.3</v>
      </c>
      <c r="Q572" s="63">
        <v>3481.6</v>
      </c>
      <c r="R572" s="63">
        <v>3655.6</v>
      </c>
      <c r="S572" s="63">
        <v>12663.3</v>
      </c>
      <c r="T572" s="63">
        <v>27523.8</v>
      </c>
      <c r="U572" s="63">
        <v>6512.5</v>
      </c>
      <c r="V572" s="63">
        <v>8797.7999999999993</v>
      </c>
      <c r="W572" s="63">
        <v>42839</v>
      </c>
      <c r="X572" s="63">
        <v>17262.7</v>
      </c>
      <c r="Y572" s="63">
        <v>35412.400000000001</v>
      </c>
      <c r="Z572" s="63">
        <v>82522.600000000006</v>
      </c>
      <c r="AA572" s="63">
        <v>59713</v>
      </c>
      <c r="AB572" s="63">
        <v>22809.599999999999</v>
      </c>
      <c r="AC572" s="63">
        <v>84813.3</v>
      </c>
      <c r="AD572" s="63">
        <v>8011</v>
      </c>
      <c r="AE572" s="63">
        <v>12077.3</v>
      </c>
      <c r="AF572" s="63">
        <v>9677.5</v>
      </c>
      <c r="AG572" s="63">
        <v>2892.1</v>
      </c>
      <c r="AH572" s="63">
        <v>5143.6000000000004</v>
      </c>
      <c r="AI572" s="63">
        <v>10210.700000000001</v>
      </c>
      <c r="AJ572" s="63">
        <v>1886.5</v>
      </c>
      <c r="AK572" s="63">
        <v>47011.8</v>
      </c>
      <c r="AL572" s="63">
        <v>85784.8</v>
      </c>
      <c r="AM572" s="63">
        <v>14942.5</v>
      </c>
    </row>
    <row r="573" spans="1:39" ht="14.25" customHeight="1">
      <c r="A573" s="50"/>
      <c r="B573" s="46" t="s">
        <v>122</v>
      </c>
      <c r="C573" s="63">
        <v>164119.50000000003</v>
      </c>
      <c r="D573" s="63">
        <v>0</v>
      </c>
      <c r="E573" s="63">
        <v>0</v>
      </c>
      <c r="F573" s="63">
        <v>0</v>
      </c>
      <c r="G573" s="63">
        <v>0</v>
      </c>
      <c r="H573" s="63">
        <v>0</v>
      </c>
      <c r="I573" s="63">
        <v>0</v>
      </c>
      <c r="J573" s="63">
        <v>133507.50000000003</v>
      </c>
      <c r="K573" s="63">
        <v>37325</v>
      </c>
      <c r="L573" s="63">
        <v>29987.1</v>
      </c>
      <c r="M573" s="63">
        <v>0.6</v>
      </c>
      <c r="N573" s="63">
        <v>1665.5</v>
      </c>
      <c r="O573" s="63">
        <v>194.3</v>
      </c>
      <c r="P573" s="63">
        <v>894.8</v>
      </c>
      <c r="Q573" s="63">
        <v>576.4</v>
      </c>
      <c r="R573" s="63">
        <v>904.4</v>
      </c>
      <c r="S573" s="63">
        <v>3278.3</v>
      </c>
      <c r="T573" s="63">
        <v>6110.7</v>
      </c>
      <c r="U573" s="63">
        <v>156.6</v>
      </c>
      <c r="V573" s="63">
        <v>1695.5</v>
      </c>
      <c r="W573" s="63">
        <v>5126.1000000000004</v>
      </c>
      <c r="X573" s="63">
        <v>4564.6000000000004</v>
      </c>
      <c r="Y573" s="63">
        <v>5195.7</v>
      </c>
      <c r="Z573" s="63">
        <v>12147.1</v>
      </c>
      <c r="AA573" s="63">
        <v>6550</v>
      </c>
      <c r="AB573" s="63">
        <v>5597.1</v>
      </c>
      <c r="AC573" s="63">
        <v>22260.600000000002</v>
      </c>
      <c r="AD573" s="63">
        <v>1763.6</v>
      </c>
      <c r="AE573" s="63">
        <v>3377.6</v>
      </c>
      <c r="AF573" s="63">
        <v>3108.9</v>
      </c>
      <c r="AG573" s="63">
        <v>1535.7</v>
      </c>
      <c r="AH573" s="63">
        <v>799.1</v>
      </c>
      <c r="AI573" s="63">
        <v>2609.8000000000002</v>
      </c>
      <c r="AJ573" s="63">
        <v>479.9</v>
      </c>
      <c r="AK573" s="63">
        <v>11675.7</v>
      </c>
      <c r="AL573" s="63">
        <v>27697.1</v>
      </c>
      <c r="AM573" s="63">
        <v>2914.9</v>
      </c>
    </row>
    <row r="574" spans="1:39" ht="14.25" customHeight="1">
      <c r="A574" s="50"/>
      <c r="B574" s="46" t="s">
        <v>123</v>
      </c>
      <c r="C574" s="63">
        <v>320853.60000000003</v>
      </c>
      <c r="D574" s="63">
        <v>0</v>
      </c>
      <c r="E574" s="63">
        <v>0</v>
      </c>
      <c r="F574" s="63">
        <v>0</v>
      </c>
      <c r="G574" s="63">
        <v>0</v>
      </c>
      <c r="H574" s="63">
        <v>0</v>
      </c>
      <c r="I574" s="63">
        <v>0</v>
      </c>
      <c r="J574" s="63">
        <v>255682.40000000002</v>
      </c>
      <c r="K574" s="63">
        <v>77968.399999999994</v>
      </c>
      <c r="L574" s="63">
        <v>59595</v>
      </c>
      <c r="M574" s="63">
        <v>1.2</v>
      </c>
      <c r="N574" s="63">
        <v>2602.1999999999998</v>
      </c>
      <c r="O574" s="63">
        <v>508.3</v>
      </c>
      <c r="P574" s="63">
        <v>1299.5</v>
      </c>
      <c r="Q574" s="63">
        <v>794.4</v>
      </c>
      <c r="R574" s="63">
        <v>1078.7</v>
      </c>
      <c r="S574" s="63">
        <v>5848.4</v>
      </c>
      <c r="T574" s="63">
        <v>11684.7</v>
      </c>
      <c r="U574" s="63">
        <v>1084.4000000000001</v>
      </c>
      <c r="V574" s="63">
        <v>3512.3</v>
      </c>
      <c r="W574" s="63">
        <v>11256.6</v>
      </c>
      <c r="X574" s="63">
        <v>6390.5</v>
      </c>
      <c r="Y574" s="63">
        <v>13128.4</v>
      </c>
      <c r="Z574" s="63">
        <v>29060.699999999997</v>
      </c>
      <c r="AA574" s="63">
        <v>20271.8</v>
      </c>
      <c r="AB574" s="63">
        <v>8788.9</v>
      </c>
      <c r="AC574" s="63">
        <v>27658.800000000003</v>
      </c>
      <c r="AD574" s="63">
        <v>2165</v>
      </c>
      <c r="AE574" s="63">
        <v>5903.2</v>
      </c>
      <c r="AF574" s="63">
        <v>5658.6</v>
      </c>
      <c r="AG574" s="63">
        <v>2623.2</v>
      </c>
      <c r="AH574" s="63">
        <v>1450.7</v>
      </c>
      <c r="AI574" s="63">
        <v>3931.5</v>
      </c>
      <c r="AJ574" s="63">
        <v>880.6</v>
      </c>
      <c r="AK574" s="63">
        <v>9858.1</v>
      </c>
      <c r="AL574" s="63">
        <v>60182.3</v>
      </c>
      <c r="AM574" s="63">
        <v>4988.8999999999996</v>
      </c>
    </row>
    <row r="575" spans="1:39" ht="14.25" customHeight="1">
      <c r="A575" s="50"/>
      <c r="B575" s="46" t="s">
        <v>124</v>
      </c>
      <c r="C575" s="63">
        <v>510721.39999999997</v>
      </c>
      <c r="D575" s="63">
        <v>0</v>
      </c>
      <c r="E575" s="63">
        <v>0</v>
      </c>
      <c r="F575" s="63">
        <v>0</v>
      </c>
      <c r="G575" s="63">
        <v>0</v>
      </c>
      <c r="H575" s="63">
        <v>0</v>
      </c>
      <c r="I575" s="63">
        <v>0</v>
      </c>
      <c r="J575" s="63">
        <v>416564.49999999994</v>
      </c>
      <c r="K575" s="63">
        <v>113043.3</v>
      </c>
      <c r="L575" s="63">
        <v>101103.9</v>
      </c>
      <c r="M575" s="63">
        <v>1.6</v>
      </c>
      <c r="N575" s="63">
        <v>4351.2000000000007</v>
      </c>
      <c r="O575" s="63">
        <v>662.3</v>
      </c>
      <c r="P575" s="63">
        <v>2216</v>
      </c>
      <c r="Q575" s="63">
        <v>1472.9</v>
      </c>
      <c r="R575" s="63">
        <v>1789.3</v>
      </c>
      <c r="S575" s="63">
        <v>7064</v>
      </c>
      <c r="T575" s="63">
        <v>20936.5</v>
      </c>
      <c r="U575" s="63">
        <v>3155.2</v>
      </c>
      <c r="V575" s="63">
        <v>5949.2</v>
      </c>
      <c r="W575" s="63">
        <v>13551</v>
      </c>
      <c r="X575" s="63">
        <v>10387.4</v>
      </c>
      <c r="Y575" s="63">
        <v>27670.1</v>
      </c>
      <c r="Z575" s="63">
        <v>56190.6</v>
      </c>
      <c r="AA575" s="63">
        <v>41435.5</v>
      </c>
      <c r="AB575" s="63">
        <v>14755.1</v>
      </c>
      <c r="AC575" s="63">
        <v>43256.299999999996</v>
      </c>
      <c r="AD575" s="63">
        <v>3406.2</v>
      </c>
      <c r="AE575" s="63">
        <v>6163.8</v>
      </c>
      <c r="AF575" s="63">
        <v>7246.6</v>
      </c>
      <c r="AG575" s="63">
        <v>3570.6</v>
      </c>
      <c r="AH575" s="63">
        <v>1770</v>
      </c>
      <c r="AI575" s="63">
        <v>6651.4</v>
      </c>
      <c r="AJ575" s="63">
        <v>1463.5</v>
      </c>
      <c r="AK575" s="63">
        <v>21099.1</v>
      </c>
      <c r="AL575" s="63">
        <v>84322.5</v>
      </c>
      <c r="AM575" s="63">
        <v>9834.4</v>
      </c>
    </row>
    <row r="576" spans="1:39" ht="14.25" customHeight="1">
      <c r="A576" s="50"/>
      <c r="B576" s="46" t="s">
        <v>125</v>
      </c>
      <c r="C576" s="63">
        <v>739054.09999999986</v>
      </c>
      <c r="D576" s="63">
        <v>0</v>
      </c>
      <c r="E576" s="63">
        <v>0</v>
      </c>
      <c r="F576" s="63">
        <v>0</v>
      </c>
      <c r="G576" s="63">
        <v>0</v>
      </c>
      <c r="H576" s="63">
        <v>0</v>
      </c>
      <c r="I576" s="63">
        <v>0</v>
      </c>
      <c r="J576" s="63">
        <v>630699.29999999981</v>
      </c>
      <c r="K576" s="63">
        <v>155811.29999999999</v>
      </c>
      <c r="L576" s="63">
        <v>158587.20000000001</v>
      </c>
      <c r="M576" s="63">
        <v>0</v>
      </c>
      <c r="N576" s="63">
        <v>9501</v>
      </c>
      <c r="O576" s="63">
        <v>1201.0999999999999</v>
      </c>
      <c r="P576" s="63">
        <v>4484</v>
      </c>
      <c r="Q576" s="63">
        <v>3815.9</v>
      </c>
      <c r="R576" s="63">
        <v>3325.2</v>
      </c>
      <c r="S576" s="63">
        <v>14250.6</v>
      </c>
      <c r="T576" s="63">
        <v>23292.5</v>
      </c>
      <c r="U576" s="63">
        <v>6517.8</v>
      </c>
      <c r="V576" s="63">
        <v>6347.7</v>
      </c>
      <c r="W576" s="63">
        <v>18279.400000000001</v>
      </c>
      <c r="X576" s="63">
        <v>18947.5</v>
      </c>
      <c r="Y576" s="63">
        <v>38081</v>
      </c>
      <c r="Z576" s="63">
        <v>68468.100000000006</v>
      </c>
      <c r="AA576" s="63">
        <v>47339</v>
      </c>
      <c r="AB576" s="63">
        <v>21129.1</v>
      </c>
      <c r="AC576" s="63">
        <v>94317.799999999988</v>
      </c>
      <c r="AD576" s="63">
        <v>5506.3</v>
      </c>
      <c r="AE576" s="63">
        <v>15248.7</v>
      </c>
      <c r="AF576" s="63">
        <v>12053</v>
      </c>
      <c r="AG576" s="63">
        <v>30034.7</v>
      </c>
      <c r="AH576" s="63">
        <v>2750.4</v>
      </c>
      <c r="AI576" s="63">
        <v>12118.2</v>
      </c>
      <c r="AJ576" s="63">
        <v>2854</v>
      </c>
      <c r="AK576" s="63">
        <v>28724.7</v>
      </c>
      <c r="AL576" s="63">
        <v>95237.9</v>
      </c>
      <c r="AM576" s="63">
        <v>13116.9</v>
      </c>
    </row>
    <row r="577" spans="1:201" ht="14.25" customHeight="1">
      <c r="A577" s="50"/>
      <c r="B577" s="46" t="s">
        <v>126</v>
      </c>
      <c r="C577" s="63">
        <v>212767.49999999997</v>
      </c>
      <c r="D577" s="63">
        <v>0</v>
      </c>
      <c r="E577" s="63">
        <v>0</v>
      </c>
      <c r="F577" s="63">
        <v>0</v>
      </c>
      <c r="G577" s="63">
        <v>0</v>
      </c>
      <c r="H577" s="63">
        <v>0</v>
      </c>
      <c r="I577" s="63">
        <v>0</v>
      </c>
      <c r="J577" s="63">
        <v>180652.3</v>
      </c>
      <c r="K577" s="63">
        <v>37496.1</v>
      </c>
      <c r="L577" s="63">
        <v>34631.1</v>
      </c>
      <c r="M577" s="63">
        <v>0.5</v>
      </c>
      <c r="N577" s="63">
        <v>1918.1</v>
      </c>
      <c r="O577" s="63">
        <v>404.5</v>
      </c>
      <c r="P577" s="63">
        <v>1053</v>
      </c>
      <c r="Q577" s="63">
        <v>460.6</v>
      </c>
      <c r="R577" s="63">
        <v>1126.5999999999999</v>
      </c>
      <c r="S577" s="63">
        <v>3642.6</v>
      </c>
      <c r="T577" s="63">
        <v>7264</v>
      </c>
      <c r="U577" s="63">
        <v>4.2</v>
      </c>
      <c r="V577" s="63">
        <v>1812.1</v>
      </c>
      <c r="W577" s="63">
        <v>4023.4</v>
      </c>
      <c r="X577" s="63">
        <v>4933.3999999999996</v>
      </c>
      <c r="Y577" s="63">
        <v>8138</v>
      </c>
      <c r="Z577" s="63">
        <v>19638.400000000001</v>
      </c>
      <c r="AA577" s="63">
        <v>14432</v>
      </c>
      <c r="AB577" s="63">
        <v>5206.3999999999996</v>
      </c>
      <c r="AC577" s="63">
        <v>47684.7</v>
      </c>
      <c r="AD577" s="63">
        <v>1246.8</v>
      </c>
      <c r="AE577" s="63">
        <v>5299.5</v>
      </c>
      <c r="AF577" s="63">
        <v>3651.3</v>
      </c>
      <c r="AG577" s="63">
        <v>25542.1</v>
      </c>
      <c r="AH577" s="63">
        <v>28.6</v>
      </c>
      <c r="AI577" s="63">
        <v>7802.2</v>
      </c>
      <c r="AJ577" s="63">
        <v>536.9</v>
      </c>
      <c r="AK577" s="63">
        <v>11916.4</v>
      </c>
      <c r="AL577" s="63">
        <v>29602.9</v>
      </c>
      <c r="AM577" s="63">
        <v>2512.3000000000002</v>
      </c>
    </row>
    <row r="578" spans="1:201" ht="14.25" customHeight="1">
      <c r="A578" s="50"/>
      <c r="B578" s="46" t="s">
        <v>127</v>
      </c>
      <c r="C578" s="63">
        <v>381107.9</v>
      </c>
      <c r="D578" s="63">
        <v>0</v>
      </c>
      <c r="E578" s="63">
        <v>0</v>
      </c>
      <c r="F578" s="63">
        <v>0</v>
      </c>
      <c r="G578" s="63">
        <v>0</v>
      </c>
      <c r="H578" s="63">
        <v>0</v>
      </c>
      <c r="I578" s="63">
        <v>0</v>
      </c>
      <c r="J578" s="63">
        <v>317227.40000000002</v>
      </c>
      <c r="K578" s="63">
        <v>78017.8</v>
      </c>
      <c r="L578" s="63">
        <v>64328.4</v>
      </c>
      <c r="M578" s="63">
        <v>0</v>
      </c>
      <c r="N578" s="63">
        <v>2561.1</v>
      </c>
      <c r="O578" s="63">
        <v>499.1</v>
      </c>
      <c r="P578" s="63">
        <v>1346.4</v>
      </c>
      <c r="Q578" s="63">
        <v>715.6</v>
      </c>
      <c r="R578" s="63">
        <v>1389.5</v>
      </c>
      <c r="S578" s="63">
        <v>6180.4</v>
      </c>
      <c r="T578" s="63">
        <v>13686.8</v>
      </c>
      <c r="U578" s="63">
        <v>90.9</v>
      </c>
      <c r="V578" s="63">
        <v>3261.2</v>
      </c>
      <c r="W578" s="63">
        <v>9141.2999999999993</v>
      </c>
      <c r="X578" s="63">
        <v>9351</v>
      </c>
      <c r="Y578" s="63">
        <v>18884.5</v>
      </c>
      <c r="Z578" s="63">
        <v>34586.800000000003</v>
      </c>
      <c r="AA578" s="63">
        <v>26256</v>
      </c>
      <c r="AB578" s="63">
        <v>8330.7999999999993</v>
      </c>
      <c r="AC578" s="63">
        <v>63902.8</v>
      </c>
      <c r="AD578" s="63">
        <v>1646</v>
      </c>
      <c r="AE578" s="63">
        <v>11166</v>
      </c>
      <c r="AF578" s="63">
        <v>6553.6</v>
      </c>
      <c r="AG578" s="63">
        <v>20957.2</v>
      </c>
      <c r="AH578" s="63">
        <v>60.5</v>
      </c>
      <c r="AI578" s="63">
        <v>10312.200000000001</v>
      </c>
      <c r="AJ578" s="63">
        <v>1532.7</v>
      </c>
      <c r="AK578" s="63">
        <v>23519.5</v>
      </c>
      <c r="AL578" s="63">
        <v>59870.2</v>
      </c>
      <c r="AM578" s="63">
        <v>4010.3</v>
      </c>
    </row>
    <row r="579" spans="1:201" ht="14.25" customHeight="1">
      <c r="A579" s="50"/>
      <c r="B579" s="46" t="s">
        <v>128</v>
      </c>
      <c r="C579" s="63">
        <v>579062.29999999993</v>
      </c>
      <c r="D579" s="63">
        <v>0</v>
      </c>
      <c r="E579" s="63">
        <v>0</v>
      </c>
      <c r="F579" s="63">
        <v>0</v>
      </c>
      <c r="G579" s="63">
        <v>0</v>
      </c>
      <c r="H579" s="63">
        <v>0</v>
      </c>
      <c r="I579" s="63">
        <v>0</v>
      </c>
      <c r="J579" s="63">
        <v>488380</v>
      </c>
      <c r="K579" s="63">
        <v>113187.1</v>
      </c>
      <c r="L579" s="63">
        <v>94754</v>
      </c>
      <c r="M579" s="63">
        <v>0</v>
      </c>
      <c r="N579" s="63">
        <v>4265.7999999999993</v>
      </c>
      <c r="O579" s="63">
        <v>512.79999999999995</v>
      </c>
      <c r="P579" s="63">
        <v>2216.9</v>
      </c>
      <c r="Q579" s="63">
        <v>1536.1</v>
      </c>
      <c r="R579" s="63">
        <v>2203.9</v>
      </c>
      <c r="S579" s="63">
        <v>8116.2</v>
      </c>
      <c r="T579" s="63">
        <v>22732.1</v>
      </c>
      <c r="U579" s="63">
        <v>509.7</v>
      </c>
      <c r="V579" s="63">
        <v>5113.2</v>
      </c>
      <c r="W579" s="63">
        <v>11457.7</v>
      </c>
      <c r="X579" s="63">
        <v>12185.3</v>
      </c>
      <c r="Y579" s="63">
        <v>33939.5</v>
      </c>
      <c r="Z579" s="63">
        <v>65124.1</v>
      </c>
      <c r="AA579" s="63">
        <v>51401.7</v>
      </c>
      <c r="AB579" s="63">
        <v>13722.4</v>
      </c>
      <c r="AC579" s="63">
        <v>99781.199999999983</v>
      </c>
      <c r="AD579" s="63">
        <v>2433.6</v>
      </c>
      <c r="AE579" s="63">
        <v>14010.8</v>
      </c>
      <c r="AF579" s="63">
        <v>8813.2999999999993</v>
      </c>
      <c r="AG579" s="63">
        <v>36850.199999999997</v>
      </c>
      <c r="AH579" s="63">
        <v>1023.2</v>
      </c>
      <c r="AI579" s="63">
        <v>12151.3</v>
      </c>
      <c r="AJ579" s="63">
        <v>2858.9</v>
      </c>
      <c r="AK579" s="63">
        <v>36650.1</v>
      </c>
      <c r="AL579" s="63">
        <v>82516.2</v>
      </c>
      <c r="AM579" s="63">
        <v>8166.1</v>
      </c>
    </row>
    <row r="580" spans="1:201" s="11" customFormat="1" ht="14.25" customHeight="1">
      <c r="A580" s="64"/>
      <c r="B580" s="46" t="s">
        <v>129</v>
      </c>
      <c r="C580" s="63">
        <v>842968.1</v>
      </c>
      <c r="D580" s="63">
        <v>0</v>
      </c>
      <c r="E580" s="63">
        <v>0</v>
      </c>
      <c r="F580" s="63">
        <v>0</v>
      </c>
      <c r="G580" s="63">
        <v>0</v>
      </c>
      <c r="H580" s="63">
        <v>0</v>
      </c>
      <c r="I580" s="63">
        <v>0</v>
      </c>
      <c r="J580" s="63">
        <v>723325.6</v>
      </c>
      <c r="K580" s="63">
        <v>164786.79999999999</v>
      </c>
      <c r="L580" s="63">
        <v>96929.3</v>
      </c>
      <c r="M580" s="63">
        <v>0</v>
      </c>
      <c r="N580" s="63">
        <v>9569.7000000000007</v>
      </c>
      <c r="O580" s="63">
        <v>985.2</v>
      </c>
      <c r="P580" s="63">
        <v>4979.7</v>
      </c>
      <c r="Q580" s="63">
        <v>3604.8</v>
      </c>
      <c r="R580" s="63">
        <v>4495.5</v>
      </c>
      <c r="S580" s="63">
        <v>18410.599999999999</v>
      </c>
      <c r="T580" s="63">
        <v>25002.7</v>
      </c>
      <c r="U580" s="63">
        <v>5165.6000000000004</v>
      </c>
      <c r="V580" s="63">
        <v>7305.3</v>
      </c>
      <c r="W580" s="63">
        <v>9763.9</v>
      </c>
      <c r="X580" s="63">
        <v>25090.7</v>
      </c>
      <c r="Y580" s="63">
        <v>56460.2</v>
      </c>
      <c r="Z580" s="63">
        <v>81657.5</v>
      </c>
      <c r="AA580" s="63">
        <v>47676</v>
      </c>
      <c r="AB580" s="63">
        <v>33981.5</v>
      </c>
      <c r="AC580" s="63">
        <v>203469.2</v>
      </c>
      <c r="AD580" s="63">
        <v>4096.3999999999996</v>
      </c>
      <c r="AE580" s="63">
        <v>14465.7</v>
      </c>
      <c r="AF580" s="63">
        <v>10336.200000000001</v>
      </c>
      <c r="AG580" s="63">
        <v>101837.6</v>
      </c>
      <c r="AH580" s="63">
        <v>8032.2</v>
      </c>
      <c r="AI580" s="63">
        <v>11766.8</v>
      </c>
      <c r="AJ580" s="63">
        <v>3451.8</v>
      </c>
      <c r="AK580" s="63">
        <v>64701.1</v>
      </c>
      <c r="AL580" s="63">
        <v>104772.4</v>
      </c>
      <c r="AM580" s="63">
        <v>14870.1</v>
      </c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  <c r="DQ580" s="10"/>
      <c r="DR580" s="10"/>
      <c r="DS580" s="10"/>
      <c r="DT580" s="10"/>
      <c r="DU580" s="10"/>
      <c r="DV580" s="10"/>
      <c r="DW580" s="10"/>
      <c r="DX580" s="10"/>
      <c r="DY580" s="10"/>
      <c r="DZ580" s="10"/>
      <c r="EA580" s="10"/>
      <c r="EB580" s="10"/>
      <c r="EC580" s="10"/>
      <c r="ED580" s="10"/>
      <c r="EE580" s="10"/>
      <c r="EF580" s="10"/>
      <c r="EG580" s="10"/>
      <c r="EH580" s="10"/>
      <c r="EI580" s="10"/>
      <c r="EJ580" s="10"/>
      <c r="EK580" s="10"/>
      <c r="EL580" s="10"/>
      <c r="EM580" s="10"/>
      <c r="EN580" s="10"/>
      <c r="EO580" s="10"/>
      <c r="EP580" s="10"/>
      <c r="EQ580" s="10"/>
      <c r="ER580" s="10"/>
      <c r="ES580" s="10"/>
      <c r="ET580" s="10"/>
      <c r="EU580" s="10"/>
      <c r="EV580" s="10"/>
      <c r="EW580" s="10"/>
      <c r="EX580" s="10"/>
      <c r="EY580" s="10"/>
      <c r="EZ580" s="10"/>
      <c r="FA580" s="10"/>
      <c r="FB580" s="10"/>
      <c r="FC580" s="10"/>
      <c r="FD580" s="10"/>
      <c r="FE580" s="10"/>
      <c r="FF580" s="10"/>
      <c r="FG580" s="10"/>
      <c r="FH580" s="10"/>
      <c r="FI580" s="10"/>
      <c r="FJ580" s="10"/>
      <c r="FK580" s="10"/>
      <c r="FL580" s="10"/>
      <c r="FM580" s="10"/>
      <c r="FN580" s="10"/>
      <c r="FO580" s="10"/>
      <c r="FP580" s="10"/>
      <c r="FQ580" s="10"/>
      <c r="FR580" s="10"/>
      <c r="FS580" s="10"/>
      <c r="FT580" s="10"/>
      <c r="FU580" s="10"/>
      <c r="FV580" s="10"/>
      <c r="FW580" s="10"/>
      <c r="FX580" s="10"/>
      <c r="FY580" s="10"/>
      <c r="FZ580" s="10"/>
      <c r="GA580" s="10"/>
      <c r="GB580" s="10"/>
      <c r="GC580" s="10"/>
      <c r="GD580" s="10"/>
      <c r="GE580" s="10"/>
      <c r="GF580" s="10"/>
      <c r="GG580" s="10"/>
      <c r="GH580" s="10"/>
      <c r="GI580" s="10"/>
      <c r="GJ580" s="10"/>
      <c r="GK580" s="10"/>
      <c r="GL580" s="10"/>
      <c r="GM580" s="10"/>
      <c r="GN580" s="10"/>
      <c r="GO580" s="10"/>
      <c r="GP580" s="10"/>
      <c r="GQ580" s="10"/>
      <c r="GR580" s="10"/>
      <c r="GS580" s="10"/>
    </row>
    <row r="581" spans="1:201" s="10" customFormat="1" ht="14.25" customHeight="1">
      <c r="A581" s="64"/>
      <c r="B581" s="46" t="s">
        <v>130</v>
      </c>
      <c r="C581" s="63">
        <v>228048.30000000005</v>
      </c>
      <c r="D581" s="63">
        <v>0</v>
      </c>
      <c r="E581" s="63">
        <v>0</v>
      </c>
      <c r="F581" s="63">
        <v>0</v>
      </c>
      <c r="G581" s="63">
        <v>0</v>
      </c>
      <c r="H581" s="63">
        <v>0</v>
      </c>
      <c r="I581" s="63">
        <v>0</v>
      </c>
      <c r="J581" s="63">
        <v>196811.20000000004</v>
      </c>
      <c r="K581" s="63">
        <v>38969.1</v>
      </c>
      <c r="L581" s="63">
        <v>22000.9</v>
      </c>
      <c r="M581" s="63">
        <v>0</v>
      </c>
      <c r="N581" s="63">
        <v>2430.2000000000003</v>
      </c>
      <c r="O581" s="63">
        <v>517.6</v>
      </c>
      <c r="P581" s="63">
        <v>1669.8</v>
      </c>
      <c r="Q581" s="63">
        <v>242.8</v>
      </c>
      <c r="R581" s="63">
        <v>863.3</v>
      </c>
      <c r="S581" s="63">
        <v>5230.7</v>
      </c>
      <c r="T581" s="63">
        <v>5336.5</v>
      </c>
      <c r="U581" s="63">
        <v>53.5</v>
      </c>
      <c r="V581" s="63">
        <v>2134</v>
      </c>
      <c r="W581" s="63">
        <v>6580.1</v>
      </c>
      <c r="X581" s="63">
        <v>6009.5</v>
      </c>
      <c r="Y581" s="63">
        <v>9758.5</v>
      </c>
      <c r="Z581" s="63">
        <v>25200.5</v>
      </c>
      <c r="AA581" s="63">
        <v>17923.599999999999</v>
      </c>
      <c r="AB581" s="63">
        <v>7276.9</v>
      </c>
      <c r="AC581" s="63">
        <v>68222.3</v>
      </c>
      <c r="AD581" s="63">
        <v>1023.9</v>
      </c>
      <c r="AE581" s="63">
        <v>5780.6</v>
      </c>
      <c r="AF581" s="63">
        <v>2296.6999999999998</v>
      </c>
      <c r="AG581" s="63">
        <v>41725.800000000003</v>
      </c>
      <c r="AH581" s="63">
        <v>295.89999999999998</v>
      </c>
      <c r="AI581" s="63">
        <v>3483.4</v>
      </c>
      <c r="AJ581" s="63">
        <v>538.70000000000005</v>
      </c>
      <c r="AK581" s="63">
        <v>17099.400000000001</v>
      </c>
      <c r="AL581" s="63">
        <v>27949.4</v>
      </c>
      <c r="AM581" s="63">
        <v>3287.7</v>
      </c>
    </row>
    <row r="582" spans="1:201" s="10" customFormat="1" ht="14.25" customHeight="1">
      <c r="A582" s="64"/>
      <c r="B582" s="46" t="s">
        <v>131</v>
      </c>
      <c r="C582" s="63">
        <v>419767.60000000003</v>
      </c>
      <c r="D582" s="63">
        <v>0</v>
      </c>
      <c r="E582" s="63">
        <v>0</v>
      </c>
      <c r="F582" s="63">
        <v>0</v>
      </c>
      <c r="G582" s="63">
        <v>0</v>
      </c>
      <c r="H582" s="63">
        <v>0</v>
      </c>
      <c r="I582" s="63">
        <v>0</v>
      </c>
      <c r="J582" s="63">
        <v>357518.2</v>
      </c>
      <c r="K582" s="63">
        <v>79348.899999999994</v>
      </c>
      <c r="L582" s="63">
        <v>51403.199999999997</v>
      </c>
      <c r="M582" s="63">
        <v>0</v>
      </c>
      <c r="N582" s="63">
        <v>2559.4</v>
      </c>
      <c r="O582" s="63">
        <v>904</v>
      </c>
      <c r="P582" s="63">
        <v>1009.2</v>
      </c>
      <c r="Q582" s="63">
        <v>646.20000000000005</v>
      </c>
      <c r="R582" s="63">
        <v>978.8</v>
      </c>
      <c r="S582" s="63">
        <v>10372.5</v>
      </c>
      <c r="T582" s="63">
        <v>13782.5</v>
      </c>
      <c r="U582" s="63">
        <v>1744.3</v>
      </c>
      <c r="V582" s="63">
        <v>6463.5</v>
      </c>
      <c r="W582" s="63">
        <v>9173.7999999999993</v>
      </c>
      <c r="X582" s="63">
        <v>12016.4</v>
      </c>
      <c r="Y582" s="63">
        <v>19432.099999999999</v>
      </c>
      <c r="Z582" s="63">
        <v>53095.6</v>
      </c>
      <c r="AA582" s="63">
        <v>39321.599999999999</v>
      </c>
      <c r="AB582" s="63">
        <v>13774</v>
      </c>
      <c r="AC582" s="63">
        <v>89439.2</v>
      </c>
      <c r="AD582" s="63">
        <v>1728.7</v>
      </c>
      <c r="AE582" s="63">
        <v>13173.2</v>
      </c>
      <c r="AF582" s="63">
        <v>4591.8</v>
      </c>
      <c r="AG582" s="63">
        <v>56315.9</v>
      </c>
      <c r="AH582" s="63">
        <v>261.39999999999998</v>
      </c>
      <c r="AI582" s="63">
        <v>5807.6</v>
      </c>
      <c r="AJ582" s="63">
        <v>1900.4</v>
      </c>
      <c r="AK582" s="63">
        <v>13368.2</v>
      </c>
      <c r="AL582" s="63">
        <v>56333.5</v>
      </c>
      <c r="AM582" s="63">
        <v>5915.9</v>
      </c>
    </row>
    <row r="583" spans="1:201" s="10" customFormat="1" ht="14.25" customHeight="1">
      <c r="A583" s="64"/>
      <c r="B583" s="46" t="s">
        <v>132</v>
      </c>
      <c r="C583" s="63">
        <v>630400.10000000009</v>
      </c>
      <c r="D583" s="63">
        <v>0</v>
      </c>
      <c r="E583" s="63">
        <v>0</v>
      </c>
      <c r="F583" s="63">
        <v>0</v>
      </c>
      <c r="G583" s="63">
        <v>0</v>
      </c>
      <c r="H583" s="63">
        <v>0</v>
      </c>
      <c r="I583" s="63">
        <v>0</v>
      </c>
      <c r="J583" s="63">
        <v>540840.30000000005</v>
      </c>
      <c r="K583" s="63">
        <v>119078.39999999999</v>
      </c>
      <c r="L583" s="63">
        <v>78201.3</v>
      </c>
      <c r="M583" s="63">
        <v>0</v>
      </c>
      <c r="N583" s="63">
        <v>5580.2</v>
      </c>
      <c r="O583" s="63">
        <v>1168.3</v>
      </c>
      <c r="P583" s="63">
        <v>2574.6999999999998</v>
      </c>
      <c r="Q583" s="63">
        <v>1837.2</v>
      </c>
      <c r="R583" s="63">
        <v>1787.1</v>
      </c>
      <c r="S583" s="63">
        <v>13317.1</v>
      </c>
      <c r="T583" s="63">
        <v>25591.7</v>
      </c>
      <c r="U583" s="63">
        <v>4696</v>
      </c>
      <c r="V583" s="63">
        <v>10619.1</v>
      </c>
      <c r="W583" s="63">
        <v>13787.6</v>
      </c>
      <c r="X583" s="63">
        <v>12402.4</v>
      </c>
      <c r="Y583" s="63">
        <v>33439.800000000003</v>
      </c>
      <c r="Z583" s="63">
        <v>88486.7</v>
      </c>
      <c r="AA583" s="63">
        <v>67695.199999999997</v>
      </c>
      <c r="AB583" s="63">
        <v>20791.5</v>
      </c>
      <c r="AC583" s="63">
        <v>121658.79999999999</v>
      </c>
      <c r="AD583" s="63">
        <v>2881.8</v>
      </c>
      <c r="AE583" s="63">
        <v>15422.9</v>
      </c>
      <c r="AF583" s="63">
        <v>5741.9</v>
      </c>
      <c r="AG583" s="63">
        <v>52915.8</v>
      </c>
      <c r="AH583" s="63">
        <v>532.29999999999995</v>
      </c>
      <c r="AI583" s="63">
        <v>8822.6</v>
      </c>
      <c r="AJ583" s="63">
        <v>3371.5</v>
      </c>
      <c r="AK583" s="63">
        <v>44164.1</v>
      </c>
      <c r="AL583" s="63">
        <v>77482.8</v>
      </c>
      <c r="AM583" s="63">
        <v>12077</v>
      </c>
    </row>
    <row r="584" spans="1:201" ht="14.25" customHeight="1">
      <c r="A584" s="50"/>
      <c r="B584" s="46" t="s">
        <v>133</v>
      </c>
      <c r="C584" s="63">
        <v>1049532.3999999999</v>
      </c>
      <c r="D584" s="63">
        <v>0.4</v>
      </c>
      <c r="E584" s="63">
        <v>0</v>
      </c>
      <c r="F584" s="63">
        <v>0</v>
      </c>
      <c r="G584" s="63">
        <v>0</v>
      </c>
      <c r="H584" s="63">
        <v>0</v>
      </c>
      <c r="I584" s="63">
        <v>0.4</v>
      </c>
      <c r="J584" s="63">
        <v>914141.2</v>
      </c>
      <c r="K584" s="63">
        <v>213553.3</v>
      </c>
      <c r="L584" s="63">
        <v>101534.2</v>
      </c>
      <c r="M584" s="63">
        <v>22.8</v>
      </c>
      <c r="N584" s="63">
        <v>12116.5</v>
      </c>
      <c r="O584" s="63">
        <v>1842.3</v>
      </c>
      <c r="P584" s="63">
        <v>6602.2</v>
      </c>
      <c r="Q584" s="63">
        <v>3672</v>
      </c>
      <c r="R584" s="63">
        <v>4560.2</v>
      </c>
      <c r="S584" s="63">
        <v>23321.9</v>
      </c>
      <c r="T584" s="63">
        <v>27549.1</v>
      </c>
      <c r="U584" s="63">
        <v>9763.7000000000007</v>
      </c>
      <c r="V584" s="63">
        <v>11935</v>
      </c>
      <c r="W584" s="63">
        <v>26535.3</v>
      </c>
      <c r="X584" s="63">
        <v>22823.3</v>
      </c>
      <c r="Y584" s="63">
        <v>44890.2</v>
      </c>
      <c r="Z584" s="63">
        <v>123440.90000000001</v>
      </c>
      <c r="AA584" s="63">
        <v>84970.6</v>
      </c>
      <c r="AB584" s="63">
        <v>38470.300000000003</v>
      </c>
      <c r="AC584" s="63">
        <v>276114.09999999998</v>
      </c>
      <c r="AD584" s="63">
        <v>3624.6</v>
      </c>
      <c r="AE584" s="63">
        <v>23421.9</v>
      </c>
      <c r="AF584" s="63">
        <v>12406.6</v>
      </c>
      <c r="AG584" s="63">
        <v>191642</v>
      </c>
      <c r="AH584" s="63">
        <v>6266.9</v>
      </c>
      <c r="AI584" s="63">
        <v>12465.6</v>
      </c>
      <c r="AJ584" s="63">
        <v>3515.1</v>
      </c>
      <c r="AK584" s="63">
        <v>38752.1</v>
      </c>
      <c r="AL584" s="63">
        <v>115556</v>
      </c>
      <c r="AM584" s="63">
        <v>19834.8</v>
      </c>
    </row>
    <row r="585" spans="1:201" ht="14.25" customHeight="1">
      <c r="A585" s="50"/>
      <c r="B585" s="46" t="s">
        <v>134</v>
      </c>
      <c r="C585" s="63">
        <f>D585+J585+AL585+AM585</f>
        <v>271914.89999999997</v>
      </c>
      <c r="D585" s="63">
        <f>SUM(E585:I585)</f>
        <v>0</v>
      </c>
      <c r="E585" s="63">
        <v>0</v>
      </c>
      <c r="F585" s="63">
        <v>0</v>
      </c>
      <c r="G585" s="63">
        <v>0</v>
      </c>
      <c r="H585" s="63">
        <v>0</v>
      </c>
      <c r="I585" s="63">
        <v>0</v>
      </c>
      <c r="J585" s="63">
        <v>226862.2</v>
      </c>
      <c r="K585" s="63">
        <v>45459</v>
      </c>
      <c r="L585" s="63">
        <v>21432.2</v>
      </c>
      <c r="M585" s="63">
        <v>17.399999999999999</v>
      </c>
      <c r="N585" s="63">
        <v>3606.7000000000003</v>
      </c>
      <c r="O585" s="63">
        <v>275</v>
      </c>
      <c r="P585" s="63">
        <v>1996.3</v>
      </c>
      <c r="Q585" s="63">
        <v>1335.4</v>
      </c>
      <c r="R585" s="63">
        <v>1011.6</v>
      </c>
      <c r="S585" s="63">
        <v>7430.9</v>
      </c>
      <c r="T585" s="63">
        <v>5511.9</v>
      </c>
      <c r="U585" s="63">
        <v>67.599999999999994</v>
      </c>
      <c r="V585" s="63">
        <v>1596.9</v>
      </c>
      <c r="W585" s="63">
        <v>7391.7</v>
      </c>
      <c r="X585" s="63">
        <v>7025.8</v>
      </c>
      <c r="Y585" s="63">
        <v>8336.2999999999993</v>
      </c>
      <c r="Z585" s="63">
        <v>29965.8</v>
      </c>
      <c r="AA585" s="63">
        <v>22672.2</v>
      </c>
      <c r="AB585" s="63">
        <v>7293.6</v>
      </c>
      <c r="AC585" s="63">
        <v>83025.7</v>
      </c>
      <c r="AD585" s="63">
        <v>1537.6</v>
      </c>
      <c r="AE585" s="63">
        <v>6910.6</v>
      </c>
      <c r="AF585" s="63">
        <v>4512.2</v>
      </c>
      <c r="AG585" s="63">
        <v>56173.4</v>
      </c>
      <c r="AH585" s="63">
        <v>196.9</v>
      </c>
      <c r="AI585" s="63">
        <v>3869.7</v>
      </c>
      <c r="AJ585" s="63">
        <v>1113</v>
      </c>
      <c r="AK585" s="63">
        <v>13695</v>
      </c>
      <c r="AL585" s="63">
        <v>41035.599999999999</v>
      </c>
      <c r="AM585" s="63">
        <v>4017.1</v>
      </c>
    </row>
    <row r="586" spans="1:201" ht="14.25" customHeight="1">
      <c r="A586" s="50"/>
      <c r="B586" s="46" t="s">
        <v>135</v>
      </c>
      <c r="C586" s="63">
        <v>519837.29999999987</v>
      </c>
      <c r="D586" s="63">
        <v>0</v>
      </c>
      <c r="E586" s="63">
        <v>0</v>
      </c>
      <c r="F586" s="63">
        <v>0</v>
      </c>
      <c r="G586" s="63">
        <v>0</v>
      </c>
      <c r="H586" s="63">
        <v>0</v>
      </c>
      <c r="I586" s="63">
        <v>0</v>
      </c>
      <c r="J586" s="63">
        <v>434770.59999999992</v>
      </c>
      <c r="K586" s="63">
        <v>108657.3</v>
      </c>
      <c r="L586" s="63">
        <v>48486.1</v>
      </c>
      <c r="M586" s="63">
        <v>18</v>
      </c>
      <c r="N586" s="63">
        <v>7177.7000000000007</v>
      </c>
      <c r="O586" s="63">
        <v>583.4</v>
      </c>
      <c r="P586" s="63">
        <v>4075.4</v>
      </c>
      <c r="Q586" s="63">
        <v>2518.9</v>
      </c>
      <c r="R586" s="63">
        <v>1735.3</v>
      </c>
      <c r="S586" s="63">
        <v>8443.5</v>
      </c>
      <c r="T586" s="63">
        <v>12777.9</v>
      </c>
      <c r="U586" s="63">
        <v>1938.9</v>
      </c>
      <c r="V586" s="63">
        <v>4901.2</v>
      </c>
      <c r="W586" s="63">
        <v>12417.9</v>
      </c>
      <c r="X586" s="63">
        <v>11836.9</v>
      </c>
      <c r="Y586" s="63">
        <v>24766.6</v>
      </c>
      <c r="Z586" s="63">
        <v>51320.800000000003</v>
      </c>
      <c r="AA586" s="63">
        <v>37286.9</v>
      </c>
      <c r="AB586" s="63">
        <v>14033.9</v>
      </c>
      <c r="AC586" s="63">
        <v>131176</v>
      </c>
      <c r="AD586" s="63">
        <v>2876.1</v>
      </c>
      <c r="AE586" s="63">
        <v>10277.200000000001</v>
      </c>
      <c r="AF586" s="63">
        <v>7438.1</v>
      </c>
      <c r="AG586" s="63">
        <v>82771.8</v>
      </c>
      <c r="AH586" s="63">
        <v>1711.8</v>
      </c>
      <c r="AI586" s="63">
        <v>6305.7</v>
      </c>
      <c r="AJ586" s="63">
        <v>2810.8</v>
      </c>
      <c r="AK586" s="63">
        <v>26101</v>
      </c>
      <c r="AL586" s="63">
        <v>77789.899999999994</v>
      </c>
      <c r="AM586" s="63">
        <v>7276.8</v>
      </c>
    </row>
    <row r="587" spans="1:201" ht="14.25" customHeight="1">
      <c r="A587" s="50"/>
      <c r="B587" s="46" t="s">
        <v>136</v>
      </c>
      <c r="C587" s="63">
        <v>821011.10000000009</v>
      </c>
      <c r="D587" s="63">
        <v>0</v>
      </c>
      <c r="E587" s="63">
        <v>0</v>
      </c>
      <c r="F587" s="63">
        <v>0</v>
      </c>
      <c r="G587" s="63">
        <v>0</v>
      </c>
      <c r="H587" s="63">
        <v>0</v>
      </c>
      <c r="I587" s="63">
        <v>0</v>
      </c>
      <c r="J587" s="63">
        <v>696774</v>
      </c>
      <c r="K587" s="63">
        <v>165303.20000000001</v>
      </c>
      <c r="L587" s="63">
        <v>102238.5</v>
      </c>
      <c r="M587" s="63">
        <v>46.1</v>
      </c>
      <c r="N587" s="63">
        <v>8083.2</v>
      </c>
      <c r="O587" s="63">
        <v>719</v>
      </c>
      <c r="P587" s="63">
        <v>4098.3999999999996</v>
      </c>
      <c r="Q587" s="63">
        <v>3265.8</v>
      </c>
      <c r="R587" s="63">
        <v>2019.3</v>
      </c>
      <c r="S587" s="63">
        <v>15420.5</v>
      </c>
      <c r="T587" s="63">
        <v>25455.1</v>
      </c>
      <c r="U587" s="63">
        <v>67.400000000000006</v>
      </c>
      <c r="V587" s="63">
        <v>8577.6</v>
      </c>
      <c r="W587" s="63">
        <v>16698.400000000001</v>
      </c>
      <c r="X587" s="63">
        <v>16560</v>
      </c>
      <c r="Y587" s="63">
        <v>56764.4</v>
      </c>
      <c r="Z587" s="63">
        <v>87076.5</v>
      </c>
      <c r="AA587" s="63">
        <v>60357</v>
      </c>
      <c r="AB587" s="63">
        <v>26719.5</v>
      </c>
      <c r="AC587" s="63">
        <v>178025</v>
      </c>
      <c r="AD587" s="63">
        <v>4465.8</v>
      </c>
      <c r="AE587" s="63">
        <v>13456.3</v>
      </c>
      <c r="AF587" s="63">
        <v>9739.6</v>
      </c>
      <c r="AG587" s="63">
        <v>105211</v>
      </c>
      <c r="AH587" s="63">
        <v>3562.1</v>
      </c>
      <c r="AI587" s="63">
        <v>10371.9</v>
      </c>
      <c r="AJ587" s="63">
        <v>4066.9</v>
      </c>
      <c r="AK587" s="63">
        <v>41590.199999999997</v>
      </c>
      <c r="AL587" s="63">
        <v>109686.3</v>
      </c>
      <c r="AM587" s="63">
        <v>14550.8</v>
      </c>
    </row>
    <row r="588" spans="1:201" ht="14.25" customHeight="1">
      <c r="A588" s="50"/>
      <c r="B588" s="46" t="s">
        <v>143</v>
      </c>
      <c r="C588" s="63">
        <v>1218667.3999999999</v>
      </c>
      <c r="D588" s="63">
        <v>0</v>
      </c>
      <c r="E588" s="63">
        <v>0</v>
      </c>
      <c r="F588" s="63">
        <v>0</v>
      </c>
      <c r="G588" s="63">
        <v>0</v>
      </c>
      <c r="H588" s="63">
        <v>0</v>
      </c>
      <c r="I588" s="63">
        <v>0</v>
      </c>
      <c r="J588" s="63">
        <v>1052253.3999999999</v>
      </c>
      <c r="K588" s="63">
        <v>197628.4</v>
      </c>
      <c r="L588" s="63">
        <v>109514.9</v>
      </c>
      <c r="M588" s="63">
        <v>58.5</v>
      </c>
      <c r="N588" s="63">
        <v>10147</v>
      </c>
      <c r="O588" s="63">
        <v>1239.8</v>
      </c>
      <c r="P588" s="63">
        <v>5799.8</v>
      </c>
      <c r="Q588" s="63">
        <v>3107.4</v>
      </c>
      <c r="R588" s="63">
        <v>5813.1</v>
      </c>
      <c r="S588" s="63">
        <v>23495.4</v>
      </c>
      <c r="T588" s="63">
        <v>26561.7</v>
      </c>
      <c r="U588" s="63">
        <v>11035.3</v>
      </c>
      <c r="V588" s="63">
        <v>12682.2</v>
      </c>
      <c r="W588" s="63">
        <v>24566.7</v>
      </c>
      <c r="X588" s="63">
        <v>18877.099999999999</v>
      </c>
      <c r="Y588" s="63">
        <v>59500.6</v>
      </c>
      <c r="Z588" s="63">
        <v>125885</v>
      </c>
      <c r="AA588" s="63">
        <v>90995.1</v>
      </c>
      <c r="AB588" s="63">
        <v>34889.9</v>
      </c>
      <c r="AC588" s="63">
        <v>402663.2</v>
      </c>
      <c r="AD588" s="63">
        <v>6838.8</v>
      </c>
      <c r="AE588" s="63">
        <v>26141.5</v>
      </c>
      <c r="AF588" s="63">
        <v>15151.9</v>
      </c>
      <c r="AG588" s="63">
        <v>275704.2</v>
      </c>
      <c r="AH588" s="63">
        <v>12645.2</v>
      </c>
      <c r="AI588" s="63">
        <v>17678.8</v>
      </c>
      <c r="AJ588" s="63">
        <v>6145.5</v>
      </c>
      <c r="AK588" s="63">
        <v>66181.600000000006</v>
      </c>
      <c r="AL588" s="63">
        <v>144452.9</v>
      </c>
      <c r="AM588" s="63">
        <v>21961.1</v>
      </c>
    </row>
    <row r="589" spans="1:201" ht="14.25" customHeight="1">
      <c r="A589" s="50"/>
      <c r="B589" s="46" t="s">
        <v>140</v>
      </c>
      <c r="C589" s="63">
        <v>304820.2</v>
      </c>
      <c r="D589" s="63">
        <v>0</v>
      </c>
      <c r="E589" s="63">
        <v>0</v>
      </c>
      <c r="F589" s="63">
        <v>0</v>
      </c>
      <c r="G589" s="63">
        <v>0</v>
      </c>
      <c r="H589" s="63">
        <v>0</v>
      </c>
      <c r="I589" s="63">
        <v>0</v>
      </c>
      <c r="J589" s="63">
        <v>251130.80000000002</v>
      </c>
      <c r="K589" s="63">
        <v>42336.3</v>
      </c>
      <c r="L589" s="63">
        <v>25718.9</v>
      </c>
      <c r="M589" s="63">
        <v>2.5</v>
      </c>
      <c r="N589" s="63">
        <v>2621</v>
      </c>
      <c r="O589" s="63">
        <v>286.60000000000002</v>
      </c>
      <c r="P589" s="63">
        <v>2120.5</v>
      </c>
      <c r="Q589" s="63">
        <v>213.9</v>
      </c>
      <c r="R589" s="63">
        <v>1186.2</v>
      </c>
      <c r="S589" s="63">
        <v>7479.8</v>
      </c>
      <c r="T589" s="63">
        <v>7447.5</v>
      </c>
      <c r="U589" s="63">
        <v>86.1</v>
      </c>
      <c r="V589" s="63">
        <v>2073.6999999999998</v>
      </c>
      <c r="W589" s="63">
        <v>7399.2</v>
      </c>
      <c r="X589" s="63">
        <v>6504.1</v>
      </c>
      <c r="Y589" s="63">
        <v>11071.8</v>
      </c>
      <c r="Z589" s="63">
        <v>32399.5</v>
      </c>
      <c r="AA589" s="63">
        <v>24743.5</v>
      </c>
      <c r="AB589" s="63">
        <v>7656</v>
      </c>
      <c r="AC589" s="63">
        <v>98978.2</v>
      </c>
      <c r="AD589" s="63">
        <v>2483.6</v>
      </c>
      <c r="AE589" s="63">
        <v>7733.9</v>
      </c>
      <c r="AF589" s="63">
        <v>3117.3</v>
      </c>
      <c r="AG589" s="63">
        <v>49884</v>
      </c>
      <c r="AH589" s="63">
        <v>4558.8999999999996</v>
      </c>
      <c r="AI589" s="63">
        <v>5043.5</v>
      </c>
      <c r="AJ589" s="63">
        <v>782.5</v>
      </c>
      <c r="AK589" s="63">
        <v>31200.5</v>
      </c>
      <c r="AL589" s="63">
        <v>49694.8</v>
      </c>
      <c r="AM589" s="63">
        <v>3994.6</v>
      </c>
    </row>
    <row r="590" spans="1:201" ht="14.25" customHeight="1">
      <c r="A590" s="50"/>
      <c r="B590" s="46" t="s">
        <v>141</v>
      </c>
      <c r="C590" s="63">
        <v>516842.09999999992</v>
      </c>
      <c r="D590" s="63">
        <v>0</v>
      </c>
      <c r="E590" s="63">
        <v>0</v>
      </c>
      <c r="F590" s="63">
        <v>0</v>
      </c>
      <c r="G590" s="63">
        <v>0</v>
      </c>
      <c r="H590" s="63">
        <v>0</v>
      </c>
      <c r="I590" s="63">
        <v>0</v>
      </c>
      <c r="J590" s="63">
        <v>415585.89999999991</v>
      </c>
      <c r="K590" s="63">
        <v>92673.1</v>
      </c>
      <c r="L590" s="63">
        <v>54565.4</v>
      </c>
      <c r="M590" s="63">
        <v>5.3</v>
      </c>
      <c r="N590" s="63">
        <v>4149.6000000000004</v>
      </c>
      <c r="O590" s="63">
        <v>689.8</v>
      </c>
      <c r="P590" s="63">
        <v>3038</v>
      </c>
      <c r="Q590" s="63">
        <v>421.8</v>
      </c>
      <c r="R590" s="63">
        <v>2175.5</v>
      </c>
      <c r="S590" s="63">
        <v>11120</v>
      </c>
      <c r="T590" s="63">
        <v>13374.7</v>
      </c>
      <c r="U590" s="63">
        <v>2136.8000000000002</v>
      </c>
      <c r="V590" s="63">
        <v>7098.8</v>
      </c>
      <c r="W590" s="63">
        <v>13026.7</v>
      </c>
      <c r="X590" s="63">
        <v>11283.8</v>
      </c>
      <c r="Y590" s="63">
        <v>27641</v>
      </c>
      <c r="Z590" s="63">
        <v>42114.8</v>
      </c>
      <c r="AA590" s="63">
        <v>28173.599999999999</v>
      </c>
      <c r="AB590" s="63">
        <v>13941.2</v>
      </c>
      <c r="AC590" s="63">
        <v>125107.2</v>
      </c>
      <c r="AD590" s="63">
        <v>4117.2</v>
      </c>
      <c r="AE590" s="63">
        <v>11648.7</v>
      </c>
      <c r="AF590" s="63">
        <v>5479.1</v>
      </c>
      <c r="AG590" s="63">
        <v>65393.4</v>
      </c>
      <c r="AH590" s="63">
        <v>12861.1</v>
      </c>
      <c r="AI590" s="63">
        <v>7021.6</v>
      </c>
      <c r="AJ590" s="63">
        <v>2091.6</v>
      </c>
      <c r="AK590" s="63">
        <v>25607.7</v>
      </c>
      <c r="AL590" s="63">
        <v>93934.3</v>
      </c>
      <c r="AM590" s="63">
        <v>7321.9</v>
      </c>
    </row>
    <row r="591" spans="1:201" ht="14.25" customHeight="1">
      <c r="A591" s="50"/>
      <c r="B591" s="46" t="s">
        <v>142</v>
      </c>
      <c r="C591" s="63">
        <v>736275</v>
      </c>
      <c r="D591" s="63">
        <v>0</v>
      </c>
      <c r="E591" s="63">
        <v>0</v>
      </c>
      <c r="F591" s="63">
        <v>0</v>
      </c>
      <c r="G591" s="63">
        <v>0</v>
      </c>
      <c r="H591" s="63">
        <v>0</v>
      </c>
      <c r="I591" s="63">
        <v>0</v>
      </c>
      <c r="J591" s="63">
        <v>600298.4</v>
      </c>
      <c r="K591" s="63">
        <v>124638</v>
      </c>
      <c r="L591" s="63">
        <v>80640</v>
      </c>
      <c r="M591" s="63">
        <v>12.4</v>
      </c>
      <c r="N591" s="63">
        <v>5799.6</v>
      </c>
      <c r="O591" s="63">
        <v>1038.0999999999999</v>
      </c>
      <c r="P591" s="63">
        <v>4215.2</v>
      </c>
      <c r="Q591" s="63">
        <v>546.29999999999995</v>
      </c>
      <c r="R591" s="63">
        <v>3532.9</v>
      </c>
      <c r="S591" s="63">
        <v>17149</v>
      </c>
      <c r="T591" s="63">
        <v>25524.6</v>
      </c>
      <c r="U591" s="63">
        <v>2136.5</v>
      </c>
      <c r="V591" s="63">
        <v>11279</v>
      </c>
      <c r="W591" s="63">
        <v>20025.2</v>
      </c>
      <c r="X591" s="63">
        <v>14428.1</v>
      </c>
      <c r="Y591" s="63">
        <v>47447.7</v>
      </c>
      <c r="Z591" s="63">
        <v>84978.4</v>
      </c>
      <c r="AA591" s="63">
        <v>60087.8</v>
      </c>
      <c r="AB591" s="63">
        <v>24890.6</v>
      </c>
      <c r="AC591" s="63">
        <v>151796.29999999999</v>
      </c>
      <c r="AD591" s="63">
        <v>5670.3</v>
      </c>
      <c r="AE591" s="63">
        <v>21726.799999999999</v>
      </c>
      <c r="AF591" s="63">
        <v>8530.2000000000007</v>
      </c>
      <c r="AG591" s="63">
        <v>71581.899999999994</v>
      </c>
      <c r="AH591" s="63">
        <v>15229.2</v>
      </c>
      <c r="AI591" s="63">
        <v>8208.9</v>
      </c>
      <c r="AJ591" s="63">
        <v>2701.8</v>
      </c>
      <c r="AK591" s="63">
        <v>29057.9</v>
      </c>
      <c r="AL591" s="63">
        <v>119581.4</v>
      </c>
      <c r="AM591" s="63">
        <v>16395.2</v>
      </c>
    </row>
    <row r="592" spans="1:201" ht="14.25" customHeight="1">
      <c r="A592" s="50"/>
      <c r="B592" s="46" t="s">
        <v>144</v>
      </c>
      <c r="C592" s="63">
        <v>1266399.6000000003</v>
      </c>
      <c r="D592" s="63">
        <v>0</v>
      </c>
      <c r="E592" s="63">
        <v>0</v>
      </c>
      <c r="F592" s="63">
        <v>0</v>
      </c>
      <c r="G592" s="63">
        <v>0</v>
      </c>
      <c r="H592" s="63">
        <v>0</v>
      </c>
      <c r="I592" s="63">
        <v>0</v>
      </c>
      <c r="J592" s="63">
        <v>1070519.7000000002</v>
      </c>
      <c r="K592" s="63">
        <v>212649.1</v>
      </c>
      <c r="L592" s="63">
        <v>107379.3</v>
      </c>
      <c r="M592" s="63">
        <v>43.2</v>
      </c>
      <c r="N592" s="63">
        <v>8959.6</v>
      </c>
      <c r="O592" s="63">
        <v>1432.1</v>
      </c>
      <c r="P592" s="63">
        <v>5741.8</v>
      </c>
      <c r="Q592" s="63">
        <v>1785.7</v>
      </c>
      <c r="R592" s="63">
        <v>7957.9</v>
      </c>
      <c r="S592" s="63">
        <v>25852.7</v>
      </c>
      <c r="T592" s="63">
        <v>31792.7</v>
      </c>
      <c r="U592" s="63">
        <v>12242</v>
      </c>
      <c r="V592" s="63">
        <v>20947.400000000001</v>
      </c>
      <c r="W592" s="63">
        <v>23638</v>
      </c>
      <c r="X592" s="63">
        <v>18746.400000000001</v>
      </c>
      <c r="Y592" s="63">
        <v>75889.2</v>
      </c>
      <c r="Z592" s="63">
        <v>116450.2</v>
      </c>
      <c r="AA592" s="63">
        <v>66846.899999999994</v>
      </c>
      <c r="AB592" s="63">
        <v>49603.3</v>
      </c>
      <c r="AC592" s="63">
        <v>383045</v>
      </c>
      <c r="AD592" s="63">
        <v>9185</v>
      </c>
      <c r="AE592" s="63">
        <v>34448.699999999997</v>
      </c>
      <c r="AF592" s="63">
        <v>20980.9</v>
      </c>
      <c r="AG592" s="63">
        <v>279804.90000000002</v>
      </c>
      <c r="AH592" s="63">
        <v>15580.8</v>
      </c>
      <c r="AI592" s="63">
        <v>20404</v>
      </c>
      <c r="AJ592" s="63">
        <v>4523</v>
      </c>
      <c r="AK592" s="63">
        <v>23044.7</v>
      </c>
      <c r="AL592" s="63">
        <v>170756.6</v>
      </c>
      <c r="AM592" s="63">
        <v>25123.3</v>
      </c>
    </row>
    <row r="593" spans="1:39" ht="14.25" customHeight="1">
      <c r="A593" s="50"/>
      <c r="B593" s="46" t="s">
        <v>145</v>
      </c>
      <c r="C593" s="63">
        <v>340842.1</v>
      </c>
      <c r="D593" s="63">
        <v>0</v>
      </c>
      <c r="E593" s="63">
        <v>0</v>
      </c>
      <c r="F593" s="63">
        <v>0</v>
      </c>
      <c r="G593" s="63">
        <v>0</v>
      </c>
      <c r="H593" s="63">
        <v>0</v>
      </c>
      <c r="I593" s="63">
        <v>0</v>
      </c>
      <c r="J593" s="63">
        <v>278390.59999999998</v>
      </c>
      <c r="K593" s="63">
        <v>45670.3</v>
      </c>
      <c r="L593" s="63">
        <v>25741.7</v>
      </c>
      <c r="M593" s="63">
        <v>11.1</v>
      </c>
      <c r="N593" s="63">
        <v>2232.6</v>
      </c>
      <c r="O593" s="63">
        <v>294.10000000000002</v>
      </c>
      <c r="P593" s="63">
        <v>1756.6</v>
      </c>
      <c r="Q593" s="63">
        <v>181.9</v>
      </c>
      <c r="R593" s="63">
        <v>1358.1</v>
      </c>
      <c r="S593" s="63">
        <v>10041.299999999999</v>
      </c>
      <c r="T593" s="63">
        <v>10891.5</v>
      </c>
      <c r="U593" s="63">
        <v>226.1</v>
      </c>
      <c r="V593" s="63">
        <v>3597.7</v>
      </c>
      <c r="W593" s="63">
        <v>4125.5</v>
      </c>
      <c r="X593" s="63">
        <v>5978.9</v>
      </c>
      <c r="Y593" s="63">
        <v>13847.5</v>
      </c>
      <c r="Z593" s="63">
        <v>31047</v>
      </c>
      <c r="AA593" s="63">
        <v>18645.5</v>
      </c>
      <c r="AB593" s="63">
        <v>12401.5</v>
      </c>
      <c r="AC593" s="63">
        <v>116702.5</v>
      </c>
      <c r="AD593" s="63">
        <v>8606</v>
      </c>
      <c r="AE593" s="63">
        <v>11942.5</v>
      </c>
      <c r="AF593" s="63">
        <v>3970.1</v>
      </c>
      <c r="AG593" s="63">
        <v>80623.3</v>
      </c>
      <c r="AH593" s="63">
        <v>1222.5</v>
      </c>
      <c r="AI593" s="63">
        <v>5548.9</v>
      </c>
      <c r="AJ593" s="63">
        <v>1369.9</v>
      </c>
      <c r="AK593" s="63">
        <v>10338.1</v>
      </c>
      <c r="AL593" s="63">
        <v>56683.3</v>
      </c>
      <c r="AM593" s="63">
        <v>5768.2</v>
      </c>
    </row>
    <row r="594" spans="1:39" ht="14.25" customHeight="1">
      <c r="A594" s="50"/>
      <c r="B594" s="46" t="s">
        <v>188</v>
      </c>
      <c r="C594" s="63">
        <v>606238.4</v>
      </c>
      <c r="D594" s="63">
        <v>0</v>
      </c>
      <c r="E594" s="63">
        <v>0</v>
      </c>
      <c r="F594" s="63">
        <v>0</v>
      </c>
      <c r="G594" s="63">
        <v>0</v>
      </c>
      <c r="H594" s="63">
        <v>0</v>
      </c>
      <c r="I594" s="63">
        <v>0</v>
      </c>
      <c r="J594" s="63">
        <v>493309.4</v>
      </c>
      <c r="K594" s="63">
        <v>98832.5</v>
      </c>
      <c r="L594" s="63">
        <v>59916.9</v>
      </c>
      <c r="M594" s="63">
        <v>16.2</v>
      </c>
      <c r="N594" s="63">
        <v>3865</v>
      </c>
      <c r="O594" s="63">
        <v>968.4</v>
      </c>
      <c r="P594" s="63">
        <v>2640.2</v>
      </c>
      <c r="Q594" s="63">
        <v>256.39999999999998</v>
      </c>
      <c r="R594" s="63">
        <v>2296.9</v>
      </c>
      <c r="S594" s="63">
        <v>12860.2</v>
      </c>
      <c r="T594" s="63">
        <v>20279.099999999999</v>
      </c>
      <c r="U594" s="63">
        <v>3235.5</v>
      </c>
      <c r="V594" s="63">
        <v>9850.5</v>
      </c>
      <c r="W594" s="63">
        <v>5463.5</v>
      </c>
      <c r="X594" s="63">
        <v>12217.5</v>
      </c>
      <c r="Y594" s="63">
        <v>37176.400000000001</v>
      </c>
      <c r="Z594" s="63">
        <v>60612.9</v>
      </c>
      <c r="AA594" s="63">
        <v>42793.8</v>
      </c>
      <c r="AB594" s="63">
        <v>17819.099999999999</v>
      </c>
      <c r="AC594" s="63">
        <v>156951.1</v>
      </c>
      <c r="AD594" s="63">
        <v>11527.2</v>
      </c>
      <c r="AE594" s="63">
        <v>20133.8</v>
      </c>
      <c r="AF594" s="63">
        <v>6071.6</v>
      </c>
      <c r="AG594" s="63">
        <v>97084.1</v>
      </c>
      <c r="AH594" s="63">
        <v>4365.8</v>
      </c>
      <c r="AI594" s="63">
        <v>7103.9</v>
      </c>
      <c r="AJ594" s="63">
        <v>2631.3</v>
      </c>
      <c r="AK594" s="63">
        <v>17768.599999999999</v>
      </c>
      <c r="AL594" s="63">
        <v>103320.1</v>
      </c>
      <c r="AM594" s="63">
        <v>9608.9</v>
      </c>
    </row>
    <row r="595" spans="1:39" ht="14.25" customHeight="1">
      <c r="A595" s="50"/>
      <c r="B595" s="46" t="s">
        <v>198</v>
      </c>
      <c r="C595" s="63">
        <v>870370.7</v>
      </c>
      <c r="D595" s="63">
        <v>0</v>
      </c>
      <c r="E595" s="63">
        <v>0</v>
      </c>
      <c r="F595" s="63">
        <v>0</v>
      </c>
      <c r="G595" s="63">
        <v>0</v>
      </c>
      <c r="H595" s="63">
        <v>0</v>
      </c>
      <c r="I595" s="63">
        <v>0</v>
      </c>
      <c r="J595" s="63">
        <v>708545</v>
      </c>
      <c r="K595" s="63">
        <v>138620.5</v>
      </c>
      <c r="L595" s="63">
        <v>81005</v>
      </c>
      <c r="M595" s="63">
        <v>38.200000000000003</v>
      </c>
      <c r="N595" s="63">
        <v>6432.9</v>
      </c>
      <c r="O595" s="63">
        <v>1308.8</v>
      </c>
      <c r="P595" s="63">
        <v>3886.5</v>
      </c>
      <c r="Q595" s="63">
        <v>1237.5999999999999</v>
      </c>
      <c r="R595" s="63">
        <v>3155.1</v>
      </c>
      <c r="S595" s="63">
        <v>19364.099999999999</v>
      </c>
      <c r="T595" s="63">
        <v>29120.5</v>
      </c>
      <c r="U595" s="63">
        <v>8537.2000000000007</v>
      </c>
      <c r="V595" s="63">
        <v>17162.5</v>
      </c>
      <c r="W595" s="63">
        <v>15859.6</v>
      </c>
      <c r="X595" s="63">
        <v>13871.3</v>
      </c>
      <c r="Y595" s="63">
        <v>56095.199999999997</v>
      </c>
      <c r="Z595" s="63">
        <v>100775.5</v>
      </c>
      <c r="AA595" s="63">
        <v>70557.3</v>
      </c>
      <c r="AB595" s="63">
        <v>30218.2</v>
      </c>
      <c r="AC595" s="63">
        <v>203006.1</v>
      </c>
      <c r="AD595" s="63">
        <v>18129.400000000001</v>
      </c>
      <c r="AE595" s="63">
        <v>29732.400000000001</v>
      </c>
      <c r="AF595" s="63">
        <v>8536.6</v>
      </c>
      <c r="AG595" s="63">
        <v>118246.7</v>
      </c>
      <c r="AH595" s="63">
        <v>6065.2</v>
      </c>
      <c r="AI595" s="63">
        <v>11407.7</v>
      </c>
      <c r="AJ595" s="63">
        <v>4093.6</v>
      </c>
      <c r="AK595" s="63">
        <v>22295.8</v>
      </c>
      <c r="AL595" s="63">
        <v>140976</v>
      </c>
      <c r="AM595" s="63">
        <v>20849.7</v>
      </c>
    </row>
    <row r="596" spans="1:39" ht="14.25" customHeight="1">
      <c r="A596" s="50"/>
      <c r="B596" s="46" t="s">
        <v>199</v>
      </c>
      <c r="C596" s="63">
        <f>D596+J596+AL596+AM596</f>
        <v>1506552.6</v>
      </c>
      <c r="D596" s="63">
        <f>E596+F596+G596+H596+I596</f>
        <v>0</v>
      </c>
      <c r="E596" s="63">
        <v>0</v>
      </c>
      <c r="F596" s="63">
        <v>0</v>
      </c>
      <c r="G596" s="63">
        <v>0</v>
      </c>
      <c r="H596" s="63">
        <v>0</v>
      </c>
      <c r="I596" s="63">
        <v>0</v>
      </c>
      <c r="J596" s="63">
        <f>K596+L596+M596+O596+P596+Q596+R596+S596+T596+U596+V596+W596+X596+Y596+AA596+AB596+AD596+AE596+AF596+AG596+AH596+AI596+AJ596+AK596</f>
        <v>1273821.1000000001</v>
      </c>
      <c r="K596" s="63">
        <v>211494.2</v>
      </c>
      <c r="L596" s="63">
        <v>102884.3</v>
      </c>
      <c r="M596" s="63">
        <v>76.5</v>
      </c>
      <c r="N596" s="63">
        <f>O596+P596+Q596</f>
        <v>10394.400000000001</v>
      </c>
      <c r="O596" s="63">
        <v>1644.6</v>
      </c>
      <c r="P596" s="63">
        <v>6518.5</v>
      </c>
      <c r="Q596" s="63">
        <v>2231.3000000000002</v>
      </c>
      <c r="R596" s="63">
        <v>7055.6</v>
      </c>
      <c r="S596" s="63">
        <v>29271.7</v>
      </c>
      <c r="T596" s="63">
        <v>33996.300000000003</v>
      </c>
      <c r="U596" s="63">
        <v>15683.7</v>
      </c>
      <c r="V596" s="63">
        <v>22366</v>
      </c>
      <c r="W596" s="63">
        <v>22789</v>
      </c>
      <c r="X596" s="63">
        <v>19490.8</v>
      </c>
      <c r="Y596" s="63">
        <v>82720.5</v>
      </c>
      <c r="Z596" s="63">
        <f>AA596+AB596</f>
        <v>124903.5</v>
      </c>
      <c r="AA596" s="63">
        <v>75313.3</v>
      </c>
      <c r="AB596" s="63">
        <v>49590.2</v>
      </c>
      <c r="AC596" s="63">
        <f>AD596+AE596+AF596+AG596+AH596+AK596</f>
        <v>566720.4</v>
      </c>
      <c r="AD596" s="63">
        <v>18150.3</v>
      </c>
      <c r="AE596" s="63">
        <v>33106.699999999997</v>
      </c>
      <c r="AF596" s="63">
        <v>15943.1</v>
      </c>
      <c r="AG596" s="63">
        <v>462169.5</v>
      </c>
      <c r="AH596" s="63">
        <v>7186.8</v>
      </c>
      <c r="AI596" s="63">
        <v>17294.400000000001</v>
      </c>
      <c r="AJ596" s="63">
        <v>6679.8</v>
      </c>
      <c r="AK596" s="63">
        <v>30164</v>
      </c>
      <c r="AL596" s="63">
        <v>199844.7</v>
      </c>
      <c r="AM596" s="63">
        <v>32886.800000000003</v>
      </c>
    </row>
    <row r="597" spans="1:39" ht="14.25" customHeight="1">
      <c r="A597" s="50">
        <v>79</v>
      </c>
      <c r="B597" s="48" t="s">
        <v>139</v>
      </c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</row>
    <row r="598" spans="1:39" ht="14.25" customHeight="1">
      <c r="A598" s="50"/>
      <c r="B598" s="46" t="s">
        <v>115</v>
      </c>
      <c r="C598" s="63">
        <v>234962.39999999997</v>
      </c>
      <c r="D598" s="63">
        <v>194.5</v>
      </c>
      <c r="E598" s="63">
        <v>0</v>
      </c>
      <c r="F598" s="63">
        <v>0</v>
      </c>
      <c r="G598" s="63">
        <v>0</v>
      </c>
      <c r="H598" s="63">
        <v>194.2</v>
      </c>
      <c r="I598" s="63">
        <v>0.3</v>
      </c>
      <c r="J598" s="63">
        <v>213187.29999999996</v>
      </c>
      <c r="K598" s="63">
        <v>29748.2</v>
      </c>
      <c r="L598" s="63">
        <v>9101.5</v>
      </c>
      <c r="M598" s="63">
        <v>0</v>
      </c>
      <c r="N598" s="63">
        <v>5642.6</v>
      </c>
      <c r="O598" s="63">
        <v>5103.6000000000004</v>
      </c>
      <c r="P598" s="63">
        <v>466.5</v>
      </c>
      <c r="Q598" s="63">
        <v>72.5</v>
      </c>
      <c r="R598" s="63">
        <v>191.7</v>
      </c>
      <c r="S598" s="63">
        <v>1516.6</v>
      </c>
      <c r="T598" s="63">
        <v>438.4</v>
      </c>
      <c r="U598" s="63">
        <v>125068</v>
      </c>
      <c r="V598" s="63">
        <v>1381.3</v>
      </c>
      <c r="W598" s="63">
        <v>2627</v>
      </c>
      <c r="X598" s="63">
        <v>1616.1</v>
      </c>
      <c r="Y598" s="63">
        <v>23188</v>
      </c>
      <c r="Z598" s="63">
        <v>5363</v>
      </c>
      <c r="AA598" s="63">
        <v>3951.1</v>
      </c>
      <c r="AB598" s="63">
        <v>1411.9</v>
      </c>
      <c r="AC598" s="63">
        <v>6321.7</v>
      </c>
      <c r="AD598" s="63">
        <v>36.5</v>
      </c>
      <c r="AE598" s="63">
        <v>4030.9</v>
      </c>
      <c r="AF598" s="63">
        <v>780.8</v>
      </c>
      <c r="AG598" s="63">
        <v>7.5</v>
      </c>
      <c r="AH598" s="63">
        <v>0</v>
      </c>
      <c r="AI598" s="63">
        <v>420.4</v>
      </c>
      <c r="AJ598" s="63">
        <v>562.79999999999995</v>
      </c>
      <c r="AK598" s="63">
        <v>1466</v>
      </c>
      <c r="AL598" s="63">
        <v>17586.7</v>
      </c>
      <c r="AM598" s="63">
        <v>3993.9</v>
      </c>
    </row>
    <row r="599" spans="1:39" ht="14.25" customHeight="1">
      <c r="A599" s="50"/>
      <c r="B599" s="46" t="s">
        <v>116</v>
      </c>
      <c r="C599" s="63">
        <v>359962.19999999995</v>
      </c>
      <c r="D599" s="63">
        <v>247.3</v>
      </c>
      <c r="E599" s="63">
        <v>0</v>
      </c>
      <c r="F599" s="63">
        <v>0</v>
      </c>
      <c r="G599" s="63">
        <v>0</v>
      </c>
      <c r="H599" s="63">
        <v>246.8</v>
      </c>
      <c r="I599" s="63">
        <v>0.5</v>
      </c>
      <c r="J599" s="63">
        <v>333367.39999999997</v>
      </c>
      <c r="K599" s="63">
        <v>31941.9</v>
      </c>
      <c r="L599" s="63">
        <v>19438.099999999999</v>
      </c>
      <c r="M599" s="63">
        <v>0</v>
      </c>
      <c r="N599" s="63">
        <v>7456.2</v>
      </c>
      <c r="O599" s="63">
        <v>6314.4</v>
      </c>
      <c r="P599" s="63">
        <v>977.8</v>
      </c>
      <c r="Q599" s="63">
        <v>164</v>
      </c>
      <c r="R599" s="63">
        <v>258.2</v>
      </c>
      <c r="S599" s="63">
        <v>1790</v>
      </c>
      <c r="T599" s="63">
        <v>675.4</v>
      </c>
      <c r="U599" s="63">
        <v>195687.2</v>
      </c>
      <c r="V599" s="63">
        <v>2286</v>
      </c>
      <c r="W599" s="63">
        <v>14946.1</v>
      </c>
      <c r="X599" s="63">
        <v>2131.6999999999998</v>
      </c>
      <c r="Y599" s="63">
        <v>35020.9</v>
      </c>
      <c r="Z599" s="63">
        <v>9553.6</v>
      </c>
      <c r="AA599" s="63">
        <v>7019.1</v>
      </c>
      <c r="AB599" s="63">
        <v>2534.5</v>
      </c>
      <c r="AC599" s="63">
        <v>10764.7</v>
      </c>
      <c r="AD599" s="63">
        <v>104.9</v>
      </c>
      <c r="AE599" s="63">
        <v>7266.6</v>
      </c>
      <c r="AF599" s="63">
        <v>993.2</v>
      </c>
      <c r="AG599" s="63">
        <v>9.1</v>
      </c>
      <c r="AH599" s="63">
        <v>8.1999999999999993</v>
      </c>
      <c r="AI599" s="63">
        <v>771.6</v>
      </c>
      <c r="AJ599" s="63">
        <v>645.79999999999995</v>
      </c>
      <c r="AK599" s="63">
        <v>2382.6999999999998</v>
      </c>
      <c r="AL599" s="63">
        <v>22139.4</v>
      </c>
      <c r="AM599" s="63">
        <v>4208.1000000000004</v>
      </c>
    </row>
    <row r="600" spans="1:39" ht="14.25" customHeight="1">
      <c r="A600" s="50"/>
      <c r="B600" s="46" t="s">
        <v>117</v>
      </c>
      <c r="C600" s="63">
        <v>533249.69999999995</v>
      </c>
      <c r="D600" s="63">
        <v>284.3</v>
      </c>
      <c r="E600" s="63">
        <v>0</v>
      </c>
      <c r="F600" s="63">
        <v>0</v>
      </c>
      <c r="G600" s="63">
        <v>0</v>
      </c>
      <c r="H600" s="63">
        <v>284.3</v>
      </c>
      <c r="I600" s="63">
        <v>0</v>
      </c>
      <c r="J600" s="63">
        <v>491874.1</v>
      </c>
      <c r="K600" s="63">
        <v>50585.7</v>
      </c>
      <c r="L600" s="63">
        <v>37102.9</v>
      </c>
      <c r="M600" s="63">
        <v>0</v>
      </c>
      <c r="N600" s="63">
        <v>11367.900000000001</v>
      </c>
      <c r="O600" s="63">
        <v>8602.5</v>
      </c>
      <c r="P600" s="63">
        <v>2384.6999999999998</v>
      </c>
      <c r="Q600" s="63">
        <v>380.7</v>
      </c>
      <c r="R600" s="63">
        <v>932</v>
      </c>
      <c r="S600" s="63">
        <v>7222.5</v>
      </c>
      <c r="T600" s="63">
        <v>837.6</v>
      </c>
      <c r="U600" s="63">
        <v>250408.3</v>
      </c>
      <c r="V600" s="63">
        <v>3467</v>
      </c>
      <c r="W600" s="63">
        <v>24765.8</v>
      </c>
      <c r="X600" s="63">
        <v>5776.7</v>
      </c>
      <c r="Y600" s="63">
        <v>54043.6</v>
      </c>
      <c r="Z600" s="63">
        <v>26326.9</v>
      </c>
      <c r="AA600" s="63">
        <v>15215.5</v>
      </c>
      <c r="AB600" s="63">
        <v>11111.4</v>
      </c>
      <c r="AC600" s="63">
        <v>16191</v>
      </c>
      <c r="AD600" s="63">
        <v>138.1</v>
      </c>
      <c r="AE600" s="63">
        <v>10962.4</v>
      </c>
      <c r="AF600" s="63">
        <v>1084.3</v>
      </c>
      <c r="AG600" s="63">
        <v>11.6</v>
      </c>
      <c r="AH600" s="63">
        <v>11.5</v>
      </c>
      <c r="AI600" s="63">
        <v>1417.8</v>
      </c>
      <c r="AJ600" s="63">
        <v>1428.4</v>
      </c>
      <c r="AK600" s="63">
        <v>3983.1</v>
      </c>
      <c r="AL600" s="63">
        <v>36461.199999999997</v>
      </c>
      <c r="AM600" s="63">
        <v>4630.1000000000004</v>
      </c>
    </row>
    <row r="601" spans="1:39" ht="14.25" customHeight="1">
      <c r="A601" s="50"/>
      <c r="B601" s="46" t="s">
        <v>118</v>
      </c>
      <c r="C601" s="63">
        <v>153617.59999999998</v>
      </c>
      <c r="D601" s="63">
        <v>56.8</v>
      </c>
      <c r="E601" s="63">
        <v>0</v>
      </c>
      <c r="F601" s="63">
        <v>0</v>
      </c>
      <c r="G601" s="63">
        <v>0</v>
      </c>
      <c r="H601" s="63">
        <v>56.8</v>
      </c>
      <c r="I601" s="63">
        <v>0</v>
      </c>
      <c r="J601" s="63">
        <v>138848.19999999998</v>
      </c>
      <c r="K601" s="63">
        <v>14730.2</v>
      </c>
      <c r="L601" s="63">
        <v>11384.5</v>
      </c>
      <c r="M601" s="63">
        <v>0</v>
      </c>
      <c r="N601" s="63">
        <v>3274.2999999999997</v>
      </c>
      <c r="O601" s="63">
        <v>2843.4</v>
      </c>
      <c r="P601" s="63">
        <v>362.7</v>
      </c>
      <c r="Q601" s="63">
        <v>68.2</v>
      </c>
      <c r="R601" s="63">
        <v>197.8</v>
      </c>
      <c r="S601" s="63">
        <v>1407.6</v>
      </c>
      <c r="T601" s="63">
        <v>310</v>
      </c>
      <c r="U601" s="63">
        <v>79391.600000000006</v>
      </c>
      <c r="V601" s="63">
        <v>1475.6</v>
      </c>
      <c r="W601" s="63">
        <v>5436.8</v>
      </c>
      <c r="X601" s="63">
        <v>1525.8</v>
      </c>
      <c r="Y601" s="63">
        <v>10202.4</v>
      </c>
      <c r="Z601" s="63">
        <v>5398</v>
      </c>
      <c r="AA601" s="63">
        <v>3907.6</v>
      </c>
      <c r="AB601" s="63">
        <v>1490.4</v>
      </c>
      <c r="AC601" s="63">
        <v>3407</v>
      </c>
      <c r="AD601" s="63">
        <v>22.1</v>
      </c>
      <c r="AE601" s="63">
        <v>2054.6999999999998</v>
      </c>
      <c r="AF601" s="63">
        <v>315.5</v>
      </c>
      <c r="AG601" s="63">
        <v>11.3</v>
      </c>
      <c r="AH601" s="63">
        <v>0</v>
      </c>
      <c r="AI601" s="63">
        <v>321.8</v>
      </c>
      <c r="AJ601" s="63">
        <v>384.8</v>
      </c>
      <c r="AK601" s="63">
        <v>1003.4</v>
      </c>
      <c r="AL601" s="63">
        <v>13404.6</v>
      </c>
      <c r="AM601" s="63">
        <v>1308</v>
      </c>
    </row>
    <row r="602" spans="1:39" ht="14.25" customHeight="1">
      <c r="A602" s="50"/>
      <c r="B602" s="46" t="s">
        <v>119</v>
      </c>
      <c r="C602" s="63">
        <v>281465.79999999993</v>
      </c>
      <c r="D602" s="63">
        <v>128.80000000000001</v>
      </c>
      <c r="E602" s="63">
        <v>0</v>
      </c>
      <c r="F602" s="63">
        <v>0</v>
      </c>
      <c r="G602" s="63">
        <v>0</v>
      </c>
      <c r="H602" s="63">
        <v>128.80000000000001</v>
      </c>
      <c r="I602" s="63">
        <v>0</v>
      </c>
      <c r="J602" s="63">
        <v>258514.29999999996</v>
      </c>
      <c r="K602" s="63">
        <v>28683.5</v>
      </c>
      <c r="L602" s="63">
        <v>17684.400000000001</v>
      </c>
      <c r="M602" s="63">
        <v>0</v>
      </c>
      <c r="N602" s="63">
        <v>7259.5</v>
      </c>
      <c r="O602" s="63">
        <v>6446.3</v>
      </c>
      <c r="P602" s="63">
        <v>706.4</v>
      </c>
      <c r="Q602" s="63">
        <v>106.8</v>
      </c>
      <c r="R602" s="63">
        <v>289.7</v>
      </c>
      <c r="S602" s="63">
        <v>2302.8000000000002</v>
      </c>
      <c r="T602" s="63">
        <v>542.79999999999995</v>
      </c>
      <c r="U602" s="63">
        <v>139886.79999999999</v>
      </c>
      <c r="V602" s="63">
        <v>2084.6999999999998</v>
      </c>
      <c r="W602" s="63">
        <v>11318.6</v>
      </c>
      <c r="X602" s="63">
        <v>2227.9</v>
      </c>
      <c r="Y602" s="63">
        <v>25960.3</v>
      </c>
      <c r="Z602" s="63">
        <v>12974</v>
      </c>
      <c r="AA602" s="63">
        <v>10710</v>
      </c>
      <c r="AB602" s="63">
        <v>2264</v>
      </c>
      <c r="AC602" s="63">
        <v>6312.7999999999993</v>
      </c>
      <c r="AD602" s="63">
        <v>25.3</v>
      </c>
      <c r="AE602" s="63">
        <v>4257.8</v>
      </c>
      <c r="AF602" s="63">
        <v>694.9</v>
      </c>
      <c r="AG602" s="63">
        <v>22.3</v>
      </c>
      <c r="AH602" s="63">
        <v>9.9</v>
      </c>
      <c r="AI602" s="63">
        <v>376.1</v>
      </c>
      <c r="AJ602" s="63">
        <v>610.4</v>
      </c>
      <c r="AK602" s="63">
        <v>1302.5999999999999</v>
      </c>
      <c r="AL602" s="63">
        <v>20329.900000000001</v>
      </c>
      <c r="AM602" s="63">
        <v>2492.8000000000002</v>
      </c>
    </row>
    <row r="603" spans="1:39" ht="14.25" customHeight="1">
      <c r="A603" s="50"/>
      <c r="B603" s="46" t="s">
        <v>120</v>
      </c>
      <c r="C603" s="63">
        <v>411404.6999999999</v>
      </c>
      <c r="D603" s="63">
        <v>193.2</v>
      </c>
      <c r="E603" s="63">
        <v>0</v>
      </c>
      <c r="F603" s="63">
        <v>0</v>
      </c>
      <c r="G603" s="63">
        <v>0</v>
      </c>
      <c r="H603" s="63">
        <v>193.2</v>
      </c>
      <c r="I603" s="63">
        <v>0</v>
      </c>
      <c r="J603" s="63">
        <v>375255.09999999992</v>
      </c>
      <c r="K603" s="63">
        <v>34914.400000000001</v>
      </c>
      <c r="L603" s="63">
        <v>24232</v>
      </c>
      <c r="M603" s="63">
        <v>0</v>
      </c>
      <c r="N603" s="63">
        <v>9764</v>
      </c>
      <c r="O603" s="63">
        <v>8096.4</v>
      </c>
      <c r="P603" s="63">
        <v>1420.2</v>
      </c>
      <c r="Q603" s="63">
        <v>247.4</v>
      </c>
      <c r="R603" s="63">
        <v>393.8</v>
      </c>
      <c r="S603" s="63">
        <v>2507.4</v>
      </c>
      <c r="T603" s="63">
        <v>764.2</v>
      </c>
      <c r="U603" s="63">
        <v>211093.4</v>
      </c>
      <c r="V603" s="63">
        <v>3135</v>
      </c>
      <c r="W603" s="63">
        <v>11727</v>
      </c>
      <c r="X603" s="63">
        <v>3239.1</v>
      </c>
      <c r="Y603" s="63">
        <v>37542.5</v>
      </c>
      <c r="Z603" s="63">
        <v>22923.3</v>
      </c>
      <c r="AA603" s="63">
        <v>19073.8</v>
      </c>
      <c r="AB603" s="63">
        <v>3849.5</v>
      </c>
      <c r="AC603" s="63">
        <v>11378.6</v>
      </c>
      <c r="AD603" s="63">
        <v>68.3</v>
      </c>
      <c r="AE603" s="63">
        <v>8120.7</v>
      </c>
      <c r="AF603" s="63">
        <v>919.9</v>
      </c>
      <c r="AG603" s="63">
        <v>24.7</v>
      </c>
      <c r="AH603" s="63">
        <v>24.6</v>
      </c>
      <c r="AI603" s="63">
        <v>669.3</v>
      </c>
      <c r="AJ603" s="63">
        <v>971.1</v>
      </c>
      <c r="AK603" s="63">
        <v>2220.4</v>
      </c>
      <c r="AL603" s="63">
        <v>32246.6</v>
      </c>
      <c r="AM603" s="63">
        <v>3709.8</v>
      </c>
    </row>
    <row r="604" spans="1:39" ht="14.25" customHeight="1">
      <c r="A604" s="50"/>
      <c r="B604" s="46" t="s">
        <v>121</v>
      </c>
      <c r="C604" s="63">
        <v>501224.59999999992</v>
      </c>
      <c r="D604" s="63">
        <v>381.9</v>
      </c>
      <c r="E604" s="63">
        <v>0</v>
      </c>
      <c r="F604" s="63">
        <v>0</v>
      </c>
      <c r="G604" s="63">
        <v>0</v>
      </c>
      <c r="H604" s="63">
        <v>381.9</v>
      </c>
      <c r="I604" s="63">
        <v>0</v>
      </c>
      <c r="J604" s="63">
        <v>451122.59999999992</v>
      </c>
      <c r="K604" s="63">
        <v>54392.2</v>
      </c>
      <c r="L604" s="63">
        <v>34430.699999999997</v>
      </c>
      <c r="M604" s="63">
        <v>0</v>
      </c>
      <c r="N604" s="63">
        <v>17412.400000000001</v>
      </c>
      <c r="O604" s="63">
        <v>15208.2</v>
      </c>
      <c r="P604" s="63">
        <v>1709.2</v>
      </c>
      <c r="Q604" s="63">
        <v>495</v>
      </c>
      <c r="R604" s="63">
        <v>1215.2</v>
      </c>
      <c r="S604" s="63">
        <v>9002.2000000000007</v>
      </c>
      <c r="T604" s="63">
        <v>800.8</v>
      </c>
      <c r="U604" s="63">
        <v>131888.9</v>
      </c>
      <c r="V604" s="63">
        <v>5441.2</v>
      </c>
      <c r="W604" s="63">
        <v>77613.2</v>
      </c>
      <c r="X604" s="63">
        <v>6406.6</v>
      </c>
      <c r="Y604" s="63">
        <v>59361.9</v>
      </c>
      <c r="Z604" s="63">
        <v>25929.3</v>
      </c>
      <c r="AA604" s="63">
        <v>19642.599999999999</v>
      </c>
      <c r="AB604" s="63">
        <v>6286.7</v>
      </c>
      <c r="AC604" s="63">
        <v>24298.6</v>
      </c>
      <c r="AD604" s="63">
        <v>211.2</v>
      </c>
      <c r="AE604" s="63">
        <v>18559.599999999999</v>
      </c>
      <c r="AF604" s="63">
        <v>1648.8</v>
      </c>
      <c r="AG604" s="63">
        <v>0.8</v>
      </c>
      <c r="AH604" s="63">
        <v>22.7</v>
      </c>
      <c r="AI604" s="63">
        <v>1354.1</v>
      </c>
      <c r="AJ604" s="63">
        <v>1575.3</v>
      </c>
      <c r="AK604" s="63">
        <v>3855.5</v>
      </c>
      <c r="AL604" s="63">
        <v>45062.5</v>
      </c>
      <c r="AM604" s="63">
        <v>4657.6000000000004</v>
      </c>
    </row>
    <row r="605" spans="1:39" ht="14.25" customHeight="1">
      <c r="A605" s="50"/>
      <c r="B605" s="46" t="s">
        <v>122</v>
      </c>
      <c r="C605" s="63">
        <v>111254.6</v>
      </c>
      <c r="D605" s="63">
        <v>95.6</v>
      </c>
      <c r="E605" s="63">
        <v>0</v>
      </c>
      <c r="F605" s="63">
        <v>0</v>
      </c>
      <c r="G605" s="63">
        <v>0</v>
      </c>
      <c r="H605" s="63">
        <v>95.6</v>
      </c>
      <c r="I605" s="63">
        <v>0</v>
      </c>
      <c r="J605" s="63">
        <v>93533.799999999988</v>
      </c>
      <c r="K605" s="63">
        <v>16346.2</v>
      </c>
      <c r="L605" s="63">
        <v>6342.9</v>
      </c>
      <c r="M605" s="63">
        <v>0</v>
      </c>
      <c r="N605" s="63">
        <v>3010.6</v>
      </c>
      <c r="O605" s="63">
        <v>2600.6999999999998</v>
      </c>
      <c r="P605" s="63">
        <v>311</v>
      </c>
      <c r="Q605" s="63">
        <v>98.9</v>
      </c>
      <c r="R605" s="63">
        <v>265.39999999999998</v>
      </c>
      <c r="S605" s="63">
        <v>1528.6</v>
      </c>
      <c r="T605" s="63">
        <v>298.2</v>
      </c>
      <c r="U605" s="63">
        <v>28504.799999999999</v>
      </c>
      <c r="V605" s="63">
        <v>999.7</v>
      </c>
      <c r="W605" s="63">
        <v>6265.5</v>
      </c>
      <c r="X605" s="63">
        <v>1666.7</v>
      </c>
      <c r="Y605" s="63">
        <v>12907.6</v>
      </c>
      <c r="Z605" s="63">
        <v>5621.8</v>
      </c>
      <c r="AA605" s="63">
        <v>4167.1000000000004</v>
      </c>
      <c r="AB605" s="63">
        <v>1454.7</v>
      </c>
      <c r="AC605" s="63">
        <v>8919.5999999999985</v>
      </c>
      <c r="AD605" s="63">
        <v>48</v>
      </c>
      <c r="AE605" s="63">
        <v>6907.4</v>
      </c>
      <c r="AF605" s="63">
        <v>313.39999999999998</v>
      </c>
      <c r="AG605" s="63">
        <v>0.5</v>
      </c>
      <c r="AH605" s="63">
        <v>2.5</v>
      </c>
      <c r="AI605" s="63">
        <v>354</v>
      </c>
      <c r="AJ605" s="63">
        <v>502.2</v>
      </c>
      <c r="AK605" s="63">
        <v>1647.8</v>
      </c>
      <c r="AL605" s="63">
        <v>16186.6</v>
      </c>
      <c r="AM605" s="63">
        <v>1438.6</v>
      </c>
    </row>
    <row r="606" spans="1:39" ht="14.25" customHeight="1">
      <c r="A606" s="50"/>
      <c r="B606" s="46" t="s">
        <v>123</v>
      </c>
      <c r="C606" s="63">
        <v>226003.2000000001</v>
      </c>
      <c r="D606" s="63">
        <v>198.7</v>
      </c>
      <c r="E606" s="63">
        <v>0</v>
      </c>
      <c r="F606" s="63">
        <v>0</v>
      </c>
      <c r="G606" s="63">
        <v>0</v>
      </c>
      <c r="H606" s="63">
        <v>198.7</v>
      </c>
      <c r="I606" s="63">
        <v>0</v>
      </c>
      <c r="J606" s="63">
        <v>199049.20000000007</v>
      </c>
      <c r="K606" s="63">
        <v>35362.199999999997</v>
      </c>
      <c r="L606" s="63">
        <v>9750.9</v>
      </c>
      <c r="M606" s="63">
        <v>0</v>
      </c>
      <c r="N606" s="63">
        <v>6040.2999999999993</v>
      </c>
      <c r="O606" s="63">
        <v>4661.3999999999996</v>
      </c>
      <c r="P606" s="63">
        <v>1237.9000000000001</v>
      </c>
      <c r="Q606" s="63">
        <v>141</v>
      </c>
      <c r="R606" s="63">
        <v>226</v>
      </c>
      <c r="S606" s="63">
        <v>2366.8000000000002</v>
      </c>
      <c r="T606" s="63">
        <v>583.70000000000005</v>
      </c>
      <c r="U606" s="63">
        <v>61321.8</v>
      </c>
      <c r="V606" s="63">
        <v>2067.1</v>
      </c>
      <c r="W606" s="63">
        <v>13504.2</v>
      </c>
      <c r="X606" s="63">
        <v>2145.4</v>
      </c>
      <c r="Y606" s="63">
        <v>33872.5</v>
      </c>
      <c r="Z606" s="63">
        <v>14869.599999999999</v>
      </c>
      <c r="AA606" s="63">
        <v>12542.3</v>
      </c>
      <c r="AB606" s="63">
        <v>2327.3000000000002</v>
      </c>
      <c r="AC606" s="63">
        <v>15502.400000000003</v>
      </c>
      <c r="AD606" s="63">
        <v>80.7</v>
      </c>
      <c r="AE606" s="63">
        <v>12435.7</v>
      </c>
      <c r="AF606" s="63">
        <v>651.70000000000005</v>
      </c>
      <c r="AG606" s="63">
        <v>0.7</v>
      </c>
      <c r="AH606" s="63">
        <v>2.7</v>
      </c>
      <c r="AI606" s="63">
        <v>518.70000000000005</v>
      </c>
      <c r="AJ606" s="63">
        <v>917.6</v>
      </c>
      <c r="AK606" s="63">
        <v>2330.9</v>
      </c>
      <c r="AL606" s="63">
        <v>23841.1</v>
      </c>
      <c r="AM606" s="63">
        <v>2914.2</v>
      </c>
    </row>
    <row r="607" spans="1:39" ht="14.25" customHeight="1">
      <c r="A607" s="50"/>
      <c r="B607" s="46" t="s">
        <v>124</v>
      </c>
      <c r="C607" s="63">
        <v>379831.69999999995</v>
      </c>
      <c r="D607" s="63">
        <v>199.7</v>
      </c>
      <c r="E607" s="63">
        <v>0</v>
      </c>
      <c r="F607" s="63">
        <v>0</v>
      </c>
      <c r="G607" s="63">
        <v>0</v>
      </c>
      <c r="H607" s="63">
        <v>199.7</v>
      </c>
      <c r="I607" s="63">
        <v>0</v>
      </c>
      <c r="J607" s="63">
        <v>335980.69999999995</v>
      </c>
      <c r="K607" s="63">
        <v>42842.8</v>
      </c>
      <c r="L607" s="63">
        <v>21805.9</v>
      </c>
      <c r="M607" s="63">
        <v>0</v>
      </c>
      <c r="N607" s="63">
        <v>9051.7999999999993</v>
      </c>
      <c r="O607" s="63">
        <v>6910.4</v>
      </c>
      <c r="P607" s="63">
        <v>1948.1</v>
      </c>
      <c r="Q607" s="63">
        <v>193.3</v>
      </c>
      <c r="R607" s="63">
        <v>553.29999999999995</v>
      </c>
      <c r="S607" s="63">
        <v>2523.6999999999998</v>
      </c>
      <c r="T607" s="63">
        <v>779.7</v>
      </c>
      <c r="U607" s="63">
        <v>135281.79999999999</v>
      </c>
      <c r="V607" s="63">
        <v>2503.8000000000002</v>
      </c>
      <c r="W607" s="63">
        <v>21569.4</v>
      </c>
      <c r="X607" s="63">
        <v>3409.3</v>
      </c>
      <c r="Y607" s="63">
        <v>44524.3</v>
      </c>
      <c r="Z607" s="63">
        <v>26516.7</v>
      </c>
      <c r="AA607" s="63">
        <v>22579.3</v>
      </c>
      <c r="AB607" s="63">
        <v>3937.4</v>
      </c>
      <c r="AC607" s="63">
        <v>22526.699999999997</v>
      </c>
      <c r="AD607" s="63">
        <v>148.6</v>
      </c>
      <c r="AE607" s="63">
        <v>18255.7</v>
      </c>
      <c r="AF607" s="63">
        <v>818.6</v>
      </c>
      <c r="AG607" s="63">
        <v>0.8</v>
      </c>
      <c r="AH607" s="63">
        <v>22.1</v>
      </c>
      <c r="AI607" s="63">
        <v>775.4</v>
      </c>
      <c r="AJ607" s="63">
        <v>1316.1</v>
      </c>
      <c r="AK607" s="63">
        <v>3280.9</v>
      </c>
      <c r="AL607" s="63">
        <v>38987.1</v>
      </c>
      <c r="AM607" s="63">
        <v>4664.2</v>
      </c>
    </row>
    <row r="608" spans="1:39" ht="14.25" customHeight="1">
      <c r="A608" s="50"/>
      <c r="B608" s="46" t="s">
        <v>125</v>
      </c>
      <c r="C608" s="63">
        <v>515753.10000000003</v>
      </c>
      <c r="D608" s="63">
        <v>419.5</v>
      </c>
      <c r="E608" s="63">
        <v>0</v>
      </c>
      <c r="F608" s="63">
        <v>0</v>
      </c>
      <c r="G608" s="63">
        <v>0</v>
      </c>
      <c r="H608" s="63">
        <v>419.5</v>
      </c>
      <c r="I608" s="63">
        <v>0</v>
      </c>
      <c r="J608" s="63">
        <v>462210.4</v>
      </c>
      <c r="K608" s="63">
        <v>70613.399999999994</v>
      </c>
      <c r="L608" s="63">
        <v>26940.2</v>
      </c>
      <c r="M608" s="63">
        <v>0</v>
      </c>
      <c r="N608" s="63">
        <v>15472.900000000001</v>
      </c>
      <c r="O608" s="63">
        <v>11551.2</v>
      </c>
      <c r="P608" s="63">
        <v>3307.7</v>
      </c>
      <c r="Q608" s="63">
        <v>614</v>
      </c>
      <c r="R608" s="63">
        <v>1267.2</v>
      </c>
      <c r="S608" s="63">
        <v>5495.7</v>
      </c>
      <c r="T608" s="63">
        <v>948.9</v>
      </c>
      <c r="U608" s="63">
        <v>164010.6</v>
      </c>
      <c r="V608" s="63">
        <v>4552.7</v>
      </c>
      <c r="W608" s="63">
        <v>29376.3</v>
      </c>
      <c r="X608" s="63">
        <v>5869.9</v>
      </c>
      <c r="Y608" s="63">
        <v>68450.5</v>
      </c>
      <c r="Z608" s="63">
        <v>36372.300000000003</v>
      </c>
      <c r="AA608" s="63">
        <v>30750</v>
      </c>
      <c r="AB608" s="63">
        <v>5622.3</v>
      </c>
      <c r="AC608" s="63">
        <v>27490.300000000003</v>
      </c>
      <c r="AD608" s="63">
        <v>193.7</v>
      </c>
      <c r="AE608" s="63">
        <v>22210.2</v>
      </c>
      <c r="AF608" s="63">
        <v>1216</v>
      </c>
      <c r="AG608" s="63">
        <v>3</v>
      </c>
      <c r="AH608" s="63">
        <v>17.5</v>
      </c>
      <c r="AI608" s="63">
        <v>1593.7</v>
      </c>
      <c r="AJ608" s="63">
        <v>3755.8</v>
      </c>
      <c r="AK608" s="63">
        <v>3849.9</v>
      </c>
      <c r="AL608" s="63">
        <v>45663.9</v>
      </c>
      <c r="AM608" s="63">
        <v>7459.3</v>
      </c>
    </row>
    <row r="609" spans="1:201" s="6" customFormat="1" ht="14.25" customHeight="1">
      <c r="A609" s="50"/>
      <c r="B609" s="46" t="s">
        <v>126</v>
      </c>
      <c r="C609" s="63">
        <v>132666</v>
      </c>
      <c r="D609" s="63">
        <v>160.1</v>
      </c>
      <c r="E609" s="63">
        <v>0</v>
      </c>
      <c r="F609" s="63">
        <v>0</v>
      </c>
      <c r="G609" s="63">
        <v>0</v>
      </c>
      <c r="H609" s="63">
        <v>160.1</v>
      </c>
      <c r="I609" s="63">
        <v>0</v>
      </c>
      <c r="J609" s="63">
        <v>113878.40000000001</v>
      </c>
      <c r="K609" s="63">
        <v>20917.3</v>
      </c>
      <c r="L609" s="63">
        <v>6400.8</v>
      </c>
      <c r="M609" s="63">
        <v>0</v>
      </c>
      <c r="N609" s="63">
        <v>4001.1000000000004</v>
      </c>
      <c r="O609" s="63">
        <v>3024.5</v>
      </c>
      <c r="P609" s="63">
        <v>790.8</v>
      </c>
      <c r="Q609" s="63">
        <v>185.8</v>
      </c>
      <c r="R609" s="63">
        <v>348</v>
      </c>
      <c r="S609" s="63">
        <v>1243.5</v>
      </c>
      <c r="T609" s="63">
        <v>193.9</v>
      </c>
      <c r="U609" s="63">
        <v>44331</v>
      </c>
      <c r="V609" s="63">
        <v>1946</v>
      </c>
      <c r="W609" s="63">
        <v>7155.5</v>
      </c>
      <c r="X609" s="63">
        <v>2579.5</v>
      </c>
      <c r="Y609" s="63">
        <v>11425.3</v>
      </c>
      <c r="Z609" s="63">
        <v>6195.7000000000007</v>
      </c>
      <c r="AA609" s="63">
        <v>4564.8</v>
      </c>
      <c r="AB609" s="63">
        <v>1630.9</v>
      </c>
      <c r="AC609" s="63">
        <v>6180.4000000000005</v>
      </c>
      <c r="AD609" s="63">
        <v>59</v>
      </c>
      <c r="AE609" s="63">
        <v>4522.6000000000004</v>
      </c>
      <c r="AF609" s="63">
        <v>279</v>
      </c>
      <c r="AG609" s="63">
        <v>1.7</v>
      </c>
      <c r="AH609" s="63">
        <v>0.3</v>
      </c>
      <c r="AI609" s="63">
        <v>273.89999999999998</v>
      </c>
      <c r="AJ609" s="63">
        <v>686.5</v>
      </c>
      <c r="AK609" s="63">
        <v>1317.8</v>
      </c>
      <c r="AL609" s="63">
        <v>16614.599999999999</v>
      </c>
      <c r="AM609" s="63">
        <v>2012.9</v>
      </c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9"/>
      <c r="BS609" s="19"/>
      <c r="BT609" s="1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DC609" s="19"/>
      <c r="DD609" s="19"/>
      <c r="DE609" s="19"/>
      <c r="DF609" s="19"/>
      <c r="DG609" s="19"/>
      <c r="DH609" s="19"/>
      <c r="DI609" s="19"/>
      <c r="DJ609" s="19"/>
      <c r="DK609" s="19"/>
      <c r="DL609" s="19"/>
      <c r="DM609" s="19"/>
      <c r="DN609" s="19"/>
      <c r="DO609" s="19"/>
      <c r="DP609" s="19"/>
      <c r="DQ609" s="19"/>
      <c r="DR609" s="19"/>
      <c r="DS609" s="19"/>
      <c r="DT609" s="19"/>
      <c r="DU609" s="19"/>
      <c r="DV609" s="19"/>
      <c r="DW609" s="19"/>
      <c r="DX609" s="19"/>
      <c r="DY609" s="19"/>
      <c r="DZ609" s="19"/>
      <c r="EA609" s="19"/>
      <c r="EB609" s="19"/>
      <c r="EC609" s="19"/>
      <c r="ED609" s="19"/>
      <c r="EE609" s="19"/>
      <c r="EF609" s="19"/>
      <c r="EG609" s="19"/>
      <c r="EH609" s="19"/>
      <c r="EI609" s="19"/>
      <c r="EJ609" s="19"/>
      <c r="EK609" s="19"/>
      <c r="EL609" s="19"/>
      <c r="EM609" s="19"/>
      <c r="EN609" s="19"/>
      <c r="EO609" s="19"/>
      <c r="EP609" s="19"/>
      <c r="EQ609" s="19"/>
      <c r="ER609" s="19"/>
      <c r="ES609" s="19"/>
      <c r="ET609" s="19"/>
      <c r="EU609" s="19"/>
      <c r="EV609" s="19"/>
      <c r="EW609" s="19"/>
      <c r="EX609" s="19"/>
      <c r="EY609" s="19"/>
      <c r="EZ609" s="19"/>
      <c r="FA609" s="19"/>
      <c r="FB609" s="19"/>
      <c r="FC609" s="19"/>
      <c r="FD609" s="19"/>
      <c r="FE609" s="19"/>
      <c r="FF609" s="19"/>
      <c r="FG609" s="19"/>
      <c r="FH609" s="19"/>
      <c r="FI609" s="19"/>
      <c r="FJ609" s="19"/>
      <c r="FK609" s="19"/>
      <c r="FL609" s="19"/>
      <c r="FM609" s="19"/>
      <c r="FN609" s="19"/>
      <c r="FO609" s="19"/>
      <c r="FP609" s="19"/>
      <c r="FQ609" s="19"/>
      <c r="FR609" s="19"/>
      <c r="FS609" s="19"/>
      <c r="FT609" s="19"/>
      <c r="FU609" s="19"/>
      <c r="FV609" s="19"/>
      <c r="FW609" s="19"/>
      <c r="FX609" s="19"/>
      <c r="FY609" s="19"/>
      <c r="FZ609" s="19"/>
      <c r="GA609" s="19"/>
      <c r="GB609" s="19"/>
      <c r="GC609" s="19"/>
      <c r="GD609" s="19"/>
      <c r="GE609" s="19"/>
      <c r="GF609" s="19"/>
      <c r="GG609" s="19"/>
      <c r="GH609" s="19"/>
      <c r="GI609" s="19"/>
      <c r="GJ609" s="19"/>
      <c r="GK609" s="19"/>
      <c r="GL609" s="19"/>
      <c r="GM609" s="19"/>
      <c r="GN609" s="19"/>
      <c r="GO609" s="19"/>
      <c r="GP609" s="19"/>
      <c r="GQ609" s="19"/>
      <c r="GR609" s="19"/>
      <c r="GS609" s="19"/>
    </row>
    <row r="610" spans="1:201" s="6" customFormat="1" ht="14.25" customHeight="1">
      <c r="A610" s="50"/>
      <c r="B610" s="46" t="s">
        <v>127</v>
      </c>
      <c r="C610" s="63">
        <v>237924.9</v>
      </c>
      <c r="D610" s="63">
        <v>303.39999999999998</v>
      </c>
      <c r="E610" s="63">
        <v>0</v>
      </c>
      <c r="F610" s="63">
        <v>0</v>
      </c>
      <c r="G610" s="63">
        <v>0</v>
      </c>
      <c r="H610" s="63">
        <v>303.39999999999998</v>
      </c>
      <c r="I610" s="63">
        <v>0</v>
      </c>
      <c r="J610" s="63">
        <v>209600.69999999998</v>
      </c>
      <c r="K610" s="63">
        <v>42398.8</v>
      </c>
      <c r="L610" s="63">
        <v>12660.9</v>
      </c>
      <c r="M610" s="63">
        <v>0</v>
      </c>
      <c r="N610" s="63">
        <v>7750.5999999999995</v>
      </c>
      <c r="O610" s="63">
        <v>6165.7</v>
      </c>
      <c r="P610" s="63">
        <v>1329.7</v>
      </c>
      <c r="Q610" s="63">
        <v>255.2</v>
      </c>
      <c r="R610" s="63">
        <v>335.7</v>
      </c>
      <c r="S610" s="63">
        <v>1718.8</v>
      </c>
      <c r="T610" s="63">
        <v>383.8</v>
      </c>
      <c r="U610" s="63">
        <v>61018.6</v>
      </c>
      <c r="V610" s="63">
        <v>2371.9</v>
      </c>
      <c r="W610" s="63">
        <v>16235</v>
      </c>
      <c r="X610" s="63">
        <v>2188.3000000000002</v>
      </c>
      <c r="Y610" s="63">
        <v>34514.300000000003</v>
      </c>
      <c r="Z610" s="63">
        <v>12182.400000000001</v>
      </c>
      <c r="AA610" s="63">
        <v>9561.6</v>
      </c>
      <c r="AB610" s="63">
        <v>2620.8000000000002</v>
      </c>
      <c r="AC610" s="63">
        <v>14069.5</v>
      </c>
      <c r="AD610" s="63">
        <v>100.4</v>
      </c>
      <c r="AE610" s="63">
        <v>11165.7</v>
      </c>
      <c r="AF610" s="63">
        <v>389.6</v>
      </c>
      <c r="AG610" s="63">
        <v>1.6</v>
      </c>
      <c r="AH610" s="63">
        <v>0</v>
      </c>
      <c r="AI610" s="63">
        <v>416</v>
      </c>
      <c r="AJ610" s="63">
        <v>1356.1</v>
      </c>
      <c r="AK610" s="63">
        <v>2412.1999999999998</v>
      </c>
      <c r="AL610" s="63">
        <v>23479.1</v>
      </c>
      <c r="AM610" s="63">
        <v>4541.7</v>
      </c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/>
      <c r="BS610" s="19"/>
      <c r="BT610" s="1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DC610" s="19"/>
      <c r="DD610" s="19"/>
      <c r="DE610" s="19"/>
      <c r="DF610" s="19"/>
      <c r="DG610" s="19"/>
      <c r="DH610" s="19"/>
      <c r="DI610" s="19"/>
      <c r="DJ610" s="19"/>
      <c r="DK610" s="19"/>
      <c r="DL610" s="19"/>
      <c r="DM610" s="19"/>
      <c r="DN610" s="19"/>
      <c r="DO610" s="19"/>
      <c r="DP610" s="19"/>
      <c r="DQ610" s="19"/>
      <c r="DR610" s="19"/>
      <c r="DS610" s="19"/>
      <c r="DT610" s="19"/>
      <c r="DU610" s="19"/>
      <c r="DV610" s="19"/>
      <c r="DW610" s="19"/>
      <c r="DX610" s="19"/>
      <c r="DY610" s="19"/>
      <c r="DZ610" s="19"/>
      <c r="EA610" s="19"/>
      <c r="EB610" s="19"/>
      <c r="EC610" s="19"/>
      <c r="ED610" s="19"/>
      <c r="EE610" s="19"/>
      <c r="EF610" s="19"/>
      <c r="EG610" s="19"/>
      <c r="EH610" s="19"/>
      <c r="EI610" s="19"/>
      <c r="EJ610" s="19"/>
      <c r="EK610" s="19"/>
      <c r="EL610" s="19"/>
      <c r="EM610" s="19"/>
      <c r="EN610" s="19"/>
      <c r="EO610" s="19"/>
      <c r="EP610" s="19"/>
      <c r="EQ610" s="19"/>
      <c r="ER610" s="19"/>
      <c r="ES610" s="19"/>
      <c r="ET610" s="19"/>
      <c r="EU610" s="19"/>
      <c r="EV610" s="19"/>
      <c r="EW610" s="19"/>
      <c r="EX610" s="19"/>
      <c r="EY610" s="19"/>
      <c r="EZ610" s="19"/>
      <c r="FA610" s="19"/>
      <c r="FB610" s="19"/>
      <c r="FC610" s="19"/>
      <c r="FD610" s="19"/>
      <c r="FE610" s="19"/>
      <c r="FF610" s="19"/>
      <c r="FG610" s="19"/>
      <c r="FH610" s="19"/>
      <c r="FI610" s="19"/>
      <c r="FJ610" s="19"/>
      <c r="FK610" s="19"/>
      <c r="FL610" s="19"/>
      <c r="FM610" s="19"/>
      <c r="FN610" s="19"/>
      <c r="FO610" s="19"/>
      <c r="FP610" s="19"/>
      <c r="FQ610" s="19"/>
      <c r="FR610" s="19"/>
      <c r="FS610" s="19"/>
      <c r="FT610" s="19"/>
      <c r="FU610" s="19"/>
      <c r="FV610" s="19"/>
      <c r="FW610" s="19"/>
      <c r="FX610" s="19"/>
      <c r="FY610" s="19"/>
      <c r="FZ610" s="19"/>
      <c r="GA610" s="19"/>
      <c r="GB610" s="19"/>
      <c r="GC610" s="19"/>
      <c r="GD610" s="19"/>
      <c r="GE610" s="19"/>
      <c r="GF610" s="19"/>
      <c r="GG610" s="19"/>
      <c r="GH610" s="19"/>
      <c r="GI610" s="19"/>
      <c r="GJ610" s="19"/>
      <c r="GK610" s="19"/>
      <c r="GL610" s="19"/>
      <c r="GM610" s="19"/>
      <c r="GN610" s="19"/>
      <c r="GO610" s="19"/>
      <c r="GP610" s="19"/>
      <c r="GQ610" s="19"/>
      <c r="GR610" s="19"/>
      <c r="GS610" s="19"/>
    </row>
    <row r="611" spans="1:201" ht="14.25" customHeight="1">
      <c r="A611" s="50"/>
      <c r="B611" s="46" t="s">
        <v>128</v>
      </c>
      <c r="C611" s="63">
        <v>381904.9</v>
      </c>
      <c r="D611" s="63">
        <v>437.9</v>
      </c>
      <c r="E611" s="63">
        <v>0</v>
      </c>
      <c r="F611" s="63">
        <v>0</v>
      </c>
      <c r="G611" s="63">
        <v>0</v>
      </c>
      <c r="H611" s="63">
        <v>437.9</v>
      </c>
      <c r="I611" s="63">
        <v>0</v>
      </c>
      <c r="J611" s="63">
        <v>336233.2</v>
      </c>
      <c r="K611" s="63">
        <v>57509.8</v>
      </c>
      <c r="L611" s="63">
        <v>22004.5</v>
      </c>
      <c r="M611" s="63">
        <v>0</v>
      </c>
      <c r="N611" s="63">
        <v>8981.2000000000007</v>
      </c>
      <c r="O611" s="63">
        <v>6644.1</v>
      </c>
      <c r="P611" s="63">
        <v>2014.1</v>
      </c>
      <c r="Q611" s="63">
        <v>323</v>
      </c>
      <c r="R611" s="63">
        <v>765</v>
      </c>
      <c r="S611" s="63">
        <v>1821.7</v>
      </c>
      <c r="T611" s="63">
        <v>545.9</v>
      </c>
      <c r="U611" s="63">
        <v>115653.7</v>
      </c>
      <c r="V611" s="63">
        <v>3535.7</v>
      </c>
      <c r="W611" s="63">
        <v>26460.799999999999</v>
      </c>
      <c r="X611" s="63">
        <v>3388.3</v>
      </c>
      <c r="Y611" s="63">
        <v>48908.6</v>
      </c>
      <c r="Z611" s="63">
        <v>22535.5</v>
      </c>
      <c r="AA611" s="63">
        <v>17759.2</v>
      </c>
      <c r="AB611" s="63">
        <v>4776.3</v>
      </c>
      <c r="AC611" s="63">
        <v>21382.800000000003</v>
      </c>
      <c r="AD611" s="63">
        <v>127.9</v>
      </c>
      <c r="AE611" s="63">
        <v>17488.3</v>
      </c>
      <c r="AF611" s="63">
        <v>608.9</v>
      </c>
      <c r="AG611" s="63">
        <v>2.4</v>
      </c>
      <c r="AH611" s="63">
        <v>0</v>
      </c>
      <c r="AI611" s="63">
        <v>688.7</v>
      </c>
      <c r="AJ611" s="63">
        <v>2051</v>
      </c>
      <c r="AK611" s="63">
        <v>3155.3</v>
      </c>
      <c r="AL611" s="63">
        <v>38428.1</v>
      </c>
      <c r="AM611" s="63">
        <v>6805.7</v>
      </c>
    </row>
    <row r="612" spans="1:201" ht="14.25" customHeight="1">
      <c r="A612" s="50"/>
      <c r="B612" s="46" t="s">
        <v>129</v>
      </c>
      <c r="C612" s="63">
        <v>603197.80000000005</v>
      </c>
      <c r="D612" s="63">
        <v>555.90000000000009</v>
      </c>
      <c r="E612" s="63">
        <v>0</v>
      </c>
      <c r="F612" s="63">
        <v>0</v>
      </c>
      <c r="G612" s="63">
        <v>0</v>
      </c>
      <c r="H612" s="63">
        <v>543.70000000000005</v>
      </c>
      <c r="I612" s="63">
        <v>12.2</v>
      </c>
      <c r="J612" s="63">
        <v>535722.19999999995</v>
      </c>
      <c r="K612" s="63">
        <v>93730.5</v>
      </c>
      <c r="L612" s="63">
        <v>23653.200000000001</v>
      </c>
      <c r="M612" s="63">
        <v>0</v>
      </c>
      <c r="N612" s="63">
        <v>15709.599999999999</v>
      </c>
      <c r="O612" s="63">
        <v>11455.5</v>
      </c>
      <c r="P612" s="63">
        <v>3752.8</v>
      </c>
      <c r="Q612" s="63">
        <v>501.3</v>
      </c>
      <c r="R612" s="63">
        <v>1886.1</v>
      </c>
      <c r="S612" s="63">
        <v>5030.1000000000004</v>
      </c>
      <c r="T612" s="63">
        <v>785.6</v>
      </c>
      <c r="U612" s="63">
        <v>195655.2</v>
      </c>
      <c r="V612" s="63">
        <v>6122.6</v>
      </c>
      <c r="W612" s="63">
        <v>36951</v>
      </c>
      <c r="X612" s="63">
        <v>7228.6</v>
      </c>
      <c r="Y612" s="63">
        <v>66393.2</v>
      </c>
      <c r="Z612" s="63">
        <v>43400.299999999996</v>
      </c>
      <c r="AA612" s="63">
        <v>34318.699999999997</v>
      </c>
      <c r="AB612" s="63">
        <v>9081.6</v>
      </c>
      <c r="AC612" s="63">
        <v>33665</v>
      </c>
      <c r="AD612" s="63">
        <v>466.6</v>
      </c>
      <c r="AE612" s="63">
        <v>26191.1</v>
      </c>
      <c r="AF612" s="63">
        <v>1800.4</v>
      </c>
      <c r="AG612" s="63">
        <v>0</v>
      </c>
      <c r="AH612" s="63">
        <v>0</v>
      </c>
      <c r="AI612" s="63">
        <v>1716.2</v>
      </c>
      <c r="AJ612" s="63">
        <v>3795</v>
      </c>
      <c r="AK612" s="63">
        <v>5206.8999999999996</v>
      </c>
      <c r="AL612" s="63">
        <v>51149.3</v>
      </c>
      <c r="AM612" s="63">
        <v>15770.4</v>
      </c>
    </row>
    <row r="613" spans="1:201" ht="14.25" customHeight="1">
      <c r="A613" s="50"/>
      <c r="B613" s="46" t="s">
        <v>130</v>
      </c>
      <c r="C613" s="63">
        <v>140422.5</v>
      </c>
      <c r="D613" s="63">
        <v>173.9</v>
      </c>
      <c r="E613" s="63">
        <v>0</v>
      </c>
      <c r="F613" s="63">
        <v>0</v>
      </c>
      <c r="G613" s="63">
        <v>0</v>
      </c>
      <c r="H613" s="63">
        <v>173.9</v>
      </c>
      <c r="I613" s="63">
        <v>0</v>
      </c>
      <c r="J613" s="63">
        <v>120112.00000000001</v>
      </c>
      <c r="K613" s="63">
        <v>19413.400000000001</v>
      </c>
      <c r="L613" s="63">
        <v>3855.4</v>
      </c>
      <c r="M613" s="63">
        <v>0</v>
      </c>
      <c r="N613" s="63">
        <v>3228.8</v>
      </c>
      <c r="O613" s="63">
        <v>1636.3</v>
      </c>
      <c r="P613" s="63">
        <v>1452.7</v>
      </c>
      <c r="Q613" s="63">
        <v>139.80000000000001</v>
      </c>
      <c r="R613" s="63">
        <v>462.1</v>
      </c>
      <c r="S613" s="63">
        <v>1319.9</v>
      </c>
      <c r="T613" s="63">
        <v>209.8</v>
      </c>
      <c r="U613" s="63">
        <v>39059.199999999997</v>
      </c>
      <c r="V613" s="63">
        <v>2022.4</v>
      </c>
      <c r="W613" s="63">
        <v>14176.1</v>
      </c>
      <c r="X613" s="63">
        <v>1441.7</v>
      </c>
      <c r="Y613" s="63">
        <v>14512.7</v>
      </c>
      <c r="Z613" s="63">
        <v>11267.599999999999</v>
      </c>
      <c r="AA613" s="63">
        <v>9106.7999999999993</v>
      </c>
      <c r="AB613" s="63">
        <v>2160.8000000000002</v>
      </c>
      <c r="AC613" s="63">
        <v>7856.2</v>
      </c>
      <c r="AD613" s="63">
        <v>273</v>
      </c>
      <c r="AE613" s="63">
        <v>5636.8</v>
      </c>
      <c r="AF613" s="63">
        <v>259.7</v>
      </c>
      <c r="AG613" s="63">
        <v>0</v>
      </c>
      <c r="AH613" s="63">
        <v>0</v>
      </c>
      <c r="AI613" s="63">
        <v>485.1</v>
      </c>
      <c r="AJ613" s="63">
        <v>801.6</v>
      </c>
      <c r="AK613" s="63">
        <v>1686.7</v>
      </c>
      <c r="AL613" s="63">
        <v>17663.7</v>
      </c>
      <c r="AM613" s="63">
        <v>2472.9</v>
      </c>
    </row>
    <row r="614" spans="1:201" ht="14.25" customHeight="1">
      <c r="A614" s="50"/>
      <c r="B614" s="46" t="s">
        <v>131</v>
      </c>
      <c r="C614" s="63">
        <v>279356.79999999999</v>
      </c>
      <c r="D614" s="63">
        <v>322.7</v>
      </c>
      <c r="E614" s="63">
        <v>0</v>
      </c>
      <c r="F614" s="63">
        <v>0</v>
      </c>
      <c r="G614" s="63">
        <v>0</v>
      </c>
      <c r="H614" s="63">
        <v>322.2</v>
      </c>
      <c r="I614" s="63">
        <v>0.5</v>
      </c>
      <c r="J614" s="63">
        <v>247177.69999999998</v>
      </c>
      <c r="K614" s="63">
        <v>48044</v>
      </c>
      <c r="L614" s="63">
        <v>13298.9</v>
      </c>
      <c r="M614" s="63">
        <v>0</v>
      </c>
      <c r="N614" s="63">
        <v>9728.7999999999993</v>
      </c>
      <c r="O614" s="63">
        <v>7506.7</v>
      </c>
      <c r="P614" s="63">
        <v>2021.7</v>
      </c>
      <c r="Q614" s="63">
        <v>200.4</v>
      </c>
      <c r="R614" s="63">
        <v>526</v>
      </c>
      <c r="S614" s="63">
        <v>3423.3</v>
      </c>
      <c r="T614" s="63">
        <v>403.7</v>
      </c>
      <c r="U614" s="63">
        <v>52779.1</v>
      </c>
      <c r="V614" s="63">
        <v>3927.1</v>
      </c>
      <c r="W614" s="63">
        <v>27224.1</v>
      </c>
      <c r="X614" s="63">
        <v>4865.6000000000004</v>
      </c>
      <c r="Y614" s="63">
        <v>39155</v>
      </c>
      <c r="Z614" s="63">
        <v>22036.699999999997</v>
      </c>
      <c r="AA614" s="63">
        <v>17099.3</v>
      </c>
      <c r="AB614" s="63">
        <v>4937.3999999999996</v>
      </c>
      <c r="AC614" s="63">
        <v>19468.8</v>
      </c>
      <c r="AD614" s="63">
        <v>254.9</v>
      </c>
      <c r="AE614" s="63">
        <v>17165</v>
      </c>
      <c r="AF614" s="63">
        <v>431.3</v>
      </c>
      <c r="AG614" s="63">
        <v>0</v>
      </c>
      <c r="AH614" s="63">
        <v>0</v>
      </c>
      <c r="AI614" s="63">
        <v>774.7</v>
      </c>
      <c r="AJ614" s="63">
        <v>1521.9</v>
      </c>
      <c r="AK614" s="63">
        <v>1617.6</v>
      </c>
      <c r="AL614" s="63">
        <v>26169.7</v>
      </c>
      <c r="AM614" s="63">
        <v>5686.7</v>
      </c>
    </row>
    <row r="615" spans="1:201" ht="14.25" customHeight="1">
      <c r="A615" s="50"/>
      <c r="B615" s="46" t="s">
        <v>132</v>
      </c>
      <c r="C615" s="63">
        <v>419077.79999999993</v>
      </c>
      <c r="D615" s="63">
        <v>557.5</v>
      </c>
      <c r="E615" s="63">
        <v>0</v>
      </c>
      <c r="F615" s="63">
        <v>0</v>
      </c>
      <c r="G615" s="63">
        <v>0</v>
      </c>
      <c r="H615" s="63">
        <v>555.4</v>
      </c>
      <c r="I615" s="63">
        <v>2.1</v>
      </c>
      <c r="J615" s="63">
        <v>368801.1</v>
      </c>
      <c r="K615" s="63">
        <v>59439</v>
      </c>
      <c r="L615" s="63">
        <v>22832.3</v>
      </c>
      <c r="M615" s="63">
        <v>0</v>
      </c>
      <c r="N615" s="63">
        <v>12491.499999999998</v>
      </c>
      <c r="O615" s="63">
        <v>8506.2999999999993</v>
      </c>
      <c r="P615" s="63">
        <v>3686.8</v>
      </c>
      <c r="Q615" s="63">
        <v>298.39999999999998</v>
      </c>
      <c r="R615" s="63">
        <v>842.7</v>
      </c>
      <c r="S615" s="63">
        <v>3841.3</v>
      </c>
      <c r="T615" s="63">
        <v>563.70000000000005</v>
      </c>
      <c r="U615" s="63">
        <v>91360.1</v>
      </c>
      <c r="V615" s="63">
        <v>6018.6</v>
      </c>
      <c r="W615" s="63">
        <v>35622.5</v>
      </c>
      <c r="X615" s="63">
        <v>4399.1000000000004</v>
      </c>
      <c r="Y615" s="63">
        <v>58228.7</v>
      </c>
      <c r="Z615" s="63">
        <v>41821.199999999997</v>
      </c>
      <c r="AA615" s="63">
        <v>28665</v>
      </c>
      <c r="AB615" s="63">
        <v>13156.2</v>
      </c>
      <c r="AC615" s="63">
        <v>29734.1</v>
      </c>
      <c r="AD615" s="63">
        <v>376.2</v>
      </c>
      <c r="AE615" s="63">
        <v>26523</v>
      </c>
      <c r="AF615" s="63">
        <v>698.1</v>
      </c>
      <c r="AG615" s="63">
        <v>0</v>
      </c>
      <c r="AH615" s="63">
        <v>0</v>
      </c>
      <c r="AI615" s="63">
        <v>745.8</v>
      </c>
      <c r="AJ615" s="63">
        <v>860.5</v>
      </c>
      <c r="AK615" s="63">
        <v>2136.8000000000002</v>
      </c>
      <c r="AL615" s="63">
        <v>41917.1</v>
      </c>
      <c r="AM615" s="63">
        <v>7802.1</v>
      </c>
    </row>
    <row r="616" spans="1:201" ht="14.25" customHeight="1">
      <c r="A616" s="50"/>
      <c r="B616" s="46" t="s">
        <v>133</v>
      </c>
      <c r="C616" s="63">
        <v>755386.6</v>
      </c>
      <c r="D616" s="63">
        <v>715.69999999999993</v>
      </c>
      <c r="E616" s="63">
        <v>0</v>
      </c>
      <c r="F616" s="63">
        <v>0</v>
      </c>
      <c r="G616" s="63">
        <v>0</v>
      </c>
      <c r="H616" s="63">
        <v>703.8</v>
      </c>
      <c r="I616" s="63">
        <v>11.9</v>
      </c>
      <c r="J616" s="63">
        <v>687358.7</v>
      </c>
      <c r="K616" s="63">
        <v>123099.4</v>
      </c>
      <c r="L616" s="63">
        <v>34415.199999999997</v>
      </c>
      <c r="M616" s="63">
        <v>0</v>
      </c>
      <c r="N616" s="63">
        <v>22092.1</v>
      </c>
      <c r="O616" s="63">
        <v>15894.7</v>
      </c>
      <c r="P616" s="63">
        <v>5349.8</v>
      </c>
      <c r="Q616" s="63">
        <v>847.6</v>
      </c>
      <c r="R616" s="63">
        <v>1549.8</v>
      </c>
      <c r="S616" s="63">
        <v>7565.1</v>
      </c>
      <c r="T616" s="63">
        <v>897.3</v>
      </c>
      <c r="U616" s="63">
        <v>224701.4</v>
      </c>
      <c r="V616" s="63">
        <v>10476.6</v>
      </c>
      <c r="W616" s="63">
        <v>57729.9</v>
      </c>
      <c r="X616" s="63">
        <v>12355</v>
      </c>
      <c r="Y616" s="63">
        <v>87603.6</v>
      </c>
      <c r="Z616" s="63">
        <v>51639.100000000006</v>
      </c>
      <c r="AA616" s="63">
        <v>27260.7</v>
      </c>
      <c r="AB616" s="63">
        <v>24378.400000000001</v>
      </c>
      <c r="AC616" s="63">
        <v>45682.100000000006</v>
      </c>
      <c r="AD616" s="63">
        <v>192</v>
      </c>
      <c r="AE616" s="63">
        <v>41862.300000000003</v>
      </c>
      <c r="AF616" s="63">
        <v>863.4</v>
      </c>
      <c r="AG616" s="63">
        <v>8.4</v>
      </c>
      <c r="AH616" s="63">
        <v>0</v>
      </c>
      <c r="AI616" s="63">
        <v>2980</v>
      </c>
      <c r="AJ616" s="63">
        <v>4572.1000000000004</v>
      </c>
      <c r="AK616" s="63">
        <v>2756</v>
      </c>
      <c r="AL616" s="63">
        <v>53392.3</v>
      </c>
      <c r="AM616" s="63">
        <v>13919.9</v>
      </c>
    </row>
    <row r="617" spans="1:201" ht="14.25" customHeight="1">
      <c r="A617" s="50"/>
      <c r="B617" s="46" t="s">
        <v>134</v>
      </c>
      <c r="C617" s="63">
        <f>D617+J617+AL617+AM617</f>
        <v>159716.60000000003</v>
      </c>
      <c r="D617" s="63">
        <f>SUM(E617:I617)</f>
        <v>260.7</v>
      </c>
      <c r="E617" s="63">
        <v>0</v>
      </c>
      <c r="F617" s="63">
        <v>0</v>
      </c>
      <c r="G617" s="63">
        <v>0</v>
      </c>
      <c r="H617" s="63">
        <v>259.3</v>
      </c>
      <c r="I617" s="63">
        <v>1.4</v>
      </c>
      <c r="J617" s="63">
        <v>137714.20000000001</v>
      </c>
      <c r="K617" s="63">
        <v>22470.400000000001</v>
      </c>
      <c r="L617" s="63">
        <v>7305.7</v>
      </c>
      <c r="M617" s="63">
        <v>0</v>
      </c>
      <c r="N617" s="63">
        <v>4016.7</v>
      </c>
      <c r="O617" s="63">
        <v>2359.6999999999998</v>
      </c>
      <c r="P617" s="63">
        <v>1452.4</v>
      </c>
      <c r="Q617" s="63">
        <v>204.6</v>
      </c>
      <c r="R617" s="63">
        <v>340.5</v>
      </c>
      <c r="S617" s="63">
        <v>1807.3</v>
      </c>
      <c r="T617" s="63">
        <v>197.9</v>
      </c>
      <c r="U617" s="63">
        <v>30162.799999999999</v>
      </c>
      <c r="V617" s="63">
        <v>2289.4</v>
      </c>
      <c r="W617" s="63">
        <v>13922.1</v>
      </c>
      <c r="X617" s="63">
        <v>2908.9</v>
      </c>
      <c r="Y617" s="63">
        <v>17173.099999999999</v>
      </c>
      <c r="Z617" s="63">
        <v>22150.2</v>
      </c>
      <c r="AA617" s="63">
        <v>14343.4</v>
      </c>
      <c r="AB617" s="63">
        <v>7806.8</v>
      </c>
      <c r="AC617" s="63">
        <v>11047.6</v>
      </c>
      <c r="AD617" s="63">
        <v>252.3</v>
      </c>
      <c r="AE617" s="63">
        <v>9008.1</v>
      </c>
      <c r="AF617" s="63">
        <v>217.5</v>
      </c>
      <c r="AG617" s="63">
        <v>6.6</v>
      </c>
      <c r="AH617" s="63">
        <v>0</v>
      </c>
      <c r="AI617" s="63">
        <v>714.6</v>
      </c>
      <c r="AJ617" s="63">
        <v>1207</v>
      </c>
      <c r="AK617" s="63">
        <v>1563.1</v>
      </c>
      <c r="AL617" s="63">
        <v>17603.099999999999</v>
      </c>
      <c r="AM617" s="63">
        <v>4138.6000000000004</v>
      </c>
    </row>
    <row r="618" spans="1:201" ht="14.25" customHeight="1">
      <c r="A618" s="50"/>
      <c r="B618" s="46" t="s">
        <v>135</v>
      </c>
      <c r="C618" s="63">
        <v>327115.49999999988</v>
      </c>
      <c r="D618" s="63">
        <v>534.59999999999991</v>
      </c>
      <c r="E618" s="63">
        <v>0</v>
      </c>
      <c r="F618" s="63">
        <v>0</v>
      </c>
      <c r="G618" s="63">
        <v>0</v>
      </c>
      <c r="H618" s="63">
        <v>531.29999999999995</v>
      </c>
      <c r="I618" s="63">
        <v>3.3</v>
      </c>
      <c r="J618" s="63">
        <v>290313.39999999991</v>
      </c>
      <c r="K618" s="63">
        <v>56538.7</v>
      </c>
      <c r="L618" s="63">
        <v>18202.2</v>
      </c>
      <c r="M618" s="63">
        <v>0</v>
      </c>
      <c r="N618" s="63">
        <v>10609.4</v>
      </c>
      <c r="O618" s="63">
        <v>8688.1</v>
      </c>
      <c r="P618" s="63">
        <v>1742.8</v>
      </c>
      <c r="Q618" s="63">
        <v>178.5</v>
      </c>
      <c r="R618" s="63">
        <v>455.2</v>
      </c>
      <c r="S618" s="63">
        <v>3120.8</v>
      </c>
      <c r="T618" s="63">
        <v>382.3</v>
      </c>
      <c r="U618" s="63">
        <v>59716</v>
      </c>
      <c r="V618" s="63">
        <v>4137.8999999999996</v>
      </c>
      <c r="W618" s="63">
        <v>21570.3</v>
      </c>
      <c r="X618" s="63">
        <v>6132.7</v>
      </c>
      <c r="Y618" s="63">
        <v>44984.5</v>
      </c>
      <c r="Z618" s="63">
        <v>38884.899999999994</v>
      </c>
      <c r="AA618" s="63">
        <v>19931.099999999999</v>
      </c>
      <c r="AB618" s="63">
        <v>18953.8</v>
      </c>
      <c r="AC618" s="63">
        <v>21815.399999999994</v>
      </c>
      <c r="AD618" s="63">
        <v>279.8</v>
      </c>
      <c r="AE618" s="63">
        <v>19568.3</v>
      </c>
      <c r="AF618" s="63">
        <v>381.1</v>
      </c>
      <c r="AG618" s="63">
        <v>7.1</v>
      </c>
      <c r="AH618" s="63">
        <v>0</v>
      </c>
      <c r="AI618" s="63">
        <v>1364.6</v>
      </c>
      <c r="AJ618" s="63">
        <v>2398.5</v>
      </c>
      <c r="AK618" s="63">
        <v>1579.1</v>
      </c>
      <c r="AL618" s="63">
        <v>27013.5</v>
      </c>
      <c r="AM618" s="63">
        <v>9254</v>
      </c>
    </row>
    <row r="619" spans="1:201" ht="14.25" customHeight="1">
      <c r="A619" s="50"/>
      <c r="B619" s="46" t="s">
        <v>136</v>
      </c>
      <c r="C619" s="63">
        <v>415573.60000000003</v>
      </c>
      <c r="D619" s="63">
        <v>680</v>
      </c>
      <c r="E619" s="63">
        <v>0</v>
      </c>
      <c r="F619" s="63">
        <v>0</v>
      </c>
      <c r="G619" s="63">
        <v>0</v>
      </c>
      <c r="H619" s="63">
        <v>676.5</v>
      </c>
      <c r="I619" s="63">
        <v>3.5</v>
      </c>
      <c r="J619" s="63">
        <v>357465.10000000003</v>
      </c>
      <c r="K619" s="63">
        <v>73187.399999999994</v>
      </c>
      <c r="L619" s="63">
        <v>28819.3</v>
      </c>
      <c r="M619" s="63">
        <v>0</v>
      </c>
      <c r="N619" s="63">
        <v>14447.4</v>
      </c>
      <c r="O619" s="63">
        <v>10494.7</v>
      </c>
      <c r="P619" s="63">
        <v>3747.8</v>
      </c>
      <c r="Q619" s="63">
        <v>204.9</v>
      </c>
      <c r="R619" s="63">
        <v>346.2</v>
      </c>
      <c r="S619" s="63">
        <v>4174.8</v>
      </c>
      <c r="T619" s="63">
        <v>561.1</v>
      </c>
      <c r="U619" s="63">
        <v>64038.3</v>
      </c>
      <c r="V619" s="63">
        <v>6857.1</v>
      </c>
      <c r="W619" s="63">
        <v>27935.599999999999</v>
      </c>
      <c r="X619" s="63">
        <v>6754.9</v>
      </c>
      <c r="Y619" s="63">
        <v>33188.1</v>
      </c>
      <c r="Z619" s="63">
        <v>58785.2</v>
      </c>
      <c r="AA619" s="63">
        <v>29579.3</v>
      </c>
      <c r="AB619" s="63">
        <v>29205.9</v>
      </c>
      <c r="AC619" s="63">
        <v>33408.600000000006</v>
      </c>
      <c r="AD619" s="63">
        <v>506.2</v>
      </c>
      <c r="AE619" s="63">
        <v>30025.200000000001</v>
      </c>
      <c r="AF619" s="63">
        <v>699.7</v>
      </c>
      <c r="AG619" s="63">
        <v>6.7</v>
      </c>
      <c r="AH619" s="63">
        <v>0</v>
      </c>
      <c r="AI619" s="63">
        <v>1450.6</v>
      </c>
      <c r="AJ619" s="63">
        <v>3510.5</v>
      </c>
      <c r="AK619" s="63">
        <v>2170.8000000000002</v>
      </c>
      <c r="AL619" s="63">
        <v>42840.7</v>
      </c>
      <c r="AM619" s="63">
        <v>14587.8</v>
      </c>
    </row>
    <row r="620" spans="1:201" ht="14.25" customHeight="1">
      <c r="A620" s="50"/>
      <c r="B620" s="46" t="s">
        <v>143</v>
      </c>
      <c r="C620" s="63">
        <v>837207.6</v>
      </c>
      <c r="D620" s="63">
        <v>785.5</v>
      </c>
      <c r="E620" s="63">
        <v>0</v>
      </c>
      <c r="F620" s="63">
        <v>0</v>
      </c>
      <c r="G620" s="63">
        <v>0</v>
      </c>
      <c r="H620" s="63">
        <v>769.5</v>
      </c>
      <c r="I620" s="63">
        <v>16</v>
      </c>
      <c r="J620" s="63">
        <v>753525.7</v>
      </c>
      <c r="K620" s="63">
        <v>117605</v>
      </c>
      <c r="L620" s="63">
        <v>26273.3</v>
      </c>
      <c r="M620" s="63">
        <v>0</v>
      </c>
      <c r="N620" s="63">
        <v>26358</v>
      </c>
      <c r="O620" s="63">
        <v>18418.2</v>
      </c>
      <c r="P620" s="63">
        <v>6375.3</v>
      </c>
      <c r="Q620" s="63">
        <v>1564.5</v>
      </c>
      <c r="R620" s="63">
        <v>833.7</v>
      </c>
      <c r="S620" s="63">
        <v>7058.8</v>
      </c>
      <c r="T620" s="63">
        <v>1004.6</v>
      </c>
      <c r="U620" s="63">
        <v>251012</v>
      </c>
      <c r="V620" s="63">
        <v>7320</v>
      </c>
      <c r="W620" s="63">
        <v>44104.3</v>
      </c>
      <c r="X620" s="63">
        <v>13640.3</v>
      </c>
      <c r="Y620" s="63">
        <v>95608.9</v>
      </c>
      <c r="Z620" s="63">
        <v>107270.7</v>
      </c>
      <c r="AA620" s="63">
        <v>66102.899999999994</v>
      </c>
      <c r="AB620" s="63">
        <v>41167.800000000003</v>
      </c>
      <c r="AC620" s="63">
        <v>50296.2</v>
      </c>
      <c r="AD620" s="63">
        <v>370.2</v>
      </c>
      <c r="AE620" s="63">
        <v>42849.4</v>
      </c>
      <c r="AF620" s="63">
        <v>1669.3</v>
      </c>
      <c r="AG620" s="63">
        <v>1.4</v>
      </c>
      <c r="AH620" s="63">
        <v>0</v>
      </c>
      <c r="AI620" s="63">
        <v>2185.3000000000002</v>
      </c>
      <c r="AJ620" s="63">
        <v>2954.6</v>
      </c>
      <c r="AK620" s="63">
        <v>5405.9</v>
      </c>
      <c r="AL620" s="63">
        <v>64527.4</v>
      </c>
      <c r="AM620" s="63">
        <v>18369</v>
      </c>
    </row>
    <row r="621" spans="1:201" ht="14.25" customHeight="1">
      <c r="A621" s="50"/>
      <c r="B621" s="46" t="s">
        <v>140</v>
      </c>
      <c r="C621" s="63">
        <v>176699.99999999997</v>
      </c>
      <c r="D621" s="63">
        <v>157</v>
      </c>
      <c r="E621" s="63">
        <v>0</v>
      </c>
      <c r="F621" s="63">
        <v>0</v>
      </c>
      <c r="G621" s="63">
        <v>0</v>
      </c>
      <c r="H621" s="63">
        <v>155</v>
      </c>
      <c r="I621" s="63">
        <v>2</v>
      </c>
      <c r="J621" s="63">
        <v>149865.29999999999</v>
      </c>
      <c r="K621" s="63">
        <v>29079.200000000001</v>
      </c>
      <c r="L621" s="63">
        <v>8780.6</v>
      </c>
      <c r="M621" s="63">
        <v>0</v>
      </c>
      <c r="N621" s="63">
        <v>4112.0999999999995</v>
      </c>
      <c r="O621" s="63">
        <v>2011.5</v>
      </c>
      <c r="P621" s="63">
        <v>1524.7</v>
      </c>
      <c r="Q621" s="63">
        <v>575.9</v>
      </c>
      <c r="R621" s="63">
        <v>277.5</v>
      </c>
      <c r="S621" s="63">
        <v>2347.1999999999998</v>
      </c>
      <c r="T621" s="63">
        <v>261.10000000000002</v>
      </c>
      <c r="U621" s="63">
        <v>33944.6</v>
      </c>
      <c r="V621" s="63">
        <v>2058.6999999999998</v>
      </c>
      <c r="W621" s="63">
        <v>13677.9</v>
      </c>
      <c r="X621" s="63">
        <v>2862.3</v>
      </c>
      <c r="Y621" s="63">
        <v>15836.3</v>
      </c>
      <c r="Z621" s="63">
        <v>21050.400000000001</v>
      </c>
      <c r="AA621" s="63">
        <v>10486.4</v>
      </c>
      <c r="AB621" s="63">
        <v>10564</v>
      </c>
      <c r="AC621" s="63">
        <v>12915.800000000001</v>
      </c>
      <c r="AD621" s="63">
        <v>337.2</v>
      </c>
      <c r="AE621" s="63">
        <v>9336.7000000000007</v>
      </c>
      <c r="AF621" s="63">
        <v>456.8</v>
      </c>
      <c r="AG621" s="63">
        <v>0</v>
      </c>
      <c r="AH621" s="63">
        <v>0</v>
      </c>
      <c r="AI621" s="63">
        <v>700.9</v>
      </c>
      <c r="AJ621" s="63">
        <v>1960.7</v>
      </c>
      <c r="AK621" s="63">
        <v>2785.1</v>
      </c>
      <c r="AL621" s="63">
        <v>21640.400000000001</v>
      </c>
      <c r="AM621" s="63">
        <v>5037.3</v>
      </c>
    </row>
    <row r="622" spans="1:201" ht="14.25" customHeight="1">
      <c r="A622" s="50"/>
      <c r="B622" s="46" t="s">
        <v>141</v>
      </c>
      <c r="C622" s="63">
        <v>339129.4</v>
      </c>
      <c r="D622" s="63">
        <v>795.30000000000007</v>
      </c>
      <c r="E622" s="63">
        <v>0</v>
      </c>
      <c r="F622" s="63">
        <v>0</v>
      </c>
      <c r="G622" s="63">
        <v>0</v>
      </c>
      <c r="H622" s="63">
        <v>792.2</v>
      </c>
      <c r="I622" s="63">
        <v>3.1</v>
      </c>
      <c r="J622" s="63">
        <v>297484.80000000005</v>
      </c>
      <c r="K622" s="63">
        <v>51489.3</v>
      </c>
      <c r="L622" s="63">
        <v>17887.099999999999</v>
      </c>
      <c r="M622" s="63">
        <v>0</v>
      </c>
      <c r="N622" s="63">
        <v>8770.5</v>
      </c>
      <c r="O622" s="63">
        <v>5877.9</v>
      </c>
      <c r="P622" s="63">
        <v>2243.9</v>
      </c>
      <c r="Q622" s="63">
        <v>648.70000000000005</v>
      </c>
      <c r="R622" s="63">
        <v>605.70000000000005</v>
      </c>
      <c r="S622" s="63">
        <v>4265.5</v>
      </c>
      <c r="T622" s="63">
        <v>401.1</v>
      </c>
      <c r="U622" s="63">
        <v>54354</v>
      </c>
      <c r="V622" s="63">
        <v>3707.6</v>
      </c>
      <c r="W622" s="63">
        <v>35732.699999999997</v>
      </c>
      <c r="X622" s="63">
        <v>5910.8</v>
      </c>
      <c r="Y622" s="63">
        <v>43071.5</v>
      </c>
      <c r="Z622" s="63">
        <v>44902</v>
      </c>
      <c r="AA622" s="63">
        <v>19236.900000000001</v>
      </c>
      <c r="AB622" s="63">
        <v>25665.1</v>
      </c>
      <c r="AC622" s="63">
        <v>22408.300000000003</v>
      </c>
      <c r="AD622" s="63">
        <v>316.5</v>
      </c>
      <c r="AE622" s="63">
        <v>18741.900000000001</v>
      </c>
      <c r="AF622" s="63">
        <v>834</v>
      </c>
      <c r="AG622" s="63">
        <v>0</v>
      </c>
      <c r="AH622" s="63">
        <v>0</v>
      </c>
      <c r="AI622" s="63">
        <v>909.3</v>
      </c>
      <c r="AJ622" s="63">
        <v>3069.4</v>
      </c>
      <c r="AK622" s="63">
        <v>2515.9</v>
      </c>
      <c r="AL622" s="63">
        <v>31144</v>
      </c>
      <c r="AM622" s="63">
        <v>9705.2999999999993</v>
      </c>
    </row>
    <row r="623" spans="1:201" ht="14.25" customHeight="1">
      <c r="A623" s="50"/>
      <c r="B623" s="46" t="s">
        <v>142</v>
      </c>
      <c r="C623" s="63">
        <v>468611.19999999995</v>
      </c>
      <c r="D623" s="63">
        <v>1087.2</v>
      </c>
      <c r="E623" s="63">
        <v>0</v>
      </c>
      <c r="F623" s="63">
        <v>0</v>
      </c>
      <c r="G623" s="63">
        <v>0</v>
      </c>
      <c r="H623" s="63">
        <v>1081.7</v>
      </c>
      <c r="I623" s="63">
        <v>5.5</v>
      </c>
      <c r="J623" s="63">
        <v>404185.69999999995</v>
      </c>
      <c r="K623" s="63">
        <v>70161.3</v>
      </c>
      <c r="L623" s="63">
        <v>26769.9</v>
      </c>
      <c r="M623" s="63">
        <v>0</v>
      </c>
      <c r="N623" s="63">
        <v>11675.2</v>
      </c>
      <c r="O623" s="63">
        <v>6895.9</v>
      </c>
      <c r="P623" s="63">
        <v>4090</v>
      </c>
      <c r="Q623" s="63">
        <v>689.3</v>
      </c>
      <c r="R623" s="63">
        <v>845.2</v>
      </c>
      <c r="S623" s="63">
        <v>5578.7</v>
      </c>
      <c r="T623" s="63">
        <v>578.6</v>
      </c>
      <c r="U623" s="63">
        <v>61871</v>
      </c>
      <c r="V623" s="63">
        <v>6282.8</v>
      </c>
      <c r="W623" s="63">
        <v>42103.4</v>
      </c>
      <c r="X623" s="63">
        <v>7440.6</v>
      </c>
      <c r="Y623" s="63">
        <v>61946.8</v>
      </c>
      <c r="Z623" s="63">
        <v>71150.399999999994</v>
      </c>
      <c r="AA623" s="63">
        <v>27745.599999999999</v>
      </c>
      <c r="AB623" s="63">
        <v>43404.800000000003</v>
      </c>
      <c r="AC623" s="63">
        <v>33276.400000000001</v>
      </c>
      <c r="AD623" s="63">
        <v>858</v>
      </c>
      <c r="AE623" s="63">
        <v>27839.5</v>
      </c>
      <c r="AF623" s="63">
        <v>1207.9000000000001</v>
      </c>
      <c r="AG623" s="63">
        <v>0</v>
      </c>
      <c r="AH623" s="63">
        <v>0</v>
      </c>
      <c r="AI623" s="63">
        <v>1197.0999999999999</v>
      </c>
      <c r="AJ623" s="63">
        <v>3308.3</v>
      </c>
      <c r="AK623" s="63">
        <v>3371</v>
      </c>
      <c r="AL623" s="63">
        <v>49992.1</v>
      </c>
      <c r="AM623" s="63">
        <v>13346.2</v>
      </c>
    </row>
    <row r="624" spans="1:201" ht="14.25" customHeight="1">
      <c r="A624" s="50"/>
      <c r="B624" s="46" t="s">
        <v>144</v>
      </c>
      <c r="C624" s="63">
        <v>983520.99999999988</v>
      </c>
      <c r="D624" s="63">
        <v>1137</v>
      </c>
      <c r="E624" s="63">
        <v>0</v>
      </c>
      <c r="F624" s="63">
        <v>0</v>
      </c>
      <c r="G624" s="63">
        <v>0</v>
      </c>
      <c r="H624" s="63">
        <v>1118</v>
      </c>
      <c r="I624" s="63">
        <v>19</v>
      </c>
      <c r="J624" s="63">
        <v>898266.79999999993</v>
      </c>
      <c r="K624" s="63">
        <v>132459.9</v>
      </c>
      <c r="L624" s="63">
        <v>37910.199999999997</v>
      </c>
      <c r="M624" s="63">
        <v>0</v>
      </c>
      <c r="N624" s="63">
        <v>20921.900000000001</v>
      </c>
      <c r="O624" s="63">
        <v>13370.3</v>
      </c>
      <c r="P624" s="63">
        <v>6798.6</v>
      </c>
      <c r="Q624" s="63">
        <v>753</v>
      </c>
      <c r="R624" s="63">
        <v>2089.3000000000002</v>
      </c>
      <c r="S624" s="63">
        <v>6712.6</v>
      </c>
      <c r="T624" s="63">
        <v>979.7</v>
      </c>
      <c r="U624" s="63">
        <v>219075.9</v>
      </c>
      <c r="V624" s="63">
        <v>7557.3</v>
      </c>
      <c r="W624" s="63">
        <v>47017.599999999999</v>
      </c>
      <c r="X624" s="63">
        <v>21137.5</v>
      </c>
      <c r="Y624" s="63">
        <v>201591.9</v>
      </c>
      <c r="Z624" s="63">
        <v>133171.9</v>
      </c>
      <c r="AA624" s="63">
        <v>68955.8</v>
      </c>
      <c r="AB624" s="63">
        <v>64216.1</v>
      </c>
      <c r="AC624" s="63">
        <v>60775.8</v>
      </c>
      <c r="AD624" s="63">
        <v>886.1</v>
      </c>
      <c r="AE624" s="63">
        <v>50788.9</v>
      </c>
      <c r="AF624" s="63">
        <v>1526.7</v>
      </c>
      <c r="AG624" s="63">
        <v>75.099999999999994</v>
      </c>
      <c r="AH624" s="63">
        <v>0</v>
      </c>
      <c r="AI624" s="63">
        <v>3300.5</v>
      </c>
      <c r="AJ624" s="63">
        <v>3564.8</v>
      </c>
      <c r="AK624" s="63">
        <v>7499</v>
      </c>
      <c r="AL624" s="63">
        <v>76638.5</v>
      </c>
      <c r="AM624" s="63">
        <v>7478.7</v>
      </c>
    </row>
    <row r="625" spans="1:39" ht="14.25" customHeight="1">
      <c r="A625" s="50"/>
      <c r="B625" s="46" t="s">
        <v>145</v>
      </c>
      <c r="C625" s="63">
        <v>220177.4</v>
      </c>
      <c r="D625" s="63">
        <v>163.1</v>
      </c>
      <c r="E625" s="63">
        <v>0</v>
      </c>
      <c r="F625" s="63">
        <v>0</v>
      </c>
      <c r="G625" s="63">
        <v>0</v>
      </c>
      <c r="H625" s="63">
        <v>160.5</v>
      </c>
      <c r="I625" s="63">
        <v>2.6</v>
      </c>
      <c r="J625" s="63">
        <v>193296.4</v>
      </c>
      <c r="K625" s="63">
        <v>28374.1</v>
      </c>
      <c r="L625" s="63">
        <v>8232.2000000000007</v>
      </c>
      <c r="M625" s="63">
        <v>0</v>
      </c>
      <c r="N625" s="63">
        <v>3339.1</v>
      </c>
      <c r="O625" s="63">
        <v>1436</v>
      </c>
      <c r="P625" s="63">
        <v>1798</v>
      </c>
      <c r="Q625" s="63">
        <v>105.1</v>
      </c>
      <c r="R625" s="63">
        <v>587.1</v>
      </c>
      <c r="S625" s="63">
        <v>2686.5</v>
      </c>
      <c r="T625" s="63">
        <v>284.89999999999998</v>
      </c>
      <c r="U625" s="63">
        <v>52906.2</v>
      </c>
      <c r="V625" s="63">
        <v>1618.5</v>
      </c>
      <c r="W625" s="63">
        <v>10664.4</v>
      </c>
      <c r="X625" s="63">
        <v>5534.8</v>
      </c>
      <c r="Y625" s="63">
        <v>26978.6</v>
      </c>
      <c r="Z625" s="63">
        <v>24833.9</v>
      </c>
      <c r="AA625" s="63">
        <v>9417</v>
      </c>
      <c r="AB625" s="63">
        <v>15416.9</v>
      </c>
      <c r="AC625" s="63">
        <v>24461.1</v>
      </c>
      <c r="AD625" s="63">
        <v>295.3</v>
      </c>
      <c r="AE625" s="63">
        <v>18004</v>
      </c>
      <c r="AF625" s="63">
        <v>991.3</v>
      </c>
      <c r="AG625" s="63">
        <v>39.5</v>
      </c>
      <c r="AH625" s="63">
        <v>0</v>
      </c>
      <c r="AI625" s="63">
        <v>999.7</v>
      </c>
      <c r="AJ625" s="63">
        <v>1795.3</v>
      </c>
      <c r="AK625" s="63">
        <v>5131</v>
      </c>
      <c r="AL625" s="63">
        <v>23189.200000000001</v>
      </c>
      <c r="AM625" s="63">
        <v>3528.7</v>
      </c>
    </row>
    <row r="626" spans="1:39" ht="14.25" customHeight="1">
      <c r="A626" s="50"/>
      <c r="B626" s="46" t="s">
        <v>188</v>
      </c>
      <c r="C626" s="63">
        <v>451560.5</v>
      </c>
      <c r="D626" s="63">
        <v>844.1</v>
      </c>
      <c r="E626" s="63">
        <v>0</v>
      </c>
      <c r="F626" s="63">
        <v>0</v>
      </c>
      <c r="G626" s="63">
        <v>0</v>
      </c>
      <c r="H626" s="63">
        <v>840</v>
      </c>
      <c r="I626" s="63">
        <v>4.0999999999999996</v>
      </c>
      <c r="J626" s="63">
        <v>403687.6</v>
      </c>
      <c r="K626" s="63">
        <v>66487.7</v>
      </c>
      <c r="L626" s="63">
        <v>40709.800000000003</v>
      </c>
      <c r="M626" s="63">
        <v>0</v>
      </c>
      <c r="N626" s="63">
        <v>7021.9</v>
      </c>
      <c r="O626" s="63">
        <v>4840.8</v>
      </c>
      <c r="P626" s="63">
        <v>2034.3</v>
      </c>
      <c r="Q626" s="63">
        <v>146.80000000000001</v>
      </c>
      <c r="R626" s="63">
        <v>1003.6</v>
      </c>
      <c r="S626" s="63">
        <v>4391.7</v>
      </c>
      <c r="T626" s="63">
        <v>423.5</v>
      </c>
      <c r="U626" s="63">
        <v>88991.1</v>
      </c>
      <c r="V626" s="63">
        <v>5745.7</v>
      </c>
      <c r="W626" s="63">
        <v>18071</v>
      </c>
      <c r="X626" s="63">
        <v>11340.5</v>
      </c>
      <c r="Y626" s="63">
        <v>61666.1</v>
      </c>
      <c r="Z626" s="63">
        <v>52168.9</v>
      </c>
      <c r="AA626" s="63">
        <v>23079.599999999999</v>
      </c>
      <c r="AB626" s="63">
        <v>29089.3</v>
      </c>
      <c r="AC626" s="63">
        <v>40911.4</v>
      </c>
      <c r="AD626" s="63">
        <v>536.4</v>
      </c>
      <c r="AE626" s="63">
        <v>31891.9</v>
      </c>
      <c r="AF626" s="63">
        <v>2010.6</v>
      </c>
      <c r="AG626" s="63">
        <v>75.900000000000006</v>
      </c>
      <c r="AH626" s="63">
        <v>0</v>
      </c>
      <c r="AI626" s="63">
        <v>1289.0999999999999</v>
      </c>
      <c r="AJ626" s="63">
        <v>3465.6</v>
      </c>
      <c r="AK626" s="63">
        <v>6396.6</v>
      </c>
      <c r="AL626" s="63">
        <v>39149.4</v>
      </c>
      <c r="AM626" s="63">
        <v>7879.4</v>
      </c>
    </row>
    <row r="627" spans="1:39" ht="14.25" customHeight="1">
      <c r="A627" s="50"/>
      <c r="B627" s="46" t="s">
        <v>198</v>
      </c>
      <c r="C627" s="63">
        <v>675511.9</v>
      </c>
      <c r="D627" s="63">
        <v>1534.7</v>
      </c>
      <c r="E627" s="63">
        <v>0</v>
      </c>
      <c r="F627" s="63">
        <v>0</v>
      </c>
      <c r="G627" s="63">
        <v>0</v>
      </c>
      <c r="H627" s="63">
        <v>1526.5</v>
      </c>
      <c r="I627" s="63">
        <v>8.1999999999999993</v>
      </c>
      <c r="J627" s="63">
        <v>600486.19999999995</v>
      </c>
      <c r="K627" s="63">
        <v>95858.7</v>
      </c>
      <c r="L627" s="63">
        <v>80441.399999999994</v>
      </c>
      <c r="M627" s="63">
        <v>0</v>
      </c>
      <c r="N627" s="63">
        <v>11096.8</v>
      </c>
      <c r="O627" s="63">
        <v>7302.7</v>
      </c>
      <c r="P627" s="63">
        <v>3323.4</v>
      </c>
      <c r="Q627" s="63">
        <v>470.7</v>
      </c>
      <c r="R627" s="63">
        <v>1376.5</v>
      </c>
      <c r="S627" s="63">
        <v>6902.6</v>
      </c>
      <c r="T627" s="63">
        <v>712</v>
      </c>
      <c r="U627" s="63">
        <v>104471.9</v>
      </c>
      <c r="V627" s="63">
        <v>10289.6</v>
      </c>
      <c r="W627" s="63">
        <v>36275.9</v>
      </c>
      <c r="X627" s="63">
        <v>13447.1</v>
      </c>
      <c r="Y627" s="63">
        <v>85550</v>
      </c>
      <c r="Z627" s="63">
        <v>89728.9</v>
      </c>
      <c r="AA627" s="63">
        <v>40425.5</v>
      </c>
      <c r="AB627" s="63">
        <v>49303.4</v>
      </c>
      <c r="AC627" s="63">
        <v>58911.5</v>
      </c>
      <c r="AD627" s="63">
        <v>668.7</v>
      </c>
      <c r="AE627" s="63">
        <v>48111.3</v>
      </c>
      <c r="AF627" s="63">
        <v>2576.9</v>
      </c>
      <c r="AG627" s="63">
        <v>88.8</v>
      </c>
      <c r="AH627" s="63">
        <v>0</v>
      </c>
      <c r="AI627" s="63">
        <v>1937.9</v>
      </c>
      <c r="AJ627" s="63">
        <v>3485.4</v>
      </c>
      <c r="AK627" s="63">
        <v>7465.8</v>
      </c>
      <c r="AL627" s="63">
        <v>61862.2</v>
      </c>
      <c r="AM627" s="63">
        <v>11628.8</v>
      </c>
    </row>
    <row r="628" spans="1:39" ht="14.25" customHeight="1">
      <c r="A628" s="50"/>
      <c r="B628" s="46" t="s">
        <v>199</v>
      </c>
      <c r="C628" s="63">
        <f>D628+J628+AL628+AM628</f>
        <v>1143585.2999999998</v>
      </c>
      <c r="D628" s="63">
        <f>E628+F628+G628+H628+I628</f>
        <v>2498</v>
      </c>
      <c r="E628" s="63">
        <v>0</v>
      </c>
      <c r="F628" s="63">
        <v>0</v>
      </c>
      <c r="G628" s="63">
        <v>0</v>
      </c>
      <c r="H628" s="63">
        <v>2484.6999999999998</v>
      </c>
      <c r="I628" s="63">
        <v>13.3</v>
      </c>
      <c r="J628" s="63">
        <f>K628+L628+M628+O628+P628+Q628+R628+S628+T628+U628+V628+W628+X628+Y628+AA628+AB628+AD628+AE628+AF628+AG628+AH628+AI628+AJ628+AK628</f>
        <v>1037381.9999999999</v>
      </c>
      <c r="K628" s="63">
        <v>155647.5</v>
      </c>
      <c r="L628" s="63">
        <v>113823.2</v>
      </c>
      <c r="M628" s="63">
        <v>0</v>
      </c>
      <c r="N628" s="63">
        <f>O628+P628+Q628</f>
        <v>15700.6</v>
      </c>
      <c r="O628" s="63">
        <v>9571.2000000000007</v>
      </c>
      <c r="P628" s="63">
        <v>5063</v>
      </c>
      <c r="Q628" s="63">
        <v>1066.4000000000001</v>
      </c>
      <c r="R628" s="63">
        <v>2490</v>
      </c>
      <c r="S628" s="63">
        <v>11963</v>
      </c>
      <c r="T628" s="63">
        <v>1041.7</v>
      </c>
      <c r="U628" s="63">
        <v>249988</v>
      </c>
      <c r="V628" s="63">
        <v>12905.4</v>
      </c>
      <c r="W628" s="63">
        <v>60287</v>
      </c>
      <c r="X628" s="63">
        <v>24096.7</v>
      </c>
      <c r="Y628" s="63">
        <v>154660.29999999999</v>
      </c>
      <c r="Z628" s="63">
        <f>AA628+AB628</f>
        <v>140008.5</v>
      </c>
      <c r="AA628" s="63">
        <v>75387.199999999997</v>
      </c>
      <c r="AB628" s="63">
        <v>64621.3</v>
      </c>
      <c r="AC628" s="63">
        <f>AD628+AE628+AF628+AG628+AH628+AK628</f>
        <v>86217.500000000015</v>
      </c>
      <c r="AD628" s="63">
        <v>953.3</v>
      </c>
      <c r="AE628" s="63">
        <v>71335.100000000006</v>
      </c>
      <c r="AF628" s="63">
        <v>5033.1000000000004</v>
      </c>
      <c r="AG628" s="63">
        <v>97</v>
      </c>
      <c r="AH628" s="63">
        <v>0</v>
      </c>
      <c r="AI628" s="63">
        <v>3619</v>
      </c>
      <c r="AJ628" s="63">
        <v>4933.6000000000004</v>
      </c>
      <c r="AK628" s="63">
        <v>8799</v>
      </c>
      <c r="AL628" s="63">
        <v>91448.8</v>
      </c>
      <c r="AM628" s="63">
        <v>12256.5</v>
      </c>
    </row>
    <row r="629" spans="1:39" ht="14.25" customHeight="1">
      <c r="A629" s="66"/>
      <c r="B629" s="67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  <c r="AF629" s="68"/>
      <c r="AG629" s="68"/>
      <c r="AH629" s="68"/>
      <c r="AI629" s="68"/>
      <c r="AJ629" s="68"/>
      <c r="AK629" s="68"/>
      <c r="AL629" s="68"/>
      <c r="AM629" s="68"/>
    </row>
    <row r="630" spans="1:39" ht="14.25" customHeight="1">
      <c r="A630" s="28" t="s">
        <v>146</v>
      </c>
      <c r="C630" s="15"/>
      <c r="D630" s="15"/>
      <c r="E630" s="15"/>
      <c r="F630" s="15"/>
      <c r="I630" s="6"/>
      <c r="J630" s="6"/>
      <c r="K630" s="6"/>
      <c r="L630" s="6"/>
      <c r="M630" s="6"/>
      <c r="N630" s="6"/>
      <c r="O630" s="6"/>
      <c r="P630" s="6"/>
      <c r="Y630" s="6"/>
      <c r="Z630" s="6"/>
      <c r="AA630" s="6"/>
      <c r="AB630" s="6"/>
      <c r="AC630" s="6"/>
      <c r="AD630" s="6"/>
    </row>
    <row r="631" spans="1:39" ht="14.25" customHeight="1">
      <c r="A631" s="28" t="s">
        <v>200</v>
      </c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</row>
    <row r="632" spans="1:39" ht="14.25" customHeight="1">
      <c r="I632" s="6"/>
      <c r="J632" s="6"/>
      <c r="K632" s="6"/>
      <c r="L632" s="6"/>
      <c r="M632" s="6"/>
      <c r="N632" s="6"/>
      <c r="O632" s="6"/>
      <c r="P632" s="6"/>
      <c r="Y632" s="6"/>
      <c r="Z632" s="6"/>
      <c r="AA632" s="6"/>
      <c r="AB632" s="6"/>
      <c r="AC632" s="6"/>
      <c r="AD632" s="6"/>
    </row>
    <row r="633" spans="1:39" ht="14.25" customHeight="1">
      <c r="I633" s="6"/>
      <c r="J633" s="6"/>
      <c r="K633" s="6"/>
      <c r="L633" s="6"/>
      <c r="M633" s="6"/>
      <c r="N633" s="6"/>
      <c r="O633" s="6"/>
      <c r="P633" s="6"/>
      <c r="Y633" s="6"/>
      <c r="Z633" s="6"/>
      <c r="AA633" s="6"/>
      <c r="AB633" s="6"/>
      <c r="AC633" s="6"/>
      <c r="AD633" s="6"/>
    </row>
    <row r="634" spans="1:39" ht="14.25" customHeight="1">
      <c r="I634" s="6"/>
      <c r="J634" s="6"/>
      <c r="K634" s="6"/>
      <c r="L634" s="6"/>
      <c r="M634" s="6"/>
      <c r="N634" s="6"/>
      <c r="O634" s="6"/>
      <c r="P634" s="6"/>
      <c r="Y634" s="6"/>
      <c r="Z634" s="6"/>
      <c r="AA634" s="6"/>
      <c r="AB634" s="6"/>
      <c r="AC634" s="6"/>
      <c r="AD634" s="6"/>
    </row>
    <row r="635" spans="1:39" ht="14.25" customHeight="1">
      <c r="I635" s="6"/>
      <c r="J635" s="6"/>
      <c r="K635" s="6"/>
      <c r="L635" s="6"/>
      <c r="M635" s="6"/>
      <c r="N635" s="6"/>
      <c r="O635" s="6"/>
      <c r="P635" s="6"/>
      <c r="Y635" s="6"/>
      <c r="Z635" s="6"/>
      <c r="AA635" s="6"/>
      <c r="AB635" s="6"/>
      <c r="AC635" s="6"/>
      <c r="AD635" s="6"/>
    </row>
    <row r="636" spans="1:39" ht="14.25" customHeight="1">
      <c r="I636" s="6"/>
      <c r="J636" s="6"/>
      <c r="K636" s="6"/>
      <c r="L636" s="6"/>
      <c r="M636" s="6"/>
      <c r="N636" s="6"/>
      <c r="O636" s="6"/>
      <c r="P636" s="6"/>
      <c r="Y636" s="6"/>
      <c r="Z636" s="6"/>
      <c r="AA636" s="6"/>
      <c r="AB636" s="6"/>
      <c r="AC636" s="6"/>
      <c r="AD636" s="6"/>
    </row>
    <row r="637" spans="1:39" ht="14.25" customHeight="1">
      <c r="I637" s="6"/>
      <c r="J637" s="6"/>
      <c r="K637" s="6"/>
      <c r="L637" s="6"/>
      <c r="M637" s="6"/>
      <c r="N637" s="6"/>
      <c r="O637" s="6"/>
      <c r="P637" s="6"/>
      <c r="Y637" s="6"/>
      <c r="Z637" s="6"/>
      <c r="AA637" s="6"/>
      <c r="AB637" s="6"/>
      <c r="AC637" s="6"/>
      <c r="AD637" s="6"/>
    </row>
    <row r="638" spans="1:39" ht="14.25" customHeight="1">
      <c r="I638" s="6"/>
      <c r="J638" s="6"/>
      <c r="K638" s="6"/>
      <c r="L638" s="6"/>
      <c r="M638" s="6"/>
      <c r="N638" s="6"/>
      <c r="O638" s="6"/>
      <c r="P638" s="6"/>
      <c r="Y638" s="6"/>
      <c r="Z638" s="6"/>
      <c r="AA638" s="6"/>
      <c r="AB638" s="6"/>
      <c r="AC638" s="6"/>
      <c r="AD638" s="6"/>
    </row>
    <row r="639" spans="1:39" ht="14.25" customHeight="1">
      <c r="I639" s="6"/>
      <c r="J639" s="6"/>
      <c r="K639" s="6"/>
      <c r="L639" s="6"/>
      <c r="M639" s="6"/>
      <c r="N639" s="6"/>
      <c r="O639" s="6"/>
      <c r="P639" s="6"/>
      <c r="Y639" s="6"/>
      <c r="Z639" s="6"/>
      <c r="AA639" s="6"/>
      <c r="AB639" s="6"/>
      <c r="AC639" s="6"/>
      <c r="AD639" s="6"/>
    </row>
    <row r="640" spans="1:39" ht="14.25" customHeight="1">
      <c r="I640" s="6"/>
      <c r="J640" s="6"/>
      <c r="K640" s="6"/>
      <c r="L640" s="6"/>
      <c r="M640" s="6"/>
      <c r="N640" s="6"/>
      <c r="O640" s="6"/>
      <c r="P640" s="6"/>
      <c r="Y640" s="6"/>
      <c r="Z640" s="6"/>
      <c r="AA640" s="6"/>
      <c r="AB640" s="6"/>
      <c r="AC640" s="6"/>
      <c r="AD640" s="6"/>
    </row>
    <row r="641" spans="9:30" ht="14.25" customHeight="1">
      <c r="I641" s="6"/>
      <c r="J641" s="6"/>
      <c r="K641" s="6"/>
      <c r="L641" s="6"/>
      <c r="M641" s="6"/>
      <c r="N641" s="6"/>
      <c r="O641" s="6"/>
      <c r="P641" s="6"/>
      <c r="Y641" s="6"/>
      <c r="Z641" s="6"/>
      <c r="AA641" s="6"/>
      <c r="AB641" s="6"/>
      <c r="AC641" s="6"/>
      <c r="AD641" s="6"/>
    </row>
    <row r="642" spans="9:30" ht="14.25" customHeight="1">
      <c r="I642" s="6"/>
      <c r="J642" s="6"/>
      <c r="K642" s="6"/>
      <c r="L642" s="6"/>
      <c r="M642" s="6"/>
      <c r="N642" s="6"/>
      <c r="O642" s="6"/>
      <c r="P642" s="6"/>
      <c r="Y642" s="6"/>
      <c r="Z642" s="6"/>
      <c r="AA642" s="6"/>
      <c r="AB642" s="6"/>
      <c r="AC642" s="6"/>
      <c r="AD642" s="6"/>
    </row>
    <row r="643" spans="9:30" ht="14.25" customHeight="1">
      <c r="I643" s="6"/>
      <c r="J643" s="6"/>
      <c r="K643" s="6"/>
      <c r="L643" s="6"/>
      <c r="M643" s="6"/>
      <c r="N643" s="6"/>
      <c r="O643" s="6"/>
      <c r="P643" s="6"/>
      <c r="Y643" s="6"/>
      <c r="Z643" s="6"/>
      <c r="AA643" s="6"/>
      <c r="AB643" s="6"/>
      <c r="AC643" s="6"/>
      <c r="AD643" s="6"/>
    </row>
    <row r="644" spans="9:30" ht="14.25" customHeight="1">
      <c r="I644" s="6"/>
      <c r="J644" s="6"/>
      <c r="K644" s="6"/>
      <c r="L644" s="6"/>
      <c r="M644" s="6"/>
      <c r="N644" s="6"/>
      <c r="O644" s="6"/>
      <c r="P644" s="6"/>
      <c r="Y644" s="6"/>
      <c r="Z644" s="6"/>
      <c r="AA644" s="6"/>
      <c r="AB644" s="6"/>
      <c r="AC644" s="6"/>
      <c r="AD644" s="6"/>
    </row>
    <row r="645" spans="9:30" ht="14.25" customHeight="1">
      <c r="I645" s="6"/>
      <c r="J645" s="6"/>
      <c r="K645" s="6"/>
      <c r="L645" s="6"/>
      <c r="M645" s="6"/>
      <c r="N645" s="6"/>
      <c r="O645" s="6"/>
      <c r="P645" s="6"/>
      <c r="Y645" s="6"/>
      <c r="Z645" s="6"/>
      <c r="AA645" s="6"/>
      <c r="AB645" s="6"/>
      <c r="AC645" s="6"/>
      <c r="AD645" s="6"/>
    </row>
    <row r="646" spans="9:30" ht="14.25" customHeight="1">
      <c r="I646" s="6"/>
      <c r="J646" s="6"/>
      <c r="K646" s="6"/>
      <c r="L646" s="6"/>
      <c r="M646" s="6"/>
      <c r="N646" s="6"/>
      <c r="O646" s="6"/>
      <c r="P646" s="6"/>
      <c r="Y646" s="6"/>
      <c r="Z646" s="6"/>
      <c r="AA646" s="6"/>
      <c r="AB646" s="6"/>
      <c r="AC646" s="6"/>
      <c r="AD646" s="6"/>
    </row>
    <row r="647" spans="9:30" ht="14.25" customHeight="1">
      <c r="I647" s="6"/>
      <c r="J647" s="6"/>
      <c r="K647" s="6"/>
      <c r="L647" s="6"/>
      <c r="M647" s="6"/>
      <c r="N647" s="6"/>
      <c r="O647" s="6"/>
      <c r="P647" s="6"/>
      <c r="Y647" s="6"/>
      <c r="Z647" s="6"/>
      <c r="AA647" s="6"/>
      <c r="AB647" s="6"/>
      <c r="AC647" s="6"/>
      <c r="AD647" s="6"/>
    </row>
    <row r="648" spans="9:30" ht="14.25" customHeight="1">
      <c r="I648" s="6"/>
      <c r="J648" s="6"/>
      <c r="K648" s="6"/>
      <c r="L648" s="6"/>
      <c r="M648" s="6"/>
      <c r="N648" s="6"/>
      <c r="O648" s="6"/>
      <c r="P648" s="6"/>
      <c r="Y648" s="6"/>
      <c r="Z648" s="6"/>
      <c r="AA648" s="6"/>
      <c r="AB648" s="6"/>
      <c r="AC648" s="6"/>
      <c r="AD648" s="6"/>
    </row>
    <row r="649" spans="9:30" ht="14.25" customHeight="1">
      <c r="I649" s="6"/>
      <c r="J649" s="6"/>
      <c r="K649" s="6"/>
      <c r="L649" s="6"/>
      <c r="M649" s="6"/>
      <c r="N649" s="6"/>
      <c r="O649" s="6"/>
      <c r="P649" s="6"/>
      <c r="Y649" s="6"/>
      <c r="Z649" s="6"/>
      <c r="AA649" s="6"/>
      <c r="AB649" s="6"/>
      <c r="AC649" s="6"/>
      <c r="AD649" s="6"/>
    </row>
    <row r="650" spans="9:30" ht="14.25" customHeight="1">
      <c r="I650" s="6"/>
      <c r="J650" s="6"/>
      <c r="K650" s="6"/>
      <c r="L650" s="6"/>
      <c r="M650" s="6"/>
      <c r="N650" s="6"/>
      <c r="O650" s="6"/>
      <c r="P650" s="6"/>
      <c r="Y650" s="6"/>
      <c r="Z650" s="6"/>
      <c r="AA650" s="6"/>
      <c r="AB650" s="6"/>
      <c r="AC650" s="6"/>
      <c r="AD650" s="6"/>
    </row>
    <row r="651" spans="9:30" ht="14.25" customHeight="1">
      <c r="I651" s="6"/>
      <c r="J651" s="6"/>
      <c r="K651" s="6"/>
      <c r="L651" s="6"/>
      <c r="M651" s="6"/>
      <c r="N651" s="6"/>
      <c r="O651" s="6"/>
      <c r="P651" s="6"/>
      <c r="Y651" s="6"/>
      <c r="Z651" s="6"/>
      <c r="AA651" s="6"/>
      <c r="AB651" s="6"/>
      <c r="AC651" s="6"/>
      <c r="AD651" s="6"/>
    </row>
    <row r="652" spans="9:30" ht="14.25" customHeight="1">
      <c r="I652" s="6"/>
      <c r="J652" s="6"/>
      <c r="K652" s="6"/>
      <c r="L652" s="6"/>
      <c r="M652" s="6"/>
      <c r="N652" s="6"/>
      <c r="O652" s="6"/>
      <c r="P652" s="6"/>
      <c r="Y652" s="6"/>
      <c r="Z652" s="6"/>
      <c r="AA652" s="6"/>
      <c r="AB652" s="6"/>
      <c r="AC652" s="6"/>
      <c r="AD652" s="6"/>
    </row>
    <row r="653" spans="9:30" ht="14.25" customHeight="1">
      <c r="I653" s="6"/>
      <c r="J653" s="6"/>
      <c r="K653" s="6"/>
      <c r="L653" s="6"/>
      <c r="M653" s="6"/>
      <c r="N653" s="6"/>
      <c r="O653" s="6"/>
      <c r="P653" s="6"/>
      <c r="Y653" s="6"/>
      <c r="Z653" s="6"/>
      <c r="AA653" s="6"/>
      <c r="AB653" s="6"/>
      <c r="AC653" s="6"/>
      <c r="AD653" s="6"/>
    </row>
    <row r="654" spans="9:30" ht="14.25" customHeight="1">
      <c r="I654" s="6"/>
      <c r="J654" s="6"/>
      <c r="K654" s="6"/>
      <c r="L654" s="6"/>
      <c r="M654" s="6"/>
      <c r="N654" s="6"/>
      <c r="O654" s="6"/>
      <c r="P654" s="6"/>
      <c r="Y654" s="6"/>
      <c r="Z654" s="6"/>
      <c r="AA654" s="6"/>
      <c r="AB654" s="6"/>
      <c r="AC654" s="6"/>
      <c r="AD654" s="6"/>
    </row>
    <row r="655" spans="9:30" ht="14.25" customHeight="1">
      <c r="I655" s="6"/>
      <c r="J655" s="6"/>
      <c r="K655" s="6"/>
      <c r="L655" s="6"/>
      <c r="M655" s="6"/>
      <c r="N655" s="6"/>
      <c r="O655" s="6"/>
      <c r="P655" s="6"/>
      <c r="Y655" s="6"/>
      <c r="Z655" s="6"/>
      <c r="AA655" s="6"/>
      <c r="AB655" s="6"/>
      <c r="AC655" s="6"/>
      <c r="AD655" s="6"/>
    </row>
    <row r="656" spans="9:30" ht="14.25" customHeight="1">
      <c r="I656" s="6"/>
      <c r="J656" s="6"/>
      <c r="K656" s="6"/>
      <c r="L656" s="6"/>
      <c r="M656" s="6"/>
      <c r="N656" s="6"/>
      <c r="O656" s="6"/>
      <c r="P656" s="6"/>
      <c r="Y656" s="6"/>
      <c r="Z656" s="6"/>
      <c r="AA656" s="6"/>
      <c r="AB656" s="6"/>
      <c r="AC656" s="6"/>
      <c r="AD656" s="6"/>
    </row>
    <row r="657" spans="9:30" ht="14.25" customHeight="1">
      <c r="I657" s="6"/>
      <c r="J657" s="6"/>
      <c r="K657" s="6"/>
      <c r="L657" s="6"/>
      <c r="M657" s="6"/>
      <c r="N657" s="6"/>
      <c r="O657" s="6"/>
      <c r="P657" s="6"/>
      <c r="Y657" s="6"/>
      <c r="Z657" s="6"/>
      <c r="AA657" s="6"/>
      <c r="AB657" s="6"/>
      <c r="AC657" s="6"/>
      <c r="AD657" s="6"/>
    </row>
    <row r="658" spans="9:30" ht="14.25" customHeight="1">
      <c r="I658" s="6"/>
      <c r="J658" s="6"/>
      <c r="K658" s="6"/>
      <c r="L658" s="6"/>
      <c r="M658" s="6"/>
      <c r="N658" s="6"/>
      <c r="O658" s="6"/>
      <c r="P658" s="6"/>
      <c r="Y658" s="6"/>
      <c r="Z658" s="6"/>
      <c r="AA658" s="6"/>
      <c r="AB658" s="6"/>
      <c r="AC658" s="6"/>
      <c r="AD658" s="6"/>
    </row>
    <row r="659" spans="9:30" ht="14.25" customHeight="1">
      <c r="I659" s="6"/>
      <c r="J659" s="6"/>
      <c r="K659" s="6"/>
      <c r="L659" s="6"/>
      <c r="M659" s="6"/>
      <c r="N659" s="6"/>
      <c r="O659" s="6"/>
      <c r="P659" s="6"/>
      <c r="Y659" s="6"/>
      <c r="Z659" s="6"/>
      <c r="AA659" s="6"/>
      <c r="AB659" s="6"/>
      <c r="AC659" s="6"/>
      <c r="AD659" s="6"/>
    </row>
    <row r="660" spans="9:30" ht="14.25" customHeight="1">
      <c r="I660" s="6"/>
      <c r="J660" s="6"/>
      <c r="K660" s="6"/>
      <c r="L660" s="6"/>
      <c r="M660" s="6"/>
      <c r="N660" s="6"/>
      <c r="O660" s="6"/>
      <c r="P660" s="6"/>
      <c r="Y660" s="6"/>
      <c r="Z660" s="6"/>
      <c r="AA660" s="6"/>
      <c r="AB660" s="6"/>
      <c r="AC660" s="6"/>
      <c r="AD660" s="6"/>
    </row>
    <row r="661" spans="9:30" ht="14.25" customHeight="1">
      <c r="I661" s="6"/>
      <c r="J661" s="6"/>
      <c r="K661" s="6"/>
      <c r="L661" s="6"/>
      <c r="M661" s="6"/>
      <c r="N661" s="6"/>
      <c r="O661" s="6"/>
      <c r="P661" s="6"/>
      <c r="Y661" s="6"/>
      <c r="Z661" s="6"/>
      <c r="AA661" s="6"/>
      <c r="AB661" s="6"/>
      <c r="AC661" s="6"/>
      <c r="AD661" s="6"/>
    </row>
    <row r="662" spans="9:30" ht="14.25" customHeight="1">
      <c r="I662" s="6"/>
      <c r="J662" s="6"/>
      <c r="K662" s="6"/>
      <c r="L662" s="6"/>
      <c r="M662" s="6"/>
      <c r="N662" s="6"/>
      <c r="O662" s="6"/>
      <c r="P662" s="6"/>
      <c r="Y662" s="6"/>
      <c r="Z662" s="6"/>
      <c r="AA662" s="6"/>
      <c r="AB662" s="6"/>
      <c r="AC662" s="6"/>
      <c r="AD662" s="6"/>
    </row>
    <row r="663" spans="9:30" ht="14.25" customHeight="1">
      <c r="I663" s="6"/>
      <c r="J663" s="6"/>
      <c r="K663" s="6"/>
      <c r="L663" s="6"/>
      <c r="M663" s="6"/>
      <c r="N663" s="6"/>
      <c r="O663" s="6"/>
      <c r="P663" s="6"/>
      <c r="Y663" s="6"/>
      <c r="Z663" s="6"/>
      <c r="AA663" s="6"/>
      <c r="AB663" s="6"/>
      <c r="AC663" s="6"/>
      <c r="AD663" s="6"/>
    </row>
    <row r="664" spans="9:30" ht="14.25" customHeight="1">
      <c r="I664" s="6"/>
      <c r="J664" s="6"/>
      <c r="K664" s="6"/>
      <c r="L664" s="6"/>
      <c r="M664" s="6"/>
      <c r="N664" s="6"/>
      <c r="O664" s="6"/>
      <c r="P664" s="6"/>
      <c r="Y664" s="6"/>
      <c r="Z664" s="6"/>
      <c r="AA664" s="6"/>
      <c r="AB664" s="6"/>
      <c r="AC664" s="6"/>
      <c r="AD664" s="6"/>
    </row>
    <row r="665" spans="9:30" ht="14.25" customHeight="1">
      <c r="I665" s="6"/>
      <c r="J665" s="6"/>
      <c r="K665" s="6"/>
      <c r="L665" s="6"/>
      <c r="M665" s="6"/>
      <c r="N665" s="6"/>
      <c r="O665" s="6"/>
      <c r="P665" s="6"/>
      <c r="Y665" s="6"/>
      <c r="Z665" s="6"/>
      <c r="AA665" s="6"/>
      <c r="AB665" s="6"/>
      <c r="AC665" s="6"/>
      <c r="AD665" s="6"/>
    </row>
    <row r="666" spans="9:30" ht="14.25" customHeight="1">
      <c r="I666" s="6"/>
      <c r="J666" s="6"/>
      <c r="K666" s="6"/>
      <c r="L666" s="6"/>
      <c r="M666" s="6"/>
      <c r="N666" s="6"/>
      <c r="O666" s="6"/>
      <c r="P666" s="6"/>
      <c r="Y666" s="6"/>
      <c r="Z666" s="6"/>
      <c r="AA666" s="6"/>
      <c r="AB666" s="6"/>
      <c r="AC666" s="6"/>
      <c r="AD666" s="6"/>
    </row>
    <row r="667" spans="9:30" ht="14.25" customHeight="1">
      <c r="I667" s="6"/>
      <c r="J667" s="6"/>
      <c r="K667" s="6"/>
      <c r="L667" s="6"/>
      <c r="M667" s="6"/>
      <c r="N667" s="6"/>
      <c r="O667" s="6"/>
      <c r="P667" s="6"/>
      <c r="Y667" s="6"/>
      <c r="Z667" s="6"/>
      <c r="AA667" s="6"/>
      <c r="AB667" s="6"/>
      <c r="AC667" s="6"/>
      <c r="AD667" s="6"/>
    </row>
    <row r="668" spans="9:30" ht="14.25" customHeight="1">
      <c r="I668" s="6"/>
      <c r="J668" s="6"/>
      <c r="K668" s="6"/>
      <c r="L668" s="6"/>
      <c r="M668" s="6"/>
      <c r="N668" s="6"/>
      <c r="O668" s="6"/>
      <c r="P668" s="6"/>
      <c r="Y668" s="6"/>
      <c r="Z668" s="6"/>
      <c r="AA668" s="6"/>
      <c r="AB668" s="6"/>
      <c r="AC668" s="6"/>
      <c r="AD668" s="6"/>
    </row>
    <row r="669" spans="9:30" ht="14.25" customHeight="1">
      <c r="I669" s="6"/>
      <c r="J669" s="6"/>
      <c r="K669" s="6"/>
      <c r="L669" s="6"/>
      <c r="M669" s="6"/>
      <c r="N669" s="6"/>
      <c r="O669" s="6"/>
      <c r="P669" s="6"/>
      <c r="Y669" s="6"/>
      <c r="Z669" s="6"/>
      <c r="AA669" s="6"/>
      <c r="AB669" s="6"/>
      <c r="AC669" s="6"/>
      <c r="AD669" s="6"/>
    </row>
    <row r="670" spans="9:30" ht="14.25" customHeight="1">
      <c r="I670" s="6"/>
      <c r="J670" s="6"/>
      <c r="K670" s="6"/>
      <c r="L670" s="6"/>
      <c r="M670" s="6"/>
      <c r="N670" s="6"/>
      <c r="O670" s="6"/>
      <c r="P670" s="6"/>
      <c r="Y670" s="6"/>
      <c r="Z670" s="6"/>
      <c r="AA670" s="6"/>
      <c r="AB670" s="6"/>
      <c r="AC670" s="6"/>
      <c r="AD670" s="6"/>
    </row>
    <row r="671" spans="9:30" ht="14.25" customHeight="1">
      <c r="I671" s="6"/>
      <c r="J671" s="6"/>
      <c r="K671" s="6"/>
      <c r="L671" s="6"/>
      <c r="M671" s="6"/>
      <c r="N671" s="6"/>
      <c r="O671" s="6"/>
      <c r="P671" s="6"/>
      <c r="Y671" s="6"/>
      <c r="Z671" s="6"/>
      <c r="AA671" s="6"/>
      <c r="AB671" s="6"/>
      <c r="AC671" s="6"/>
      <c r="AD671" s="6"/>
    </row>
    <row r="672" spans="9:30" ht="14.25" customHeight="1">
      <c r="I672" s="6"/>
      <c r="J672" s="6"/>
      <c r="K672" s="6"/>
      <c r="L672" s="6"/>
      <c r="M672" s="6"/>
      <c r="N672" s="6"/>
      <c r="O672" s="6"/>
      <c r="P672" s="6"/>
      <c r="Y672" s="6"/>
      <c r="Z672" s="6"/>
      <c r="AA672" s="6"/>
      <c r="AB672" s="6"/>
      <c r="AC672" s="6"/>
      <c r="AD672" s="6"/>
    </row>
    <row r="673" spans="9:30" ht="14.25" customHeight="1">
      <c r="I673" s="6"/>
      <c r="J673" s="6"/>
      <c r="K673" s="6"/>
      <c r="L673" s="6"/>
      <c r="M673" s="6"/>
      <c r="N673" s="6"/>
      <c r="O673" s="6"/>
      <c r="P673" s="6"/>
      <c r="Y673" s="6"/>
      <c r="Z673" s="6"/>
      <c r="AA673" s="6"/>
      <c r="AB673" s="6"/>
      <c r="AC673" s="6"/>
      <c r="AD673" s="6"/>
    </row>
    <row r="674" spans="9:30" ht="14.25" customHeight="1">
      <c r="I674" s="6"/>
      <c r="J674" s="6"/>
      <c r="K674" s="6"/>
      <c r="L674" s="6"/>
      <c r="M674" s="6"/>
      <c r="N674" s="6"/>
      <c r="O674" s="6"/>
      <c r="P674" s="6"/>
      <c r="Y674" s="6"/>
      <c r="Z674" s="6"/>
      <c r="AA674" s="6"/>
      <c r="AB674" s="6"/>
      <c r="AC674" s="6"/>
      <c r="AD674" s="6"/>
    </row>
    <row r="675" spans="9:30" ht="14.25" customHeight="1">
      <c r="I675" s="6"/>
      <c r="J675" s="6"/>
      <c r="K675" s="6"/>
      <c r="L675" s="6"/>
      <c r="M675" s="6"/>
      <c r="N675" s="6"/>
      <c r="O675" s="6"/>
      <c r="P675" s="6"/>
      <c r="Y675" s="6"/>
      <c r="Z675" s="6"/>
      <c r="AA675" s="6"/>
      <c r="AB675" s="6"/>
      <c r="AC675" s="6"/>
      <c r="AD675" s="6"/>
    </row>
    <row r="676" spans="9:30" ht="14.25" customHeight="1">
      <c r="I676" s="6"/>
      <c r="J676" s="6"/>
      <c r="K676" s="6"/>
      <c r="L676" s="6"/>
      <c r="M676" s="6"/>
      <c r="N676" s="6"/>
      <c r="O676" s="6"/>
      <c r="P676" s="6"/>
      <c r="Y676" s="6"/>
      <c r="Z676" s="6"/>
      <c r="AA676" s="6"/>
      <c r="AB676" s="6"/>
      <c r="AC676" s="6"/>
      <c r="AD676" s="6"/>
    </row>
    <row r="677" spans="9:30" ht="14.25" customHeight="1">
      <c r="I677" s="6"/>
      <c r="J677" s="6"/>
      <c r="K677" s="6"/>
      <c r="L677" s="6"/>
      <c r="M677" s="6"/>
      <c r="N677" s="6"/>
      <c r="O677" s="6"/>
      <c r="P677" s="6"/>
      <c r="Y677" s="6"/>
      <c r="Z677" s="6"/>
      <c r="AA677" s="6"/>
      <c r="AB677" s="6"/>
      <c r="AC677" s="6"/>
      <c r="AD677" s="6"/>
    </row>
    <row r="678" spans="9:30" ht="14.25" customHeight="1">
      <c r="I678" s="6"/>
      <c r="J678" s="6"/>
      <c r="K678" s="6"/>
      <c r="L678" s="6"/>
      <c r="M678" s="6"/>
      <c r="N678" s="6"/>
      <c r="O678" s="6"/>
      <c r="P678" s="6"/>
      <c r="Y678" s="6"/>
      <c r="Z678" s="6"/>
      <c r="AA678" s="6"/>
      <c r="AB678" s="6"/>
      <c r="AC678" s="6"/>
      <c r="AD678" s="6"/>
    </row>
    <row r="679" spans="9:30" ht="14.25" customHeight="1">
      <c r="I679" s="6"/>
      <c r="J679" s="6"/>
      <c r="K679" s="6"/>
      <c r="L679" s="6"/>
      <c r="M679" s="6"/>
      <c r="N679" s="6"/>
      <c r="O679" s="6"/>
      <c r="P679" s="6"/>
      <c r="Y679" s="6"/>
      <c r="Z679" s="6"/>
      <c r="AA679" s="6"/>
      <c r="AB679" s="6"/>
      <c r="AC679" s="6"/>
      <c r="AD679" s="6"/>
    </row>
    <row r="680" spans="9:30" ht="14.25" customHeight="1">
      <c r="I680" s="6"/>
      <c r="J680" s="6"/>
      <c r="K680" s="6"/>
      <c r="L680" s="6"/>
      <c r="M680" s="6"/>
      <c r="N680" s="6"/>
      <c r="O680" s="6"/>
      <c r="P680" s="6"/>
      <c r="Y680" s="6"/>
      <c r="Z680" s="6"/>
      <c r="AA680" s="6"/>
      <c r="AB680" s="6"/>
      <c r="AC680" s="6"/>
      <c r="AD680" s="6"/>
    </row>
    <row r="681" spans="9:30" ht="14.25" customHeight="1">
      <c r="I681" s="6"/>
      <c r="J681" s="6"/>
      <c r="K681" s="6"/>
      <c r="L681" s="6"/>
      <c r="M681" s="6"/>
      <c r="N681" s="6"/>
      <c r="O681" s="6"/>
      <c r="P681" s="6"/>
      <c r="Y681" s="6"/>
      <c r="Z681" s="6"/>
      <c r="AA681" s="6"/>
      <c r="AB681" s="6"/>
      <c r="AC681" s="6"/>
      <c r="AD681" s="6"/>
    </row>
    <row r="682" spans="9:30" ht="14.25" customHeight="1">
      <c r="I682" s="6"/>
      <c r="J682" s="6"/>
      <c r="K682" s="6"/>
      <c r="L682" s="6"/>
      <c r="M682" s="6"/>
      <c r="N682" s="6"/>
      <c r="O682" s="6"/>
      <c r="P682" s="6"/>
      <c r="Y682" s="6"/>
      <c r="Z682" s="6"/>
      <c r="AA682" s="6"/>
      <c r="AB682" s="6"/>
      <c r="AC682" s="6"/>
      <c r="AD682" s="6"/>
    </row>
    <row r="683" spans="9:30" ht="14.25" customHeight="1">
      <c r="I683" s="6"/>
      <c r="J683" s="6"/>
      <c r="K683" s="6"/>
      <c r="L683" s="6"/>
      <c r="M683" s="6"/>
      <c r="N683" s="6"/>
      <c r="O683" s="6"/>
      <c r="P683" s="6"/>
      <c r="Y683" s="6"/>
      <c r="Z683" s="6"/>
      <c r="AA683" s="6"/>
      <c r="AB683" s="6"/>
      <c r="AC683" s="6"/>
      <c r="AD683" s="6"/>
    </row>
    <row r="684" spans="9:30" ht="14.25" customHeight="1">
      <c r="I684" s="6"/>
      <c r="J684" s="6"/>
      <c r="K684" s="6"/>
      <c r="L684" s="6"/>
      <c r="M684" s="6"/>
      <c r="N684" s="6"/>
      <c r="O684" s="6"/>
      <c r="P684" s="6"/>
      <c r="Y684" s="6"/>
      <c r="Z684" s="6"/>
      <c r="AA684" s="6"/>
      <c r="AB684" s="6"/>
      <c r="AC684" s="6"/>
      <c r="AD684" s="6"/>
    </row>
    <row r="685" spans="9:30" ht="14.25" customHeight="1">
      <c r="I685" s="6"/>
      <c r="J685" s="6"/>
      <c r="K685" s="6"/>
      <c r="L685" s="6"/>
      <c r="M685" s="6"/>
      <c r="N685" s="6"/>
      <c r="O685" s="6"/>
      <c r="P685" s="6"/>
      <c r="Y685" s="6"/>
      <c r="Z685" s="6"/>
      <c r="AA685" s="6"/>
      <c r="AB685" s="6"/>
      <c r="AC685" s="6"/>
      <c r="AD685" s="6"/>
    </row>
    <row r="686" spans="9:30" ht="14.25" customHeight="1">
      <c r="I686" s="6"/>
      <c r="J686" s="6"/>
      <c r="K686" s="6"/>
      <c r="L686" s="6"/>
      <c r="M686" s="6"/>
      <c r="N686" s="6"/>
      <c r="O686" s="6"/>
      <c r="P686" s="6"/>
      <c r="Y686" s="6"/>
      <c r="Z686" s="6"/>
      <c r="AA686" s="6"/>
      <c r="AB686" s="6"/>
      <c r="AC686" s="6"/>
      <c r="AD686" s="6"/>
    </row>
    <row r="687" spans="9:30" ht="14.25" customHeight="1">
      <c r="I687" s="6"/>
      <c r="J687" s="6"/>
      <c r="K687" s="6"/>
      <c r="L687" s="6"/>
      <c r="M687" s="6"/>
      <c r="N687" s="6"/>
      <c r="O687" s="6"/>
      <c r="P687" s="6"/>
      <c r="Y687" s="6"/>
      <c r="Z687" s="6"/>
      <c r="AA687" s="6"/>
      <c r="AB687" s="6"/>
      <c r="AC687" s="6"/>
      <c r="AD687" s="6"/>
    </row>
    <row r="688" spans="9:30" ht="14.25" customHeight="1">
      <c r="I688" s="6"/>
      <c r="J688" s="6"/>
      <c r="K688" s="6"/>
      <c r="L688" s="6"/>
      <c r="M688" s="6"/>
      <c r="N688" s="6"/>
      <c r="O688" s="6"/>
      <c r="P688" s="6"/>
      <c r="Y688" s="6"/>
      <c r="Z688" s="6"/>
      <c r="AA688" s="6"/>
      <c r="AB688" s="6"/>
      <c r="AC688" s="6"/>
      <c r="AD688" s="6"/>
    </row>
    <row r="689" spans="9:30" ht="14.25" customHeight="1">
      <c r="I689" s="6"/>
      <c r="J689" s="6"/>
      <c r="K689" s="6"/>
      <c r="L689" s="6"/>
      <c r="M689" s="6"/>
      <c r="N689" s="6"/>
      <c r="O689" s="6"/>
      <c r="P689" s="6"/>
      <c r="Y689" s="6"/>
      <c r="Z689" s="6"/>
      <c r="AA689" s="6"/>
      <c r="AB689" s="6"/>
      <c r="AC689" s="6"/>
      <c r="AD689" s="6"/>
    </row>
    <row r="690" spans="9:30" ht="14.25" customHeight="1">
      <c r="I690" s="6"/>
      <c r="J690" s="6"/>
      <c r="K690" s="6"/>
      <c r="L690" s="6"/>
      <c r="M690" s="6"/>
      <c r="N690" s="6"/>
      <c r="O690" s="6"/>
      <c r="P690" s="6"/>
      <c r="Y690" s="6"/>
      <c r="Z690" s="6"/>
      <c r="AA690" s="6"/>
      <c r="AB690" s="6"/>
      <c r="AC690" s="6"/>
      <c r="AD690" s="6"/>
    </row>
    <row r="691" spans="9:30" ht="14.25" customHeight="1">
      <c r="I691" s="6"/>
      <c r="J691" s="6"/>
      <c r="K691" s="6"/>
      <c r="L691" s="6"/>
      <c r="M691" s="6"/>
      <c r="N691" s="6"/>
      <c r="O691" s="6"/>
      <c r="P691" s="6"/>
      <c r="Y691" s="6"/>
      <c r="Z691" s="6"/>
      <c r="AA691" s="6"/>
      <c r="AB691" s="6"/>
      <c r="AC691" s="6"/>
      <c r="AD691" s="6"/>
    </row>
    <row r="692" spans="9:30" ht="14.25" customHeight="1">
      <c r="I692" s="6"/>
      <c r="J692" s="6"/>
      <c r="K692" s="6"/>
      <c r="L692" s="6"/>
      <c r="M692" s="6"/>
      <c r="N692" s="6"/>
      <c r="O692" s="6"/>
      <c r="P692" s="6"/>
      <c r="Y692" s="6"/>
      <c r="Z692" s="6"/>
      <c r="AA692" s="6"/>
      <c r="AB692" s="6"/>
      <c r="AC692" s="6"/>
      <c r="AD692" s="6"/>
    </row>
    <row r="693" spans="9:30" ht="14.25" customHeight="1">
      <c r="I693" s="6"/>
      <c r="J693" s="6"/>
      <c r="K693" s="6"/>
      <c r="L693" s="6"/>
      <c r="M693" s="6"/>
      <c r="N693" s="6"/>
      <c r="O693" s="6"/>
      <c r="P693" s="6"/>
      <c r="Y693" s="6"/>
      <c r="Z693" s="6"/>
      <c r="AA693" s="6"/>
      <c r="AB693" s="6"/>
      <c r="AC693" s="6"/>
      <c r="AD693" s="6"/>
    </row>
    <row r="694" spans="9:30" ht="14.25" customHeight="1">
      <c r="I694" s="6"/>
      <c r="J694" s="6"/>
      <c r="K694" s="6"/>
      <c r="L694" s="6"/>
      <c r="M694" s="6"/>
      <c r="N694" s="6"/>
      <c r="O694" s="6"/>
      <c r="P694" s="6"/>
      <c r="Y694" s="6"/>
      <c r="Z694" s="6"/>
      <c r="AA694" s="6"/>
      <c r="AB694" s="6"/>
      <c r="AC694" s="6"/>
      <c r="AD694" s="6"/>
    </row>
    <row r="695" spans="9:30" ht="14.25" customHeight="1">
      <c r="I695" s="6"/>
      <c r="J695" s="6"/>
      <c r="K695" s="6"/>
      <c r="L695" s="6"/>
      <c r="M695" s="6"/>
      <c r="N695" s="6"/>
      <c r="O695" s="6"/>
      <c r="P695" s="6"/>
      <c r="Y695" s="6"/>
      <c r="Z695" s="6"/>
      <c r="AA695" s="6"/>
      <c r="AB695" s="6"/>
      <c r="AC695" s="6"/>
      <c r="AD695" s="6"/>
    </row>
    <row r="696" spans="9:30" ht="14.25" customHeight="1">
      <c r="I696" s="6"/>
      <c r="J696" s="6"/>
      <c r="K696" s="6"/>
      <c r="L696" s="6"/>
      <c r="M696" s="6"/>
      <c r="N696" s="6"/>
      <c r="O696" s="6"/>
      <c r="P696" s="6"/>
      <c r="Y696" s="6"/>
      <c r="Z696" s="6"/>
      <c r="AA696" s="6"/>
      <c r="AB696" s="6"/>
      <c r="AC696" s="6"/>
      <c r="AD696" s="6"/>
    </row>
    <row r="697" spans="9:30" ht="14.25" customHeight="1">
      <c r="I697" s="6"/>
      <c r="J697" s="6"/>
      <c r="K697" s="6"/>
      <c r="L697" s="6"/>
      <c r="M697" s="6"/>
      <c r="N697" s="6"/>
      <c r="O697" s="6"/>
      <c r="P697" s="6"/>
      <c r="Y697" s="6"/>
      <c r="Z697" s="6"/>
      <c r="AA697" s="6"/>
      <c r="AB697" s="6"/>
      <c r="AC697" s="6"/>
      <c r="AD697" s="6"/>
    </row>
    <row r="698" spans="9:30" ht="14.25" customHeight="1">
      <c r="I698" s="6"/>
      <c r="J698" s="6"/>
      <c r="K698" s="6"/>
      <c r="L698" s="6"/>
      <c r="M698" s="6"/>
      <c r="N698" s="6"/>
      <c r="O698" s="6"/>
      <c r="P698" s="6"/>
      <c r="Y698" s="6"/>
      <c r="Z698" s="6"/>
      <c r="AA698" s="6"/>
      <c r="AB698" s="6"/>
      <c r="AC698" s="6"/>
      <c r="AD698" s="6"/>
    </row>
    <row r="699" spans="9:30" ht="14.25" customHeight="1">
      <c r="I699" s="6"/>
      <c r="J699" s="6"/>
      <c r="K699" s="6"/>
      <c r="L699" s="6"/>
      <c r="M699" s="6"/>
      <c r="N699" s="6"/>
      <c r="O699" s="6"/>
      <c r="P699" s="6"/>
      <c r="Y699" s="6"/>
      <c r="Z699" s="6"/>
      <c r="AA699" s="6"/>
      <c r="AB699" s="6"/>
      <c r="AC699" s="6"/>
      <c r="AD699" s="6"/>
    </row>
    <row r="700" spans="9:30" ht="14.25" customHeight="1">
      <c r="I700" s="6"/>
      <c r="J700" s="6"/>
      <c r="K700" s="6"/>
      <c r="L700" s="6"/>
      <c r="M700" s="6"/>
      <c r="N700" s="6"/>
      <c r="O700" s="6"/>
      <c r="P700" s="6"/>
      <c r="Y700" s="6"/>
      <c r="Z700" s="6"/>
      <c r="AA700" s="6"/>
      <c r="AB700" s="6"/>
      <c r="AC700" s="6"/>
      <c r="AD700" s="6"/>
    </row>
    <row r="701" spans="9:30" ht="14.25" customHeight="1">
      <c r="I701" s="6"/>
      <c r="J701" s="6"/>
      <c r="K701" s="6"/>
      <c r="L701" s="6"/>
      <c r="M701" s="6"/>
      <c r="N701" s="6"/>
      <c r="O701" s="6"/>
      <c r="P701" s="6"/>
      <c r="Y701" s="6"/>
      <c r="Z701" s="6"/>
      <c r="AA701" s="6"/>
      <c r="AB701" s="6"/>
      <c r="AC701" s="6"/>
      <c r="AD701" s="6"/>
    </row>
    <row r="702" spans="9:30" ht="14.25" customHeight="1">
      <c r="I702" s="6"/>
      <c r="J702" s="6"/>
      <c r="K702" s="6"/>
      <c r="L702" s="6"/>
      <c r="M702" s="6"/>
      <c r="N702" s="6"/>
      <c r="O702" s="6"/>
      <c r="P702" s="6"/>
      <c r="Y702" s="6"/>
      <c r="Z702" s="6"/>
      <c r="AA702" s="6"/>
      <c r="AB702" s="6"/>
      <c r="AC702" s="6"/>
      <c r="AD702" s="6"/>
    </row>
    <row r="703" spans="9:30" ht="14.25" customHeight="1">
      <c r="I703" s="6"/>
      <c r="J703" s="6"/>
      <c r="K703" s="6"/>
      <c r="L703" s="6"/>
      <c r="M703" s="6"/>
      <c r="N703" s="6"/>
      <c r="O703" s="6"/>
      <c r="P703" s="6"/>
      <c r="Y703" s="6"/>
      <c r="Z703" s="6"/>
      <c r="AA703" s="6"/>
      <c r="AB703" s="6"/>
      <c r="AC703" s="6"/>
      <c r="AD703" s="6"/>
    </row>
    <row r="704" spans="9:30" ht="14.25" customHeight="1">
      <c r="I704" s="6"/>
      <c r="J704" s="6"/>
      <c r="K704" s="6"/>
      <c r="L704" s="6"/>
      <c r="M704" s="6"/>
      <c r="N704" s="6"/>
      <c r="O704" s="6"/>
      <c r="P704" s="6"/>
      <c r="Y704" s="6"/>
      <c r="Z704" s="6"/>
      <c r="AA704" s="6"/>
      <c r="AB704" s="6"/>
      <c r="AC704" s="6"/>
      <c r="AD704" s="6"/>
    </row>
    <row r="705" spans="9:30" ht="14.25" customHeight="1">
      <c r="I705" s="6"/>
      <c r="J705" s="6"/>
      <c r="K705" s="6"/>
      <c r="L705" s="6"/>
      <c r="M705" s="6"/>
      <c r="N705" s="6"/>
      <c r="O705" s="6"/>
      <c r="P705" s="6"/>
      <c r="Y705" s="6"/>
      <c r="Z705" s="6"/>
      <c r="AA705" s="6"/>
      <c r="AB705" s="6"/>
      <c r="AC705" s="6"/>
      <c r="AD705" s="6"/>
    </row>
    <row r="706" spans="9:30" ht="14.25" customHeight="1">
      <c r="I706" s="6"/>
      <c r="J706" s="6"/>
      <c r="K706" s="6"/>
      <c r="L706" s="6"/>
      <c r="M706" s="6"/>
      <c r="N706" s="6"/>
      <c r="O706" s="6"/>
      <c r="P706" s="6"/>
      <c r="Y706" s="6"/>
      <c r="Z706" s="6"/>
      <c r="AA706" s="6"/>
      <c r="AB706" s="6"/>
      <c r="AC706" s="6"/>
      <c r="AD706" s="6"/>
    </row>
    <row r="707" spans="9:30" ht="14.25" customHeight="1">
      <c r="I707" s="6"/>
      <c r="J707" s="6"/>
      <c r="K707" s="6"/>
      <c r="L707" s="6"/>
      <c r="M707" s="6"/>
      <c r="N707" s="6"/>
      <c r="O707" s="6"/>
      <c r="P707" s="6"/>
      <c r="Y707" s="6"/>
      <c r="Z707" s="6"/>
      <c r="AA707" s="6"/>
      <c r="AB707" s="6"/>
      <c r="AC707" s="6"/>
      <c r="AD707" s="6"/>
    </row>
    <row r="708" spans="9:30" ht="14.25" customHeight="1">
      <c r="I708" s="6"/>
      <c r="J708" s="6"/>
      <c r="K708" s="6"/>
      <c r="L708" s="6"/>
      <c r="M708" s="6"/>
      <c r="N708" s="6"/>
      <c r="O708" s="6"/>
      <c r="P708" s="6"/>
      <c r="Y708" s="6"/>
      <c r="Z708" s="6"/>
      <c r="AA708" s="6"/>
      <c r="AB708" s="6"/>
      <c r="AC708" s="6"/>
      <c r="AD708" s="6"/>
    </row>
    <row r="709" spans="9:30" ht="14.25" customHeight="1">
      <c r="I709" s="6"/>
      <c r="J709" s="6"/>
      <c r="K709" s="6"/>
      <c r="L709" s="6"/>
      <c r="M709" s="6"/>
      <c r="N709" s="6"/>
      <c r="O709" s="6"/>
      <c r="P709" s="6"/>
      <c r="Y709" s="6"/>
      <c r="Z709" s="6"/>
      <c r="AA709" s="6"/>
      <c r="AB709" s="6"/>
      <c r="AC709" s="6"/>
      <c r="AD709" s="6"/>
    </row>
    <row r="710" spans="9:30" ht="14.25" customHeight="1">
      <c r="I710" s="6"/>
      <c r="J710" s="6"/>
      <c r="K710" s="6"/>
      <c r="L710" s="6"/>
      <c r="M710" s="6"/>
      <c r="N710" s="6"/>
      <c r="O710" s="6"/>
      <c r="P710" s="6"/>
      <c r="Y710" s="6"/>
      <c r="Z710" s="6"/>
      <c r="AA710" s="6"/>
      <c r="AB710" s="6"/>
      <c r="AC710" s="6"/>
      <c r="AD710" s="6"/>
    </row>
    <row r="711" spans="9:30" ht="14.25" customHeight="1">
      <c r="I711" s="6"/>
      <c r="J711" s="6"/>
      <c r="K711" s="6"/>
      <c r="L711" s="6"/>
      <c r="M711" s="6"/>
      <c r="N711" s="6"/>
      <c r="O711" s="6"/>
      <c r="P711" s="6"/>
      <c r="Y711" s="6"/>
      <c r="Z711" s="6"/>
      <c r="AA711" s="6"/>
      <c r="AB711" s="6"/>
      <c r="AC711" s="6"/>
      <c r="AD711" s="6"/>
    </row>
    <row r="712" spans="9:30" ht="14.25" customHeight="1">
      <c r="I712" s="6"/>
      <c r="J712" s="6"/>
      <c r="K712" s="6"/>
      <c r="L712" s="6"/>
      <c r="M712" s="6"/>
      <c r="N712" s="6"/>
      <c r="O712" s="6"/>
      <c r="P712" s="6"/>
      <c r="Y712" s="6"/>
      <c r="Z712" s="6"/>
      <c r="AA712" s="6"/>
      <c r="AB712" s="6"/>
      <c r="AC712" s="6"/>
      <c r="AD712" s="6"/>
    </row>
    <row r="713" spans="9:30" ht="14.25" customHeight="1">
      <c r="I713" s="6"/>
      <c r="J713" s="6"/>
      <c r="K713" s="6"/>
      <c r="L713" s="6"/>
      <c r="M713" s="6"/>
      <c r="N713" s="6"/>
      <c r="O713" s="6"/>
      <c r="P713" s="6"/>
      <c r="Y713" s="6"/>
      <c r="Z713" s="6"/>
      <c r="AA713" s="6"/>
      <c r="AB713" s="6"/>
      <c r="AC713" s="6"/>
      <c r="AD713" s="6"/>
    </row>
    <row r="714" spans="9:30" ht="14.25" customHeight="1">
      <c r="I714" s="6"/>
      <c r="J714" s="6"/>
      <c r="K714" s="6"/>
      <c r="L714" s="6"/>
      <c r="M714" s="6"/>
      <c r="N714" s="6"/>
      <c r="O714" s="6"/>
      <c r="P714" s="6"/>
      <c r="Y714" s="6"/>
      <c r="Z714" s="6"/>
      <c r="AA714" s="6"/>
      <c r="AB714" s="6"/>
      <c r="AC714" s="6"/>
      <c r="AD714" s="6"/>
    </row>
    <row r="715" spans="9:30" ht="14.25" customHeight="1">
      <c r="I715" s="6"/>
      <c r="J715" s="6"/>
      <c r="K715" s="6"/>
      <c r="L715" s="6"/>
      <c r="M715" s="6"/>
      <c r="N715" s="6"/>
      <c r="O715" s="6"/>
      <c r="P715" s="6"/>
      <c r="Y715" s="6"/>
      <c r="Z715" s="6"/>
      <c r="AA715" s="6"/>
      <c r="AB715" s="6"/>
      <c r="AC715" s="6"/>
      <c r="AD715" s="6"/>
    </row>
    <row r="716" spans="9:30" ht="14.25" customHeight="1">
      <c r="I716" s="6"/>
      <c r="J716" s="6"/>
      <c r="K716" s="6"/>
      <c r="L716" s="6"/>
      <c r="M716" s="6"/>
      <c r="N716" s="6"/>
      <c r="O716" s="6"/>
      <c r="P716" s="6"/>
      <c r="Y716" s="6"/>
      <c r="Z716" s="6"/>
      <c r="AA716" s="6"/>
      <c r="AB716" s="6"/>
      <c r="AC716" s="6"/>
      <c r="AD716" s="6"/>
    </row>
    <row r="717" spans="9:30" ht="14.25" customHeight="1">
      <c r="I717" s="6"/>
      <c r="J717" s="6"/>
      <c r="K717" s="6"/>
      <c r="L717" s="6"/>
      <c r="M717" s="6"/>
      <c r="N717" s="6"/>
      <c r="O717" s="6"/>
      <c r="P717" s="6"/>
      <c r="Y717" s="6"/>
      <c r="Z717" s="6"/>
      <c r="AA717" s="6"/>
      <c r="AB717" s="6"/>
      <c r="AC717" s="6"/>
      <c r="AD717" s="6"/>
    </row>
    <row r="718" spans="9:30" ht="14.25" customHeight="1">
      <c r="I718" s="6"/>
      <c r="J718" s="6"/>
      <c r="K718" s="6"/>
      <c r="L718" s="6"/>
      <c r="M718" s="6"/>
      <c r="N718" s="6"/>
      <c r="O718" s="6"/>
      <c r="P718" s="6"/>
      <c r="Y718" s="6"/>
      <c r="Z718" s="6"/>
      <c r="AA718" s="6"/>
      <c r="AB718" s="6"/>
      <c r="AC718" s="6"/>
      <c r="AD718" s="6"/>
    </row>
    <row r="719" spans="9:30" ht="14.25" customHeight="1">
      <c r="I719" s="6"/>
      <c r="J719" s="6"/>
      <c r="K719" s="6"/>
      <c r="L719" s="6"/>
      <c r="M719" s="6"/>
      <c r="N719" s="6"/>
      <c r="O719" s="6"/>
      <c r="P719" s="6"/>
      <c r="Y719" s="6"/>
      <c r="Z719" s="6"/>
      <c r="AA719" s="6"/>
      <c r="AB719" s="6"/>
      <c r="AC719" s="6"/>
      <c r="AD719" s="6"/>
    </row>
    <row r="720" spans="9:30" ht="14.25" customHeight="1">
      <c r="I720" s="6"/>
      <c r="J720" s="6"/>
      <c r="K720" s="6"/>
      <c r="L720" s="6"/>
      <c r="M720" s="6"/>
      <c r="N720" s="6"/>
      <c r="O720" s="6"/>
      <c r="P720" s="6"/>
      <c r="Y720" s="6"/>
      <c r="Z720" s="6"/>
      <c r="AA720" s="6"/>
      <c r="AB720" s="6"/>
      <c r="AC720" s="6"/>
      <c r="AD720" s="6"/>
    </row>
    <row r="721" spans="9:30" ht="14.25" customHeight="1">
      <c r="I721" s="6"/>
      <c r="J721" s="6"/>
      <c r="K721" s="6"/>
      <c r="L721" s="6"/>
      <c r="M721" s="6"/>
      <c r="N721" s="6"/>
      <c r="O721" s="6"/>
      <c r="P721" s="6"/>
      <c r="Y721" s="6"/>
      <c r="Z721" s="6"/>
      <c r="AA721" s="6"/>
      <c r="AB721" s="6"/>
      <c r="AC721" s="6"/>
      <c r="AD721" s="6"/>
    </row>
    <row r="722" spans="9:30" ht="14.25" customHeight="1">
      <c r="I722" s="6"/>
      <c r="J722" s="6"/>
      <c r="K722" s="6"/>
      <c r="L722" s="6"/>
      <c r="M722" s="6"/>
      <c r="N722" s="6"/>
      <c r="O722" s="6"/>
      <c r="P722" s="6"/>
      <c r="Y722" s="6"/>
      <c r="Z722" s="6"/>
      <c r="AA722" s="6"/>
      <c r="AB722" s="6"/>
      <c r="AC722" s="6"/>
      <c r="AD722" s="6"/>
    </row>
    <row r="723" spans="9:30" ht="14.25" customHeight="1">
      <c r="I723" s="6"/>
      <c r="J723" s="6"/>
      <c r="K723" s="6"/>
      <c r="L723" s="6"/>
      <c r="M723" s="6"/>
      <c r="N723" s="6"/>
      <c r="O723" s="6"/>
      <c r="P723" s="6"/>
      <c r="Y723" s="6"/>
      <c r="Z723" s="6"/>
      <c r="AA723" s="6"/>
      <c r="AB723" s="6"/>
      <c r="AC723" s="6"/>
      <c r="AD723" s="6"/>
    </row>
    <row r="724" spans="9:30" ht="14.25" customHeight="1">
      <c r="I724" s="6"/>
      <c r="J724" s="6"/>
      <c r="K724" s="6"/>
      <c r="L724" s="6"/>
      <c r="M724" s="6"/>
      <c r="N724" s="6"/>
      <c r="O724" s="6"/>
      <c r="P724" s="6"/>
      <c r="Y724" s="6"/>
      <c r="Z724" s="6"/>
      <c r="AA724" s="6"/>
      <c r="AB724" s="6"/>
      <c r="AC724" s="6"/>
      <c r="AD724" s="6"/>
    </row>
    <row r="725" spans="9:30" ht="14.25" customHeight="1">
      <c r="I725" s="6"/>
      <c r="J725" s="6"/>
      <c r="K725" s="6"/>
      <c r="L725" s="6"/>
      <c r="M725" s="6"/>
      <c r="N725" s="6"/>
      <c r="O725" s="6"/>
      <c r="P725" s="6"/>
      <c r="Y725" s="6"/>
      <c r="Z725" s="6"/>
      <c r="AA725" s="6"/>
      <c r="AB725" s="6"/>
      <c r="AC725" s="6"/>
      <c r="AD725" s="6"/>
    </row>
    <row r="726" spans="9:30" ht="14.25" customHeight="1">
      <c r="I726" s="6"/>
      <c r="J726" s="6"/>
      <c r="K726" s="6"/>
      <c r="L726" s="6"/>
      <c r="M726" s="6"/>
      <c r="N726" s="6"/>
      <c r="O726" s="6"/>
      <c r="P726" s="6"/>
      <c r="Y726" s="6"/>
      <c r="Z726" s="6"/>
      <c r="AA726" s="6"/>
      <c r="AB726" s="6"/>
      <c r="AC726" s="6"/>
      <c r="AD726" s="6"/>
    </row>
    <row r="727" spans="9:30" ht="14.25" customHeight="1">
      <c r="I727" s="6"/>
      <c r="J727" s="6"/>
      <c r="K727" s="6"/>
      <c r="L727" s="6"/>
      <c r="M727" s="6"/>
      <c r="N727" s="6"/>
      <c r="O727" s="6"/>
      <c r="P727" s="6"/>
      <c r="Y727" s="6"/>
      <c r="Z727" s="6"/>
      <c r="AA727" s="6"/>
      <c r="AB727" s="6"/>
      <c r="AC727" s="6"/>
      <c r="AD727" s="6"/>
    </row>
    <row r="728" spans="9:30" ht="14.25" customHeight="1">
      <c r="I728" s="6"/>
      <c r="J728" s="6"/>
      <c r="K728" s="6"/>
      <c r="L728" s="6"/>
      <c r="M728" s="6"/>
      <c r="N728" s="6"/>
      <c r="O728" s="6"/>
      <c r="P728" s="6"/>
      <c r="Y728" s="6"/>
      <c r="Z728" s="6"/>
      <c r="AA728" s="6"/>
      <c r="AB728" s="6"/>
      <c r="AC728" s="6"/>
      <c r="AD728" s="6"/>
    </row>
    <row r="729" spans="9:30" ht="14.25" customHeight="1">
      <c r="I729" s="6"/>
      <c r="J729" s="6"/>
      <c r="K729" s="6"/>
      <c r="L729" s="6"/>
      <c r="M729" s="6"/>
      <c r="N729" s="6"/>
      <c r="O729" s="6"/>
      <c r="P729" s="6"/>
      <c r="Y729" s="6"/>
      <c r="Z729" s="6"/>
      <c r="AA729" s="6"/>
      <c r="AB729" s="6"/>
      <c r="AC729" s="6"/>
      <c r="AD729" s="6"/>
    </row>
    <row r="730" spans="9:30" ht="14.25" customHeight="1">
      <c r="I730" s="6"/>
      <c r="J730" s="6"/>
      <c r="K730" s="6"/>
      <c r="L730" s="6"/>
      <c r="M730" s="6"/>
      <c r="N730" s="6"/>
      <c r="O730" s="6"/>
      <c r="P730" s="6"/>
      <c r="Y730" s="6"/>
      <c r="Z730" s="6"/>
      <c r="AA730" s="6"/>
      <c r="AB730" s="6"/>
      <c r="AC730" s="6"/>
      <c r="AD730" s="6"/>
    </row>
    <row r="731" spans="9:30" ht="14.25" customHeight="1">
      <c r="I731" s="6"/>
      <c r="J731" s="6"/>
      <c r="K731" s="6"/>
      <c r="L731" s="6"/>
      <c r="M731" s="6"/>
      <c r="N731" s="6"/>
      <c r="O731" s="6"/>
      <c r="P731" s="6"/>
      <c r="Y731" s="6"/>
      <c r="Z731" s="6"/>
      <c r="AA731" s="6"/>
      <c r="AB731" s="6"/>
      <c r="AC731" s="6"/>
      <c r="AD731" s="6"/>
    </row>
    <row r="732" spans="9:30" ht="14.25" customHeight="1">
      <c r="I732" s="6"/>
      <c r="J732" s="6"/>
      <c r="K732" s="6"/>
      <c r="L732" s="6"/>
      <c r="M732" s="6"/>
      <c r="N732" s="6"/>
      <c r="O732" s="6"/>
      <c r="P732" s="6"/>
      <c r="Y732" s="6"/>
      <c r="Z732" s="6"/>
      <c r="AA732" s="6"/>
      <c r="AB732" s="6"/>
      <c r="AC732" s="6"/>
      <c r="AD732" s="6"/>
    </row>
    <row r="733" spans="9:30" ht="14.25" customHeight="1">
      <c r="I733" s="6"/>
      <c r="J733" s="6"/>
      <c r="K733" s="6"/>
      <c r="L733" s="6"/>
      <c r="M733" s="6"/>
      <c r="N733" s="6"/>
      <c r="O733" s="6"/>
      <c r="P733" s="6"/>
      <c r="Y733" s="6"/>
      <c r="Z733" s="6"/>
      <c r="AA733" s="6"/>
      <c r="AB733" s="6"/>
      <c r="AC733" s="6"/>
      <c r="AD733" s="6"/>
    </row>
    <row r="734" spans="9:30" ht="14.25" customHeight="1">
      <c r="I734" s="6"/>
      <c r="J734" s="6"/>
      <c r="K734" s="6"/>
      <c r="L734" s="6"/>
      <c r="M734" s="6"/>
      <c r="N734" s="6"/>
      <c r="O734" s="6"/>
      <c r="P734" s="6"/>
      <c r="Y734" s="6"/>
      <c r="Z734" s="6"/>
      <c r="AA734" s="6"/>
      <c r="AB734" s="6"/>
      <c r="AC734" s="6"/>
      <c r="AD734" s="6"/>
    </row>
    <row r="735" spans="9:30" ht="14.25" customHeight="1">
      <c r="I735" s="6"/>
      <c r="J735" s="6"/>
      <c r="K735" s="6"/>
      <c r="L735" s="6"/>
      <c r="M735" s="6"/>
      <c r="N735" s="6"/>
      <c r="O735" s="6"/>
      <c r="P735" s="6"/>
      <c r="Y735" s="6"/>
      <c r="Z735" s="6"/>
      <c r="AA735" s="6"/>
      <c r="AB735" s="6"/>
      <c r="AC735" s="6"/>
      <c r="AD735" s="6"/>
    </row>
    <row r="736" spans="9:30" ht="14.25" customHeight="1">
      <c r="I736" s="6"/>
      <c r="J736" s="6"/>
      <c r="K736" s="6"/>
      <c r="L736" s="6"/>
      <c r="M736" s="6"/>
      <c r="N736" s="6"/>
      <c r="O736" s="6"/>
      <c r="P736" s="6"/>
      <c r="Y736" s="6"/>
      <c r="Z736" s="6"/>
      <c r="AA736" s="6"/>
      <c r="AB736" s="6"/>
      <c r="AC736" s="6"/>
      <c r="AD736" s="6"/>
    </row>
    <row r="737" spans="9:30" ht="14.25" customHeight="1">
      <c r="I737" s="6"/>
      <c r="J737" s="6"/>
      <c r="K737" s="6"/>
      <c r="L737" s="6"/>
      <c r="M737" s="6"/>
      <c r="N737" s="6"/>
      <c r="O737" s="6"/>
      <c r="P737" s="6"/>
      <c r="Y737" s="6"/>
      <c r="Z737" s="6"/>
      <c r="AA737" s="6"/>
      <c r="AB737" s="6"/>
      <c r="AC737" s="6"/>
      <c r="AD737" s="6"/>
    </row>
    <row r="738" spans="9:30" ht="14.25" customHeight="1">
      <c r="I738" s="6"/>
      <c r="J738" s="6"/>
      <c r="K738" s="6"/>
      <c r="L738" s="6"/>
      <c r="M738" s="6"/>
      <c r="N738" s="6"/>
      <c r="O738" s="6"/>
      <c r="P738" s="6"/>
      <c r="Y738" s="6"/>
      <c r="Z738" s="6"/>
      <c r="AA738" s="6"/>
      <c r="AB738" s="6"/>
      <c r="AC738" s="6"/>
      <c r="AD738" s="6"/>
    </row>
    <row r="739" spans="9:30" ht="14.25" customHeight="1">
      <c r="I739" s="6"/>
      <c r="J739" s="6"/>
      <c r="K739" s="6"/>
      <c r="L739" s="6"/>
      <c r="M739" s="6"/>
      <c r="N739" s="6"/>
      <c r="O739" s="6"/>
      <c r="P739" s="6"/>
      <c r="Y739" s="6"/>
      <c r="Z739" s="6"/>
      <c r="AA739" s="6"/>
      <c r="AB739" s="6"/>
      <c r="AC739" s="6"/>
      <c r="AD739" s="6"/>
    </row>
    <row r="740" spans="9:30" ht="14.25" customHeight="1">
      <c r="I740" s="6"/>
      <c r="J740" s="6"/>
      <c r="K740" s="6"/>
      <c r="L740" s="6"/>
      <c r="M740" s="6"/>
      <c r="N740" s="6"/>
      <c r="O740" s="6"/>
      <c r="P740" s="6"/>
      <c r="Y740" s="6"/>
      <c r="Z740" s="6"/>
      <c r="AA740" s="6"/>
      <c r="AB740" s="6"/>
      <c r="AC740" s="6"/>
      <c r="AD740" s="6"/>
    </row>
    <row r="741" spans="9:30" ht="14.25" customHeight="1">
      <c r="I741" s="6"/>
      <c r="J741" s="6"/>
      <c r="K741" s="6"/>
      <c r="L741" s="6"/>
      <c r="M741" s="6"/>
      <c r="N741" s="6"/>
      <c r="O741" s="6"/>
      <c r="P741" s="6"/>
      <c r="Y741" s="6"/>
      <c r="Z741" s="6"/>
      <c r="AA741" s="6"/>
      <c r="AB741" s="6"/>
      <c r="AC741" s="6"/>
      <c r="AD741" s="6"/>
    </row>
    <row r="742" spans="9:30" ht="14.25" customHeight="1">
      <c r="I742" s="6"/>
      <c r="J742" s="6"/>
      <c r="K742" s="6"/>
      <c r="L742" s="6"/>
      <c r="M742" s="6"/>
      <c r="N742" s="6"/>
      <c r="O742" s="6"/>
      <c r="P742" s="6"/>
      <c r="Y742" s="6"/>
      <c r="Z742" s="6"/>
      <c r="AA742" s="6"/>
      <c r="AB742" s="6"/>
      <c r="AC742" s="6"/>
      <c r="AD742" s="6"/>
    </row>
    <row r="743" spans="9:30" ht="14.25" customHeight="1">
      <c r="I743" s="6"/>
      <c r="J743" s="6"/>
      <c r="K743" s="6"/>
      <c r="L743" s="6"/>
      <c r="M743" s="6"/>
      <c r="N743" s="6"/>
      <c r="O743" s="6"/>
      <c r="P743" s="6"/>
      <c r="Y743" s="6"/>
      <c r="Z743" s="6"/>
      <c r="AA743" s="6"/>
      <c r="AB743" s="6"/>
      <c r="AC743" s="6"/>
      <c r="AD743" s="6"/>
    </row>
    <row r="744" spans="9:30" ht="14.25" customHeight="1">
      <c r="I744" s="6"/>
      <c r="J744" s="6"/>
      <c r="K744" s="6"/>
      <c r="L744" s="6"/>
      <c r="M744" s="6"/>
      <c r="N744" s="6"/>
      <c r="O744" s="6"/>
      <c r="P744" s="6"/>
      <c r="Y744" s="6"/>
      <c r="Z744" s="6"/>
      <c r="AA744" s="6"/>
      <c r="AB744" s="6"/>
      <c r="AC744" s="6"/>
      <c r="AD744" s="6"/>
    </row>
    <row r="745" spans="9:30" ht="14.25" customHeight="1">
      <c r="I745" s="6"/>
      <c r="J745" s="6"/>
      <c r="K745" s="6"/>
      <c r="L745" s="6"/>
      <c r="M745" s="6"/>
      <c r="N745" s="6"/>
      <c r="O745" s="6"/>
      <c r="P745" s="6"/>
      <c r="Y745" s="6"/>
      <c r="Z745" s="6"/>
      <c r="AA745" s="6"/>
      <c r="AB745" s="6"/>
      <c r="AC745" s="6"/>
      <c r="AD745" s="6"/>
    </row>
    <row r="746" spans="9:30" ht="14.25" customHeight="1">
      <c r="I746" s="6"/>
      <c r="J746" s="6"/>
      <c r="K746" s="6"/>
      <c r="L746" s="6"/>
      <c r="M746" s="6"/>
      <c r="N746" s="6"/>
      <c r="O746" s="6"/>
      <c r="P746" s="6"/>
      <c r="Y746" s="6"/>
      <c r="Z746" s="6"/>
      <c r="AA746" s="6"/>
      <c r="AB746" s="6"/>
      <c r="AC746" s="6"/>
      <c r="AD746" s="6"/>
    </row>
    <row r="747" spans="9:30" ht="14.25" customHeight="1">
      <c r="I747" s="6"/>
      <c r="J747" s="6"/>
      <c r="K747" s="6"/>
      <c r="L747" s="6"/>
      <c r="M747" s="6"/>
      <c r="N747" s="6"/>
      <c r="O747" s="6"/>
      <c r="P747" s="6"/>
      <c r="Y747" s="6"/>
      <c r="Z747" s="6"/>
      <c r="AA747" s="6"/>
      <c r="AB747" s="6"/>
      <c r="AC747" s="6"/>
      <c r="AD747" s="6"/>
    </row>
    <row r="748" spans="9:30" ht="14.25" customHeight="1">
      <c r="I748" s="6"/>
      <c r="J748" s="6"/>
      <c r="K748" s="6"/>
      <c r="L748" s="6"/>
      <c r="M748" s="6"/>
      <c r="N748" s="6"/>
      <c r="O748" s="6"/>
      <c r="P748" s="6"/>
      <c r="Y748" s="6"/>
      <c r="Z748" s="6"/>
      <c r="AA748" s="6"/>
      <c r="AB748" s="6"/>
      <c r="AC748" s="6"/>
      <c r="AD748" s="6"/>
    </row>
    <row r="749" spans="9:30" ht="14.25" customHeight="1">
      <c r="I749" s="6"/>
      <c r="J749" s="6"/>
      <c r="K749" s="6"/>
      <c r="L749" s="6"/>
      <c r="M749" s="6"/>
      <c r="N749" s="6"/>
      <c r="O749" s="6"/>
      <c r="P749" s="6"/>
      <c r="Y749" s="6"/>
      <c r="Z749" s="6"/>
      <c r="AA749" s="6"/>
      <c r="AB749" s="6"/>
      <c r="AC749" s="6"/>
      <c r="AD749" s="6"/>
    </row>
    <row r="750" spans="9:30" ht="14.25" customHeight="1">
      <c r="I750" s="6"/>
      <c r="J750" s="6"/>
      <c r="K750" s="6"/>
      <c r="L750" s="6"/>
      <c r="M750" s="6"/>
      <c r="N750" s="6"/>
      <c r="O750" s="6"/>
      <c r="P750" s="6"/>
      <c r="Y750" s="6"/>
      <c r="Z750" s="6"/>
      <c r="AA750" s="6"/>
      <c r="AB750" s="6"/>
      <c r="AC750" s="6"/>
      <c r="AD750" s="6"/>
    </row>
    <row r="751" spans="9:30" ht="14.25" customHeight="1">
      <c r="I751" s="6"/>
      <c r="J751" s="6"/>
      <c r="K751" s="6"/>
      <c r="L751" s="6"/>
      <c r="M751" s="6"/>
      <c r="N751" s="6"/>
      <c r="O751" s="6"/>
      <c r="P751" s="6"/>
      <c r="Y751" s="6"/>
      <c r="Z751" s="6"/>
      <c r="AA751" s="6"/>
      <c r="AB751" s="6"/>
      <c r="AC751" s="6"/>
      <c r="AD751" s="6"/>
    </row>
    <row r="752" spans="9:30" ht="14.25" customHeight="1">
      <c r="I752" s="6"/>
      <c r="J752" s="6"/>
      <c r="K752" s="6"/>
      <c r="L752" s="6"/>
      <c r="M752" s="6"/>
      <c r="N752" s="6"/>
      <c r="O752" s="6"/>
      <c r="P752" s="6"/>
      <c r="Y752" s="6"/>
      <c r="Z752" s="6"/>
      <c r="AA752" s="6"/>
      <c r="AB752" s="6"/>
      <c r="AC752" s="6"/>
      <c r="AD752" s="6"/>
    </row>
    <row r="753" spans="9:30" ht="14.25" customHeight="1">
      <c r="I753" s="6"/>
      <c r="J753" s="6"/>
      <c r="K753" s="6"/>
      <c r="L753" s="6"/>
      <c r="M753" s="6"/>
      <c r="N753" s="6"/>
      <c r="O753" s="6"/>
      <c r="P753" s="6"/>
      <c r="Y753" s="6"/>
      <c r="Z753" s="6"/>
      <c r="AA753" s="6"/>
      <c r="AB753" s="6"/>
      <c r="AC753" s="6"/>
      <c r="AD753" s="6"/>
    </row>
    <row r="754" spans="9:30" ht="14.25" customHeight="1">
      <c r="I754" s="6"/>
      <c r="J754" s="6"/>
      <c r="K754" s="6"/>
      <c r="L754" s="6"/>
      <c r="M754" s="6"/>
      <c r="N754" s="6"/>
      <c r="O754" s="6"/>
      <c r="P754" s="6"/>
      <c r="Y754" s="6"/>
      <c r="Z754" s="6"/>
      <c r="AA754" s="6"/>
      <c r="AB754" s="6"/>
      <c r="AC754" s="6"/>
      <c r="AD754" s="6"/>
    </row>
    <row r="755" spans="9:30" ht="14.25" customHeight="1">
      <c r="I755" s="6"/>
      <c r="J755" s="6"/>
      <c r="K755" s="6"/>
      <c r="L755" s="6"/>
      <c r="M755" s="6"/>
      <c r="N755" s="6"/>
      <c r="O755" s="6"/>
      <c r="P755" s="6"/>
      <c r="Y755" s="6"/>
      <c r="Z755" s="6"/>
      <c r="AA755" s="6"/>
      <c r="AB755" s="6"/>
      <c r="AC755" s="6"/>
      <c r="AD755" s="6"/>
    </row>
    <row r="756" spans="9:30" ht="14.25" customHeight="1">
      <c r="I756" s="6"/>
      <c r="J756" s="6"/>
      <c r="K756" s="6"/>
      <c r="L756" s="6"/>
      <c r="M756" s="6"/>
      <c r="N756" s="6"/>
      <c r="O756" s="6"/>
      <c r="P756" s="6"/>
      <c r="Y756" s="6"/>
      <c r="Z756" s="6"/>
      <c r="AA756" s="6"/>
      <c r="AB756" s="6"/>
      <c r="AC756" s="6"/>
      <c r="AD756" s="6"/>
    </row>
    <row r="757" spans="9:30" ht="14.25" customHeight="1">
      <c r="I757" s="6"/>
      <c r="J757" s="6"/>
      <c r="K757" s="6"/>
      <c r="L757" s="6"/>
      <c r="M757" s="6"/>
      <c r="N757" s="6"/>
      <c r="O757" s="6"/>
      <c r="P757" s="6"/>
      <c r="Y757" s="6"/>
      <c r="Z757" s="6"/>
      <c r="AA757" s="6"/>
      <c r="AB757" s="6"/>
      <c r="AC757" s="6"/>
      <c r="AD757" s="6"/>
    </row>
    <row r="758" spans="9:30" ht="14.25" customHeight="1">
      <c r="I758" s="6"/>
      <c r="J758" s="6"/>
      <c r="K758" s="6"/>
      <c r="L758" s="6"/>
      <c r="M758" s="6"/>
      <c r="N758" s="6"/>
      <c r="O758" s="6"/>
      <c r="P758" s="6"/>
      <c r="Y758" s="6"/>
      <c r="Z758" s="6"/>
      <c r="AA758" s="6"/>
      <c r="AB758" s="6"/>
      <c r="AC758" s="6"/>
      <c r="AD758" s="6"/>
    </row>
    <row r="759" spans="9:30" ht="14.25" customHeight="1">
      <c r="I759" s="6"/>
      <c r="J759" s="6"/>
      <c r="K759" s="6"/>
      <c r="L759" s="6"/>
      <c r="M759" s="6"/>
      <c r="N759" s="6"/>
      <c r="O759" s="6"/>
      <c r="P759" s="6"/>
      <c r="Y759" s="6"/>
      <c r="Z759" s="6"/>
      <c r="AA759" s="6"/>
      <c r="AB759" s="6"/>
      <c r="AC759" s="6"/>
      <c r="AD759" s="6"/>
    </row>
    <row r="760" spans="9:30" ht="14.25" customHeight="1">
      <c r="I760" s="6"/>
      <c r="J760" s="6"/>
      <c r="K760" s="6"/>
      <c r="L760" s="6"/>
      <c r="M760" s="6"/>
      <c r="N760" s="6"/>
      <c r="O760" s="6"/>
      <c r="P760" s="6"/>
      <c r="Y760" s="6"/>
      <c r="Z760" s="6"/>
      <c r="AA760" s="6"/>
      <c r="AB760" s="6"/>
      <c r="AC760" s="6"/>
      <c r="AD760" s="6"/>
    </row>
    <row r="761" spans="9:30" ht="14.25" customHeight="1">
      <c r="I761" s="6"/>
      <c r="J761" s="6"/>
      <c r="K761" s="6"/>
      <c r="L761" s="6"/>
      <c r="M761" s="6"/>
      <c r="N761" s="6"/>
      <c r="O761" s="6"/>
      <c r="P761" s="6"/>
      <c r="Y761" s="6"/>
      <c r="Z761" s="6"/>
      <c r="AA761" s="6"/>
      <c r="AB761" s="6"/>
      <c r="AC761" s="6"/>
      <c r="AD761" s="6"/>
    </row>
    <row r="762" spans="9:30" ht="14.25" customHeight="1">
      <c r="I762" s="6"/>
      <c r="J762" s="6"/>
      <c r="K762" s="6"/>
      <c r="L762" s="6"/>
      <c r="M762" s="6"/>
      <c r="N762" s="6"/>
      <c r="O762" s="6"/>
      <c r="P762" s="6"/>
      <c r="Y762" s="6"/>
      <c r="Z762" s="6"/>
      <c r="AA762" s="6"/>
      <c r="AB762" s="6"/>
      <c r="AC762" s="6"/>
      <c r="AD762" s="6"/>
    </row>
    <row r="763" spans="9:30" ht="14.25" customHeight="1">
      <c r="I763" s="6"/>
      <c r="J763" s="6"/>
      <c r="K763" s="6"/>
      <c r="L763" s="6"/>
      <c r="M763" s="6"/>
      <c r="N763" s="6"/>
      <c r="O763" s="6"/>
      <c r="P763" s="6"/>
      <c r="Y763" s="6"/>
      <c r="Z763" s="6"/>
      <c r="AA763" s="6"/>
      <c r="AB763" s="6"/>
      <c r="AC763" s="6"/>
      <c r="AD763" s="6"/>
    </row>
    <row r="764" spans="9:30" ht="14.25" customHeight="1">
      <c r="I764" s="6"/>
      <c r="J764" s="6"/>
      <c r="K764" s="6"/>
      <c r="L764" s="6"/>
      <c r="M764" s="6"/>
      <c r="N764" s="6"/>
      <c r="O764" s="6"/>
      <c r="P764" s="6"/>
      <c r="Y764" s="6"/>
      <c r="Z764" s="6"/>
      <c r="AA764" s="6"/>
      <c r="AB764" s="6"/>
      <c r="AC764" s="6"/>
      <c r="AD764" s="6"/>
    </row>
    <row r="765" spans="9:30" ht="14.25" customHeight="1">
      <c r="I765" s="6"/>
      <c r="J765" s="6"/>
      <c r="K765" s="6"/>
      <c r="L765" s="6"/>
      <c r="M765" s="6"/>
      <c r="N765" s="6"/>
      <c r="O765" s="6"/>
      <c r="P765" s="6"/>
      <c r="Y765" s="6"/>
      <c r="Z765" s="6"/>
      <c r="AA765" s="6"/>
      <c r="AB765" s="6"/>
      <c r="AC765" s="6"/>
      <c r="AD765" s="6"/>
    </row>
    <row r="766" spans="9:30" ht="14.25" customHeight="1">
      <c r="I766" s="6"/>
      <c r="J766" s="6"/>
      <c r="K766" s="6"/>
      <c r="L766" s="6"/>
      <c r="M766" s="6"/>
      <c r="N766" s="6"/>
      <c r="O766" s="6"/>
      <c r="P766" s="6"/>
      <c r="Y766" s="6"/>
      <c r="Z766" s="6"/>
      <c r="AA766" s="6"/>
      <c r="AB766" s="6"/>
      <c r="AC766" s="6"/>
      <c r="AD766" s="6"/>
    </row>
    <row r="767" spans="9:30" ht="14.25" customHeight="1">
      <c r="I767" s="6"/>
      <c r="J767" s="6"/>
      <c r="K767" s="6"/>
      <c r="L767" s="6"/>
      <c r="M767" s="6"/>
      <c r="N767" s="6"/>
      <c r="O767" s="6"/>
      <c r="P767" s="6"/>
      <c r="Y767" s="6"/>
      <c r="Z767" s="6"/>
      <c r="AA767" s="6"/>
      <c r="AB767" s="6"/>
      <c r="AC767" s="6"/>
      <c r="AD767" s="6"/>
    </row>
    <row r="768" spans="9:30" ht="14.25" customHeight="1">
      <c r="I768" s="6"/>
      <c r="J768" s="6"/>
      <c r="K768" s="6"/>
      <c r="L768" s="6"/>
      <c r="M768" s="6"/>
      <c r="N768" s="6"/>
      <c r="O768" s="6"/>
      <c r="P768" s="6"/>
      <c r="Y768" s="6"/>
      <c r="Z768" s="6"/>
      <c r="AA768" s="6"/>
      <c r="AB768" s="6"/>
      <c r="AC768" s="6"/>
      <c r="AD768" s="6"/>
    </row>
    <row r="769" spans="9:30" ht="14.25" customHeight="1">
      <c r="I769" s="6"/>
      <c r="J769" s="6"/>
      <c r="K769" s="6"/>
      <c r="L769" s="6"/>
      <c r="M769" s="6"/>
      <c r="N769" s="6"/>
      <c r="O769" s="6"/>
      <c r="P769" s="6"/>
      <c r="Y769" s="6"/>
      <c r="Z769" s="6"/>
      <c r="AA769" s="6"/>
      <c r="AB769" s="6"/>
      <c r="AC769" s="6"/>
      <c r="AD769" s="6"/>
    </row>
    <row r="770" spans="9:30" ht="14.25" customHeight="1">
      <c r="I770" s="6"/>
      <c r="J770" s="6"/>
      <c r="K770" s="6"/>
      <c r="L770" s="6"/>
      <c r="M770" s="6"/>
      <c r="N770" s="6"/>
      <c r="O770" s="6"/>
      <c r="P770" s="6"/>
      <c r="Y770" s="6"/>
      <c r="Z770" s="6"/>
      <c r="AA770" s="6"/>
      <c r="AB770" s="6"/>
      <c r="AC770" s="6"/>
      <c r="AD770" s="6"/>
    </row>
    <row r="771" spans="9:30" ht="14.25" customHeight="1">
      <c r="I771" s="6"/>
      <c r="J771" s="6"/>
      <c r="K771" s="6"/>
      <c r="L771" s="6"/>
      <c r="M771" s="6"/>
      <c r="N771" s="6"/>
      <c r="O771" s="6"/>
      <c r="P771" s="6"/>
      <c r="Y771" s="6"/>
      <c r="Z771" s="6"/>
      <c r="AA771" s="6"/>
      <c r="AB771" s="6"/>
      <c r="AC771" s="6"/>
      <c r="AD771" s="6"/>
    </row>
    <row r="772" spans="9:30" ht="14.25" customHeight="1">
      <c r="I772" s="6"/>
      <c r="J772" s="6"/>
      <c r="K772" s="6"/>
      <c r="L772" s="6"/>
      <c r="M772" s="6"/>
      <c r="N772" s="6"/>
      <c r="O772" s="6"/>
      <c r="P772" s="6"/>
      <c r="Y772" s="6"/>
      <c r="Z772" s="6"/>
      <c r="AA772" s="6"/>
      <c r="AB772" s="6"/>
      <c r="AC772" s="6"/>
      <c r="AD772" s="6"/>
    </row>
    <row r="773" spans="9:30" ht="14.25" customHeight="1">
      <c r="I773" s="6"/>
      <c r="J773" s="6"/>
      <c r="K773" s="6"/>
      <c r="L773" s="6"/>
      <c r="M773" s="6"/>
      <c r="N773" s="6"/>
      <c r="O773" s="6"/>
      <c r="P773" s="6"/>
      <c r="Y773" s="6"/>
      <c r="Z773" s="6"/>
      <c r="AA773" s="6"/>
      <c r="AB773" s="6"/>
      <c r="AC773" s="6"/>
      <c r="AD773" s="6"/>
    </row>
    <row r="774" spans="9:30" ht="14.25" customHeight="1">
      <c r="I774" s="6"/>
      <c r="J774" s="6"/>
      <c r="K774" s="6"/>
      <c r="L774" s="6"/>
      <c r="M774" s="6"/>
      <c r="N774" s="6"/>
      <c r="O774" s="6"/>
      <c r="P774" s="6"/>
      <c r="Y774" s="6"/>
      <c r="Z774" s="6"/>
      <c r="AA774" s="6"/>
      <c r="AB774" s="6"/>
      <c r="AC774" s="6"/>
      <c r="AD774" s="6"/>
    </row>
    <row r="775" spans="9:30" ht="14.25" customHeight="1">
      <c r="I775" s="6"/>
      <c r="J775" s="6"/>
      <c r="K775" s="6"/>
      <c r="L775" s="6"/>
      <c r="M775" s="6"/>
      <c r="N775" s="6"/>
      <c r="O775" s="6"/>
      <c r="P775" s="6"/>
      <c r="Y775" s="6"/>
      <c r="Z775" s="6"/>
      <c r="AA775" s="6"/>
      <c r="AB775" s="6"/>
      <c r="AC775" s="6"/>
      <c r="AD775" s="6"/>
    </row>
    <row r="776" spans="9:30" ht="14.25" customHeight="1">
      <c r="I776" s="6"/>
      <c r="J776" s="6"/>
      <c r="K776" s="6"/>
      <c r="L776" s="6"/>
      <c r="M776" s="6"/>
      <c r="N776" s="6"/>
      <c r="O776" s="6"/>
      <c r="P776" s="6"/>
      <c r="Y776" s="6"/>
      <c r="Z776" s="6"/>
      <c r="AA776" s="6"/>
      <c r="AB776" s="6"/>
      <c r="AC776" s="6"/>
      <c r="AD776" s="6"/>
    </row>
    <row r="777" spans="9:30" ht="14.25" customHeight="1">
      <c r="I777" s="6"/>
      <c r="J777" s="6"/>
      <c r="K777" s="6"/>
      <c r="L777" s="6"/>
      <c r="M777" s="6"/>
      <c r="N777" s="6"/>
      <c r="O777" s="6"/>
      <c r="P777" s="6"/>
      <c r="Y777" s="6"/>
      <c r="Z777" s="6"/>
      <c r="AA777" s="6"/>
      <c r="AB777" s="6"/>
      <c r="AC777" s="6"/>
      <c r="AD777" s="6"/>
    </row>
    <row r="778" spans="9:30" ht="14.25" customHeight="1">
      <c r="I778" s="6"/>
      <c r="J778" s="6"/>
      <c r="K778" s="6"/>
      <c r="L778" s="6"/>
      <c r="M778" s="6"/>
      <c r="N778" s="6"/>
      <c r="O778" s="6"/>
      <c r="P778" s="6"/>
      <c r="Y778" s="6"/>
      <c r="Z778" s="6"/>
      <c r="AA778" s="6"/>
      <c r="AB778" s="6"/>
      <c r="AC778" s="6"/>
      <c r="AD778" s="6"/>
    </row>
    <row r="779" spans="9:30" ht="14.25" customHeight="1">
      <c r="I779" s="6"/>
      <c r="J779" s="6"/>
      <c r="K779" s="6"/>
      <c r="L779" s="6"/>
      <c r="M779" s="6"/>
      <c r="N779" s="6"/>
      <c r="O779" s="6"/>
      <c r="P779" s="6"/>
      <c r="Y779" s="6"/>
      <c r="Z779" s="6"/>
      <c r="AA779" s="6"/>
      <c r="AB779" s="6"/>
      <c r="AC779" s="6"/>
      <c r="AD779" s="6"/>
    </row>
    <row r="780" spans="9:30" ht="14.25" customHeight="1">
      <c r="I780" s="6"/>
      <c r="J780" s="6"/>
      <c r="K780" s="6"/>
      <c r="L780" s="6"/>
      <c r="M780" s="6"/>
      <c r="N780" s="6"/>
      <c r="O780" s="6"/>
      <c r="P780" s="6"/>
      <c r="Y780" s="6"/>
      <c r="Z780" s="6"/>
      <c r="AA780" s="6"/>
      <c r="AB780" s="6"/>
      <c r="AC780" s="6"/>
      <c r="AD780" s="6"/>
    </row>
    <row r="781" spans="9:30" ht="14.25" customHeight="1">
      <c r="I781" s="6"/>
      <c r="J781" s="6"/>
      <c r="K781" s="6"/>
      <c r="L781" s="6"/>
      <c r="M781" s="6"/>
      <c r="N781" s="6"/>
      <c r="O781" s="6"/>
      <c r="P781" s="6"/>
      <c r="Y781" s="6"/>
      <c r="Z781" s="6"/>
      <c r="AA781" s="6"/>
      <c r="AB781" s="6"/>
      <c r="AC781" s="6"/>
      <c r="AD781" s="6"/>
    </row>
    <row r="782" spans="9:30" ht="14.25" customHeight="1">
      <c r="I782" s="6"/>
      <c r="J782" s="6"/>
      <c r="K782" s="6"/>
      <c r="L782" s="6"/>
      <c r="M782" s="6"/>
      <c r="N782" s="6"/>
      <c r="O782" s="6"/>
      <c r="P782" s="6"/>
      <c r="Y782" s="6"/>
      <c r="Z782" s="6"/>
      <c r="AA782" s="6"/>
      <c r="AB782" s="6"/>
      <c r="AC782" s="6"/>
      <c r="AD782" s="6"/>
    </row>
    <row r="783" spans="9:30" ht="14.25" customHeight="1">
      <c r="I783" s="6"/>
      <c r="J783" s="6"/>
      <c r="K783" s="6"/>
      <c r="L783" s="6"/>
      <c r="M783" s="6"/>
      <c r="N783" s="6"/>
      <c r="O783" s="6"/>
      <c r="P783" s="6"/>
      <c r="Y783" s="6"/>
      <c r="Z783" s="6"/>
      <c r="AA783" s="6"/>
      <c r="AB783" s="6"/>
      <c r="AC783" s="6"/>
      <c r="AD783" s="6"/>
    </row>
    <row r="784" spans="9:30" ht="14.25" customHeight="1">
      <c r="I784" s="6"/>
      <c r="J784" s="6"/>
      <c r="K784" s="6"/>
      <c r="L784" s="6"/>
      <c r="M784" s="6"/>
      <c r="N784" s="6"/>
      <c r="O784" s="6"/>
      <c r="P784" s="6"/>
      <c r="Y784" s="6"/>
      <c r="Z784" s="6"/>
      <c r="AA784" s="6"/>
      <c r="AB784" s="6"/>
      <c r="AC784" s="6"/>
      <c r="AD784" s="6"/>
    </row>
    <row r="785" spans="9:30" ht="14.25" customHeight="1">
      <c r="I785" s="6"/>
      <c r="J785" s="6"/>
      <c r="K785" s="6"/>
      <c r="L785" s="6"/>
      <c r="M785" s="6"/>
      <c r="N785" s="6"/>
      <c r="O785" s="6"/>
      <c r="P785" s="6"/>
      <c r="Y785" s="6"/>
      <c r="Z785" s="6"/>
      <c r="AA785" s="6"/>
      <c r="AB785" s="6"/>
      <c r="AC785" s="6"/>
      <c r="AD785" s="6"/>
    </row>
    <row r="786" spans="9:30" ht="14.25" customHeight="1">
      <c r="I786" s="6"/>
      <c r="J786" s="6"/>
      <c r="K786" s="6"/>
      <c r="L786" s="6"/>
      <c r="M786" s="6"/>
      <c r="N786" s="6"/>
      <c r="O786" s="6"/>
      <c r="P786" s="6"/>
      <c r="Y786" s="6"/>
      <c r="Z786" s="6"/>
      <c r="AA786" s="6"/>
      <c r="AB786" s="6"/>
      <c r="AC786" s="6"/>
      <c r="AD786" s="6"/>
    </row>
    <row r="787" spans="9:30" ht="14.25" customHeight="1">
      <c r="I787" s="6"/>
      <c r="J787" s="6"/>
      <c r="K787" s="6"/>
      <c r="L787" s="6"/>
      <c r="M787" s="6"/>
      <c r="N787" s="6"/>
      <c r="O787" s="6"/>
      <c r="P787" s="6"/>
      <c r="Y787" s="6"/>
      <c r="Z787" s="6"/>
      <c r="AA787" s="6"/>
      <c r="AB787" s="6"/>
      <c r="AC787" s="6"/>
      <c r="AD787" s="6"/>
    </row>
    <row r="788" spans="9:30" ht="14.25" customHeight="1">
      <c r="I788" s="6"/>
      <c r="J788" s="6"/>
      <c r="K788" s="6"/>
      <c r="L788" s="6"/>
      <c r="M788" s="6"/>
      <c r="N788" s="6"/>
      <c r="O788" s="6"/>
      <c r="P788" s="6"/>
      <c r="Y788" s="6"/>
      <c r="Z788" s="6"/>
      <c r="AA788" s="6"/>
      <c r="AB788" s="6"/>
      <c r="AC788" s="6"/>
      <c r="AD788" s="6"/>
    </row>
    <row r="789" spans="9:30" ht="14.25" customHeight="1">
      <c r="I789" s="6"/>
      <c r="J789" s="6"/>
      <c r="K789" s="6"/>
      <c r="L789" s="6"/>
      <c r="M789" s="6"/>
      <c r="N789" s="6"/>
      <c r="O789" s="6"/>
      <c r="P789" s="6"/>
      <c r="Y789" s="6"/>
      <c r="Z789" s="6"/>
      <c r="AA789" s="6"/>
      <c r="AB789" s="6"/>
      <c r="AC789" s="6"/>
      <c r="AD789" s="6"/>
    </row>
    <row r="790" spans="9:30" ht="14.25" customHeight="1">
      <c r="I790" s="6"/>
      <c r="J790" s="6"/>
      <c r="K790" s="6"/>
      <c r="L790" s="6"/>
      <c r="M790" s="6"/>
      <c r="N790" s="6"/>
      <c r="O790" s="6"/>
      <c r="P790" s="6"/>
      <c r="Y790" s="6"/>
      <c r="Z790" s="6"/>
      <c r="AA790" s="6"/>
      <c r="AB790" s="6"/>
      <c r="AC790" s="6"/>
      <c r="AD790" s="6"/>
    </row>
    <row r="791" spans="9:30" ht="14.25" customHeight="1">
      <c r="I791" s="6"/>
      <c r="J791" s="6"/>
      <c r="K791" s="6"/>
      <c r="L791" s="6"/>
      <c r="M791" s="6"/>
      <c r="N791" s="6"/>
      <c r="O791" s="6"/>
      <c r="P791" s="6"/>
      <c r="Y791" s="6"/>
      <c r="Z791" s="6"/>
      <c r="AA791" s="6"/>
      <c r="AB791" s="6"/>
      <c r="AC791" s="6"/>
      <c r="AD791" s="6"/>
    </row>
    <row r="792" spans="9:30" ht="14.25" customHeight="1">
      <c r="I792" s="6"/>
      <c r="J792" s="6"/>
      <c r="K792" s="6"/>
      <c r="L792" s="6"/>
      <c r="M792" s="6"/>
      <c r="N792" s="6"/>
      <c r="O792" s="6"/>
      <c r="P792" s="6"/>
      <c r="Y792" s="6"/>
      <c r="Z792" s="6"/>
      <c r="AA792" s="6"/>
      <c r="AB792" s="6"/>
      <c r="AC792" s="6"/>
      <c r="AD792" s="6"/>
    </row>
    <row r="793" spans="9:30" ht="14.25" customHeight="1">
      <c r="I793" s="6"/>
      <c r="J793" s="6"/>
      <c r="K793" s="6"/>
      <c r="L793" s="6"/>
      <c r="M793" s="6"/>
      <c r="N793" s="6"/>
      <c r="O793" s="6"/>
      <c r="P793" s="6"/>
      <c r="Y793" s="6"/>
      <c r="Z793" s="6"/>
      <c r="AA793" s="6"/>
      <c r="AB793" s="6"/>
      <c r="AC793" s="6"/>
      <c r="AD793" s="6"/>
    </row>
    <row r="794" spans="9:30" ht="14.25" customHeight="1">
      <c r="I794" s="6"/>
      <c r="J794" s="6"/>
      <c r="K794" s="6"/>
      <c r="L794" s="6"/>
      <c r="M794" s="6"/>
      <c r="N794" s="6"/>
      <c r="O794" s="6"/>
      <c r="P794" s="6"/>
      <c r="Y794" s="6"/>
      <c r="Z794" s="6"/>
      <c r="AA794" s="6"/>
      <c r="AB794" s="6"/>
      <c r="AC794" s="6"/>
      <c r="AD794" s="6"/>
    </row>
    <row r="795" spans="9:30" ht="14.25" customHeight="1">
      <c r="I795" s="6"/>
      <c r="J795" s="6"/>
      <c r="K795" s="6"/>
      <c r="L795" s="6"/>
      <c r="M795" s="6"/>
      <c r="N795" s="6"/>
      <c r="O795" s="6"/>
      <c r="P795" s="6"/>
      <c r="Y795" s="6"/>
      <c r="Z795" s="6"/>
      <c r="AA795" s="6"/>
      <c r="AB795" s="6"/>
      <c r="AC795" s="6"/>
      <c r="AD795" s="6"/>
    </row>
    <row r="796" spans="9:30" ht="14.25" customHeight="1">
      <c r="I796" s="6"/>
      <c r="J796" s="6"/>
      <c r="K796" s="6"/>
      <c r="L796" s="6"/>
      <c r="M796" s="6"/>
      <c r="N796" s="6"/>
      <c r="O796" s="6"/>
      <c r="P796" s="6"/>
      <c r="Y796" s="6"/>
      <c r="Z796" s="6"/>
      <c r="AA796" s="6"/>
      <c r="AB796" s="6"/>
      <c r="AC796" s="6"/>
      <c r="AD796" s="6"/>
    </row>
    <row r="797" spans="9:30" ht="14.25" customHeight="1">
      <c r="I797" s="6"/>
      <c r="J797" s="6"/>
      <c r="K797" s="6"/>
      <c r="L797" s="6"/>
      <c r="M797" s="6"/>
      <c r="N797" s="6"/>
      <c r="O797" s="6"/>
      <c r="P797" s="6"/>
      <c r="Y797" s="6"/>
      <c r="Z797" s="6"/>
      <c r="AA797" s="6"/>
      <c r="AB797" s="6"/>
      <c r="AC797" s="6"/>
      <c r="AD797" s="6"/>
    </row>
    <row r="798" spans="9:30" ht="14.25" customHeight="1">
      <c r="I798" s="6"/>
      <c r="J798" s="6"/>
      <c r="K798" s="6"/>
      <c r="L798" s="6"/>
      <c r="M798" s="6"/>
      <c r="N798" s="6"/>
      <c r="O798" s="6"/>
      <c r="P798" s="6"/>
      <c r="Y798" s="6"/>
      <c r="Z798" s="6"/>
      <c r="AA798" s="6"/>
      <c r="AB798" s="6"/>
      <c r="AC798" s="6"/>
      <c r="AD798" s="6"/>
    </row>
    <row r="799" spans="9:30" ht="14.25" customHeight="1">
      <c r="I799" s="6"/>
      <c r="J799" s="6"/>
      <c r="K799" s="6"/>
      <c r="L799" s="6"/>
      <c r="M799" s="6"/>
      <c r="N799" s="6"/>
      <c r="O799" s="6"/>
      <c r="P799" s="6"/>
      <c r="Y799" s="6"/>
      <c r="Z799" s="6"/>
      <c r="AA799" s="6"/>
      <c r="AB799" s="6"/>
      <c r="AC799" s="6"/>
      <c r="AD799" s="6"/>
    </row>
    <row r="800" spans="9:30" ht="14.25" customHeight="1">
      <c r="I800" s="6"/>
      <c r="J800" s="6"/>
      <c r="K800" s="6"/>
      <c r="L800" s="6"/>
      <c r="M800" s="6"/>
      <c r="N800" s="6"/>
      <c r="O800" s="6"/>
      <c r="P800" s="6"/>
      <c r="Y800" s="6"/>
      <c r="Z800" s="6"/>
      <c r="AA800" s="6"/>
      <c r="AB800" s="6"/>
      <c r="AC800" s="6"/>
      <c r="AD800" s="6"/>
    </row>
    <row r="801" spans="9:30" ht="14.25" customHeight="1">
      <c r="I801" s="6"/>
      <c r="J801" s="6"/>
      <c r="K801" s="6"/>
      <c r="L801" s="6"/>
      <c r="M801" s="6"/>
      <c r="N801" s="6"/>
      <c r="O801" s="6"/>
      <c r="P801" s="6"/>
      <c r="Y801" s="6"/>
      <c r="Z801" s="6"/>
      <c r="AA801" s="6"/>
      <c r="AB801" s="6"/>
      <c r="AC801" s="6"/>
      <c r="AD801" s="6"/>
    </row>
    <row r="802" spans="9:30" ht="14.25" customHeight="1">
      <c r="I802" s="6"/>
      <c r="J802" s="6"/>
      <c r="K802" s="6"/>
      <c r="L802" s="6"/>
      <c r="M802" s="6"/>
      <c r="N802" s="6"/>
      <c r="O802" s="6"/>
      <c r="P802" s="6"/>
      <c r="Y802" s="6"/>
      <c r="Z802" s="6"/>
      <c r="AA802" s="6"/>
      <c r="AB802" s="6"/>
      <c r="AC802" s="6"/>
      <c r="AD802" s="6"/>
    </row>
    <row r="803" spans="9:30" ht="14.25" customHeight="1">
      <c r="I803" s="6"/>
      <c r="J803" s="6"/>
      <c r="K803" s="6"/>
      <c r="L803" s="6"/>
      <c r="M803" s="6"/>
      <c r="N803" s="6"/>
      <c r="O803" s="6"/>
      <c r="P803" s="6"/>
      <c r="Y803" s="6"/>
      <c r="Z803" s="6"/>
      <c r="AA803" s="6"/>
      <c r="AB803" s="6"/>
      <c r="AC803" s="6"/>
      <c r="AD803" s="6"/>
    </row>
    <row r="804" spans="9:30" ht="14.25" customHeight="1">
      <c r="I804" s="6"/>
      <c r="J804" s="6"/>
      <c r="K804" s="6"/>
      <c r="L804" s="6"/>
      <c r="M804" s="6"/>
      <c r="N804" s="6"/>
      <c r="O804" s="6"/>
      <c r="P804" s="6"/>
      <c r="Y804" s="6"/>
      <c r="Z804" s="6"/>
      <c r="AA804" s="6"/>
      <c r="AB804" s="6"/>
      <c r="AC804" s="6"/>
      <c r="AD804" s="6"/>
    </row>
    <row r="805" spans="9:30" ht="14.25" customHeight="1">
      <c r="I805" s="6"/>
      <c r="J805" s="6"/>
      <c r="K805" s="6"/>
      <c r="L805" s="6"/>
      <c r="M805" s="6"/>
      <c r="N805" s="6"/>
      <c r="O805" s="6"/>
      <c r="P805" s="6"/>
      <c r="Y805" s="6"/>
      <c r="Z805" s="6"/>
      <c r="AA805" s="6"/>
      <c r="AB805" s="6"/>
      <c r="AC805" s="6"/>
      <c r="AD805" s="6"/>
    </row>
    <row r="806" spans="9:30" ht="14.25" customHeight="1">
      <c r="I806" s="6"/>
      <c r="J806" s="6"/>
      <c r="K806" s="6"/>
      <c r="L806" s="6"/>
      <c r="M806" s="6"/>
      <c r="N806" s="6"/>
      <c r="O806" s="6"/>
      <c r="P806" s="6"/>
      <c r="Y806" s="6"/>
      <c r="Z806" s="6"/>
      <c r="AA806" s="6"/>
      <c r="AB806" s="6"/>
      <c r="AC806" s="6"/>
      <c r="AD806" s="6"/>
    </row>
    <row r="807" spans="9:30" ht="14.25" customHeight="1">
      <c r="I807" s="6"/>
      <c r="J807" s="6"/>
      <c r="K807" s="6"/>
      <c r="L807" s="6"/>
      <c r="M807" s="6"/>
      <c r="N807" s="6"/>
      <c r="O807" s="6"/>
      <c r="P807" s="6"/>
      <c r="Y807" s="6"/>
      <c r="Z807" s="6"/>
      <c r="AA807" s="6"/>
      <c r="AB807" s="6"/>
      <c r="AC807" s="6"/>
      <c r="AD807" s="6"/>
    </row>
    <row r="808" spans="9:30" ht="14.25" customHeight="1">
      <c r="I808" s="6"/>
      <c r="J808" s="6"/>
      <c r="K808" s="6"/>
      <c r="L808" s="6"/>
      <c r="M808" s="6"/>
      <c r="N808" s="6"/>
      <c r="O808" s="6"/>
      <c r="P808" s="6"/>
      <c r="Y808" s="6"/>
      <c r="Z808" s="6"/>
      <c r="AA808" s="6"/>
      <c r="AB808" s="6"/>
      <c r="AC808" s="6"/>
      <c r="AD808" s="6"/>
    </row>
    <row r="809" spans="9:30" ht="14.25" customHeight="1">
      <c r="I809" s="6"/>
      <c r="J809" s="6"/>
      <c r="K809" s="6"/>
      <c r="L809" s="6"/>
      <c r="M809" s="6"/>
      <c r="N809" s="6"/>
      <c r="O809" s="6"/>
      <c r="P809" s="6"/>
      <c r="Y809" s="6"/>
      <c r="Z809" s="6"/>
      <c r="AA809" s="6"/>
      <c r="AB809" s="6"/>
      <c r="AC809" s="6"/>
      <c r="AD809" s="6"/>
    </row>
    <row r="810" spans="9:30" ht="14.25" customHeight="1">
      <c r="I810" s="6"/>
      <c r="J810" s="6"/>
      <c r="K810" s="6"/>
      <c r="L810" s="6"/>
      <c r="M810" s="6"/>
      <c r="N810" s="6"/>
      <c r="O810" s="6"/>
      <c r="P810" s="6"/>
      <c r="Y810" s="6"/>
      <c r="Z810" s="6"/>
      <c r="AA810" s="6"/>
      <c r="AB810" s="6"/>
      <c r="AC810" s="6"/>
      <c r="AD810" s="6"/>
    </row>
    <row r="811" spans="9:30" ht="14.25" customHeight="1">
      <c r="I811" s="6"/>
      <c r="J811" s="6"/>
      <c r="K811" s="6"/>
      <c r="L811" s="6"/>
      <c r="M811" s="6"/>
      <c r="N811" s="6"/>
      <c r="O811" s="6"/>
      <c r="P811" s="6"/>
      <c r="Y811" s="6"/>
      <c r="Z811" s="6"/>
      <c r="AA811" s="6"/>
      <c r="AB811" s="6"/>
      <c r="AC811" s="6"/>
      <c r="AD811" s="6"/>
    </row>
    <row r="812" spans="9:30" ht="14.25" customHeight="1">
      <c r="I812" s="6"/>
      <c r="J812" s="6"/>
      <c r="K812" s="6"/>
      <c r="L812" s="6"/>
      <c r="M812" s="6"/>
      <c r="N812" s="6"/>
      <c r="O812" s="6"/>
      <c r="P812" s="6"/>
      <c r="Y812" s="6"/>
      <c r="Z812" s="6"/>
      <c r="AA812" s="6"/>
      <c r="AB812" s="6"/>
      <c r="AC812" s="6"/>
      <c r="AD812" s="6"/>
    </row>
    <row r="813" spans="9:30" ht="14.25" customHeight="1">
      <c r="I813" s="6"/>
      <c r="J813" s="6"/>
      <c r="K813" s="6"/>
      <c r="L813" s="6"/>
      <c r="M813" s="6"/>
      <c r="N813" s="6"/>
      <c r="O813" s="6"/>
      <c r="P813" s="6"/>
      <c r="Y813" s="6"/>
      <c r="Z813" s="6"/>
      <c r="AA813" s="6"/>
      <c r="AB813" s="6"/>
      <c r="AC813" s="6"/>
      <c r="AD813" s="6"/>
    </row>
    <row r="814" spans="9:30" ht="14.25" customHeight="1">
      <c r="I814" s="6"/>
      <c r="J814" s="6"/>
      <c r="K814" s="6"/>
      <c r="L814" s="6"/>
      <c r="M814" s="6"/>
      <c r="N814" s="6"/>
      <c r="O814" s="6"/>
      <c r="P814" s="6"/>
      <c r="Y814" s="6"/>
      <c r="Z814" s="6"/>
      <c r="AA814" s="6"/>
      <c r="AB814" s="6"/>
      <c r="AC814" s="6"/>
      <c r="AD814" s="6"/>
    </row>
    <row r="815" spans="9:30" ht="14.25" customHeight="1">
      <c r="I815" s="6"/>
      <c r="J815" s="6"/>
      <c r="K815" s="6"/>
      <c r="L815" s="6"/>
      <c r="M815" s="6"/>
      <c r="N815" s="6"/>
      <c r="O815" s="6"/>
      <c r="P815" s="6"/>
      <c r="Y815" s="6"/>
      <c r="Z815" s="6"/>
      <c r="AA815" s="6"/>
      <c r="AB815" s="6"/>
      <c r="AC815" s="6"/>
      <c r="AD815" s="6"/>
    </row>
    <row r="816" spans="9:30" ht="14.25" customHeight="1">
      <c r="I816" s="6"/>
      <c r="J816" s="6"/>
      <c r="K816" s="6"/>
      <c r="L816" s="6"/>
      <c r="M816" s="6"/>
      <c r="N816" s="6"/>
      <c r="O816" s="6"/>
      <c r="P816" s="6"/>
      <c r="Y816" s="6"/>
      <c r="Z816" s="6"/>
      <c r="AA816" s="6"/>
      <c r="AB816" s="6"/>
      <c r="AC816" s="6"/>
      <c r="AD816" s="6"/>
    </row>
    <row r="817" spans="9:30" ht="14.25" customHeight="1">
      <c r="I817" s="6"/>
      <c r="J817" s="6"/>
      <c r="K817" s="6"/>
      <c r="L817" s="6"/>
      <c r="M817" s="6"/>
      <c r="N817" s="6"/>
      <c r="O817" s="6"/>
      <c r="P817" s="6"/>
      <c r="Y817" s="6"/>
      <c r="Z817" s="6"/>
      <c r="AA817" s="6"/>
      <c r="AB817" s="6"/>
      <c r="AC817" s="6"/>
      <c r="AD817" s="6"/>
    </row>
    <row r="818" spans="9:30" ht="14.25" customHeight="1">
      <c r="I818" s="6"/>
      <c r="J818" s="6"/>
      <c r="K818" s="6"/>
      <c r="L818" s="6"/>
      <c r="M818" s="6"/>
      <c r="N818" s="6"/>
      <c r="O818" s="6"/>
      <c r="P818" s="6"/>
      <c r="Y818" s="6"/>
      <c r="Z818" s="6"/>
      <c r="AA818" s="6"/>
      <c r="AB818" s="6"/>
      <c r="AC818" s="6"/>
      <c r="AD818" s="6"/>
    </row>
    <row r="819" spans="9:30" ht="14.25" customHeight="1">
      <c r="I819" s="6"/>
      <c r="J819" s="6"/>
      <c r="K819" s="6"/>
      <c r="L819" s="6"/>
      <c r="M819" s="6"/>
      <c r="N819" s="6"/>
      <c r="O819" s="6"/>
      <c r="P819" s="6"/>
      <c r="Y819" s="6"/>
      <c r="Z819" s="6"/>
      <c r="AA819" s="6"/>
      <c r="AB819" s="6"/>
      <c r="AC819" s="6"/>
      <c r="AD819" s="6"/>
    </row>
    <row r="820" spans="9:30" ht="14.25" customHeight="1">
      <c r="I820" s="6"/>
      <c r="J820" s="6"/>
      <c r="K820" s="6"/>
      <c r="L820" s="6"/>
      <c r="M820" s="6"/>
      <c r="N820" s="6"/>
      <c r="O820" s="6"/>
      <c r="P820" s="6"/>
      <c r="Y820" s="6"/>
      <c r="Z820" s="6"/>
      <c r="AA820" s="6"/>
      <c r="AB820" s="6"/>
      <c r="AC820" s="6"/>
      <c r="AD820" s="6"/>
    </row>
    <row r="821" spans="9:30" ht="14.25" customHeight="1">
      <c r="I821" s="6"/>
      <c r="J821" s="6"/>
      <c r="K821" s="6"/>
      <c r="L821" s="6"/>
      <c r="M821" s="6"/>
      <c r="N821" s="6"/>
      <c r="O821" s="6"/>
      <c r="P821" s="6"/>
      <c r="Y821" s="6"/>
      <c r="Z821" s="6"/>
      <c r="AA821" s="6"/>
      <c r="AB821" s="6"/>
      <c r="AC821" s="6"/>
      <c r="AD821" s="6"/>
    </row>
    <row r="822" spans="9:30" ht="14.25" customHeight="1">
      <c r="I822" s="6"/>
      <c r="J822" s="6"/>
      <c r="K822" s="6"/>
      <c r="L822" s="6"/>
      <c r="M822" s="6"/>
      <c r="N822" s="6"/>
      <c r="O822" s="6"/>
      <c r="P822" s="6"/>
      <c r="Y822" s="6"/>
      <c r="Z822" s="6"/>
      <c r="AA822" s="6"/>
      <c r="AB822" s="6"/>
      <c r="AC822" s="6"/>
      <c r="AD822" s="6"/>
    </row>
    <row r="823" spans="9:30" ht="14.25" customHeight="1">
      <c r="I823" s="6"/>
      <c r="J823" s="6"/>
      <c r="K823" s="6"/>
      <c r="L823" s="6"/>
      <c r="M823" s="6"/>
      <c r="N823" s="6"/>
      <c r="O823" s="6"/>
      <c r="P823" s="6"/>
      <c r="Y823" s="6"/>
      <c r="Z823" s="6"/>
      <c r="AA823" s="6"/>
      <c r="AB823" s="6"/>
      <c r="AC823" s="6"/>
      <c r="AD823" s="6"/>
    </row>
    <row r="824" spans="9:30" ht="14.25" customHeight="1">
      <c r="I824" s="6"/>
      <c r="J824" s="6"/>
      <c r="K824" s="6"/>
      <c r="L824" s="6"/>
      <c r="M824" s="6"/>
      <c r="N824" s="6"/>
      <c r="O824" s="6"/>
      <c r="P824" s="6"/>
      <c r="Y824" s="6"/>
      <c r="Z824" s="6"/>
      <c r="AA824" s="6"/>
      <c r="AB824" s="6"/>
      <c r="AC824" s="6"/>
      <c r="AD824" s="6"/>
    </row>
    <row r="825" spans="9:30" ht="14.25" customHeight="1">
      <c r="I825" s="6"/>
      <c r="J825" s="6"/>
      <c r="K825" s="6"/>
      <c r="L825" s="6"/>
      <c r="M825" s="6"/>
      <c r="N825" s="6"/>
      <c r="O825" s="6"/>
      <c r="P825" s="6"/>
      <c r="Y825" s="6"/>
      <c r="Z825" s="6"/>
      <c r="AA825" s="6"/>
      <c r="AB825" s="6"/>
      <c r="AC825" s="6"/>
      <c r="AD825" s="6"/>
    </row>
    <row r="826" spans="9:30" ht="14.25" customHeight="1">
      <c r="I826" s="6"/>
      <c r="J826" s="6"/>
      <c r="K826" s="6"/>
      <c r="L826" s="6"/>
      <c r="M826" s="6"/>
      <c r="N826" s="6"/>
      <c r="O826" s="6"/>
      <c r="P826" s="6"/>
      <c r="Y826" s="6"/>
      <c r="Z826" s="6"/>
      <c r="AA826" s="6"/>
      <c r="AB826" s="6"/>
      <c r="AC826" s="6"/>
      <c r="AD826" s="6"/>
    </row>
    <row r="827" spans="9:30" ht="14.25" customHeight="1">
      <c r="I827" s="6"/>
      <c r="J827" s="6"/>
      <c r="K827" s="6"/>
      <c r="L827" s="6"/>
      <c r="M827" s="6"/>
      <c r="N827" s="6"/>
      <c r="O827" s="6"/>
      <c r="P827" s="6"/>
      <c r="Y827" s="6"/>
      <c r="Z827" s="6"/>
      <c r="AA827" s="6"/>
      <c r="AB827" s="6"/>
      <c r="AC827" s="6"/>
      <c r="AD827" s="6"/>
    </row>
    <row r="828" spans="9:30" ht="14.25" customHeight="1">
      <c r="I828" s="6"/>
      <c r="J828" s="6"/>
      <c r="K828" s="6"/>
      <c r="L828" s="6"/>
      <c r="M828" s="6"/>
      <c r="N828" s="6"/>
      <c r="O828" s="6"/>
      <c r="P828" s="6"/>
      <c r="Y828" s="6"/>
      <c r="Z828" s="6"/>
      <c r="AA828" s="6"/>
      <c r="AB828" s="6"/>
      <c r="AC828" s="6"/>
      <c r="AD828" s="6"/>
    </row>
    <row r="829" spans="9:30" ht="14.25" customHeight="1">
      <c r="I829" s="6"/>
      <c r="J829" s="6"/>
      <c r="K829" s="6"/>
      <c r="L829" s="6"/>
      <c r="M829" s="6"/>
      <c r="N829" s="6"/>
      <c r="O829" s="6"/>
      <c r="P829" s="6"/>
      <c r="Y829" s="6"/>
      <c r="Z829" s="6"/>
      <c r="AA829" s="6"/>
      <c r="AB829" s="6"/>
      <c r="AC829" s="6"/>
      <c r="AD829" s="6"/>
    </row>
    <row r="830" spans="9:30" ht="14.25" customHeight="1">
      <c r="I830" s="6"/>
      <c r="J830" s="6"/>
      <c r="K830" s="6"/>
      <c r="L830" s="6"/>
      <c r="M830" s="6"/>
      <c r="N830" s="6"/>
      <c r="O830" s="6"/>
      <c r="P830" s="6"/>
      <c r="Y830" s="6"/>
      <c r="Z830" s="6"/>
      <c r="AA830" s="6"/>
      <c r="AB830" s="6"/>
      <c r="AC830" s="6"/>
      <c r="AD830" s="6"/>
    </row>
    <row r="831" spans="9:30" ht="14.25" customHeight="1">
      <c r="I831" s="6"/>
      <c r="J831" s="6"/>
      <c r="K831" s="6"/>
      <c r="L831" s="6"/>
      <c r="M831" s="6"/>
      <c r="N831" s="6"/>
      <c r="O831" s="6"/>
      <c r="P831" s="6"/>
      <c r="Y831" s="6"/>
      <c r="Z831" s="6"/>
      <c r="AA831" s="6"/>
      <c r="AB831" s="6"/>
      <c r="AC831" s="6"/>
      <c r="AD831" s="6"/>
    </row>
    <row r="832" spans="9:30" ht="14.25" customHeight="1">
      <c r="I832" s="6"/>
      <c r="J832" s="6"/>
      <c r="K832" s="6"/>
      <c r="L832" s="6"/>
      <c r="M832" s="6"/>
      <c r="N832" s="6"/>
      <c r="O832" s="6"/>
      <c r="P832" s="6"/>
      <c r="Y832" s="6"/>
      <c r="Z832" s="6"/>
      <c r="AA832" s="6"/>
      <c r="AB832" s="6"/>
      <c r="AC832" s="6"/>
      <c r="AD832" s="6"/>
    </row>
    <row r="833" spans="9:30" ht="14.25" customHeight="1">
      <c r="I833" s="6"/>
      <c r="J833" s="6"/>
      <c r="K833" s="6"/>
      <c r="L833" s="6"/>
      <c r="M833" s="6"/>
      <c r="N833" s="6"/>
      <c r="O833" s="6"/>
      <c r="P833" s="6"/>
      <c r="Y833" s="6"/>
      <c r="Z833" s="6"/>
      <c r="AA833" s="6"/>
      <c r="AB833" s="6"/>
      <c r="AC833" s="6"/>
      <c r="AD833" s="6"/>
    </row>
    <row r="834" spans="9:30" ht="14.25" customHeight="1">
      <c r="I834" s="6"/>
      <c r="J834" s="6"/>
      <c r="K834" s="6"/>
      <c r="L834" s="6"/>
      <c r="M834" s="6"/>
      <c r="N834" s="6"/>
      <c r="O834" s="6"/>
      <c r="P834" s="6"/>
      <c r="Y834" s="6"/>
      <c r="Z834" s="6"/>
      <c r="AA834" s="6"/>
      <c r="AB834" s="6"/>
      <c r="AC834" s="6"/>
      <c r="AD834" s="6"/>
    </row>
    <row r="835" spans="9:30" ht="14.25" customHeight="1">
      <c r="I835" s="6"/>
      <c r="J835" s="6"/>
      <c r="K835" s="6"/>
      <c r="L835" s="6"/>
      <c r="M835" s="6"/>
      <c r="N835" s="6"/>
      <c r="O835" s="6"/>
      <c r="P835" s="6"/>
      <c r="Y835" s="6"/>
      <c r="Z835" s="6"/>
      <c r="AA835" s="6"/>
      <c r="AB835" s="6"/>
      <c r="AC835" s="6"/>
      <c r="AD835" s="6"/>
    </row>
    <row r="836" spans="9:30" ht="14.25" customHeight="1">
      <c r="I836" s="6"/>
      <c r="J836" s="6"/>
      <c r="K836" s="6"/>
      <c r="L836" s="6"/>
      <c r="M836" s="6"/>
      <c r="N836" s="6"/>
      <c r="O836" s="6"/>
      <c r="P836" s="6"/>
      <c r="Y836" s="6"/>
      <c r="Z836" s="6"/>
      <c r="AA836" s="6"/>
      <c r="AB836" s="6"/>
      <c r="AC836" s="6"/>
      <c r="AD836" s="6"/>
    </row>
    <row r="837" spans="9:30" ht="14.25" customHeight="1">
      <c r="I837" s="6"/>
      <c r="J837" s="6"/>
      <c r="K837" s="6"/>
      <c r="L837" s="6"/>
      <c r="M837" s="6"/>
      <c r="N837" s="6"/>
      <c r="O837" s="6"/>
      <c r="P837" s="6"/>
      <c r="Y837" s="6"/>
      <c r="Z837" s="6"/>
      <c r="AA837" s="6"/>
      <c r="AB837" s="6"/>
      <c r="AC837" s="6"/>
      <c r="AD837" s="6"/>
    </row>
    <row r="838" spans="9:30" ht="14.25" customHeight="1">
      <c r="I838" s="6"/>
      <c r="J838" s="6"/>
      <c r="K838" s="6"/>
      <c r="L838" s="6"/>
      <c r="M838" s="6"/>
      <c r="N838" s="6"/>
      <c r="O838" s="6"/>
      <c r="P838" s="6"/>
      <c r="Y838" s="6"/>
      <c r="Z838" s="6"/>
      <c r="AA838" s="6"/>
      <c r="AB838" s="6"/>
      <c r="AC838" s="6"/>
      <c r="AD838" s="6"/>
    </row>
    <row r="839" spans="9:30" ht="14.25" customHeight="1">
      <c r="I839" s="6"/>
      <c r="J839" s="6"/>
      <c r="K839" s="6"/>
      <c r="L839" s="6"/>
      <c r="M839" s="6"/>
      <c r="N839" s="6"/>
      <c r="O839" s="6"/>
      <c r="P839" s="6"/>
      <c r="Y839" s="6"/>
      <c r="Z839" s="6"/>
      <c r="AA839" s="6"/>
      <c r="AB839" s="6"/>
      <c r="AC839" s="6"/>
      <c r="AD839" s="6"/>
    </row>
    <row r="840" spans="9:30" ht="14.25" customHeight="1">
      <c r="I840" s="6"/>
      <c r="J840" s="6"/>
      <c r="K840" s="6"/>
      <c r="L840" s="6"/>
      <c r="M840" s="6"/>
      <c r="N840" s="6"/>
      <c r="O840" s="6"/>
      <c r="P840" s="6"/>
      <c r="Y840" s="6"/>
      <c r="Z840" s="6"/>
      <c r="AA840" s="6"/>
      <c r="AB840" s="6"/>
      <c r="AC840" s="6"/>
      <c r="AD840" s="6"/>
    </row>
    <row r="841" spans="9:30" ht="14.25" customHeight="1">
      <c r="I841" s="6"/>
      <c r="J841" s="6"/>
      <c r="K841" s="6"/>
      <c r="L841" s="6"/>
      <c r="M841" s="6"/>
      <c r="N841" s="6"/>
      <c r="O841" s="6"/>
      <c r="P841" s="6"/>
      <c r="Y841" s="6"/>
      <c r="Z841" s="6"/>
      <c r="AA841" s="6"/>
      <c r="AB841" s="6"/>
      <c r="AC841" s="6"/>
      <c r="AD841" s="6"/>
    </row>
    <row r="842" spans="9:30" ht="14.25" customHeight="1">
      <c r="I842" s="6"/>
      <c r="J842" s="6"/>
      <c r="K842" s="6"/>
      <c r="L842" s="6"/>
      <c r="M842" s="6"/>
      <c r="N842" s="6"/>
      <c r="O842" s="6"/>
      <c r="P842" s="6"/>
      <c r="Y842" s="6"/>
      <c r="Z842" s="6"/>
      <c r="AA842" s="6"/>
      <c r="AB842" s="6"/>
      <c r="AC842" s="6"/>
      <c r="AD842" s="6"/>
    </row>
    <row r="843" spans="9:30" ht="14.25" customHeight="1">
      <c r="I843" s="6"/>
      <c r="J843" s="6"/>
      <c r="K843" s="6"/>
      <c r="L843" s="6"/>
      <c r="M843" s="6"/>
      <c r="N843" s="6"/>
      <c r="O843" s="6"/>
      <c r="P843" s="6"/>
      <c r="Y843" s="6"/>
      <c r="Z843" s="6"/>
      <c r="AA843" s="6"/>
      <c r="AB843" s="6"/>
      <c r="AC843" s="6"/>
      <c r="AD843" s="6"/>
    </row>
    <row r="844" spans="9:30" ht="14.25" customHeight="1">
      <c r="I844" s="6"/>
      <c r="J844" s="6"/>
      <c r="K844" s="6"/>
      <c r="L844" s="6"/>
      <c r="M844" s="6"/>
      <c r="N844" s="6"/>
      <c r="O844" s="6"/>
      <c r="P844" s="6"/>
      <c r="Y844" s="6"/>
      <c r="Z844" s="6"/>
      <c r="AA844" s="6"/>
      <c r="AB844" s="6"/>
      <c r="AC844" s="6"/>
      <c r="AD844" s="6"/>
    </row>
    <row r="845" spans="9:30" ht="14.25" customHeight="1">
      <c r="I845" s="6"/>
      <c r="J845" s="6"/>
      <c r="K845" s="6"/>
      <c r="L845" s="6"/>
      <c r="M845" s="6"/>
      <c r="N845" s="6"/>
      <c r="O845" s="6"/>
      <c r="P845" s="6"/>
      <c r="Y845" s="6"/>
      <c r="Z845" s="6"/>
      <c r="AA845" s="6"/>
      <c r="AB845" s="6"/>
      <c r="AC845" s="6"/>
      <c r="AD845" s="6"/>
    </row>
    <row r="846" spans="9:30" ht="14.25" customHeight="1">
      <c r="I846" s="6"/>
      <c r="J846" s="6"/>
      <c r="K846" s="6"/>
      <c r="L846" s="6"/>
      <c r="M846" s="6"/>
      <c r="N846" s="6"/>
      <c r="O846" s="6"/>
      <c r="P846" s="6"/>
      <c r="Y846" s="6"/>
      <c r="Z846" s="6"/>
      <c r="AA846" s="6"/>
      <c r="AB846" s="6"/>
      <c r="AC846" s="6"/>
      <c r="AD846" s="6"/>
    </row>
    <row r="847" spans="9:30" ht="14.25" customHeight="1">
      <c r="I847" s="6"/>
      <c r="J847" s="6"/>
      <c r="K847" s="6"/>
      <c r="L847" s="6"/>
      <c r="M847" s="6"/>
      <c r="N847" s="6"/>
      <c r="O847" s="6"/>
      <c r="P847" s="6"/>
      <c r="Y847" s="6"/>
      <c r="Z847" s="6"/>
      <c r="AA847" s="6"/>
      <c r="AB847" s="6"/>
      <c r="AC847" s="6"/>
      <c r="AD847" s="6"/>
    </row>
    <row r="848" spans="9:30" ht="14.25" customHeight="1">
      <c r="I848" s="6"/>
      <c r="J848" s="6"/>
      <c r="K848" s="6"/>
      <c r="L848" s="6"/>
      <c r="M848" s="6"/>
      <c r="N848" s="6"/>
      <c r="O848" s="6"/>
      <c r="P848" s="6"/>
      <c r="Y848" s="6"/>
      <c r="Z848" s="6"/>
      <c r="AA848" s="6"/>
      <c r="AB848" s="6"/>
      <c r="AC848" s="6"/>
      <c r="AD848" s="6"/>
    </row>
    <row r="849" spans="9:30" ht="14.25" customHeight="1">
      <c r="I849" s="6"/>
      <c r="J849" s="6"/>
      <c r="K849" s="6"/>
      <c r="L849" s="6"/>
      <c r="M849" s="6"/>
      <c r="N849" s="6"/>
      <c r="O849" s="6"/>
      <c r="P849" s="6"/>
      <c r="Y849" s="6"/>
      <c r="Z849" s="6"/>
      <c r="AA849" s="6"/>
      <c r="AB849" s="6"/>
      <c r="AC849" s="6"/>
      <c r="AD849" s="6"/>
    </row>
    <row r="850" spans="9:30" ht="14.25" customHeight="1">
      <c r="I850" s="6"/>
      <c r="J850" s="6"/>
      <c r="K850" s="6"/>
      <c r="L850" s="6"/>
      <c r="M850" s="6"/>
      <c r="N850" s="6"/>
      <c r="O850" s="6"/>
      <c r="P850" s="6"/>
      <c r="Y850" s="6"/>
      <c r="Z850" s="6"/>
      <c r="AA850" s="6"/>
      <c r="AB850" s="6"/>
      <c r="AC850" s="6"/>
      <c r="AD850" s="6"/>
    </row>
    <row r="851" spans="9:30" ht="14.25" customHeight="1">
      <c r="I851" s="6"/>
      <c r="J851" s="6"/>
      <c r="K851" s="6"/>
      <c r="L851" s="6"/>
      <c r="M851" s="6"/>
      <c r="N851" s="6"/>
      <c r="O851" s="6"/>
      <c r="P851" s="6"/>
      <c r="Y851" s="6"/>
      <c r="Z851" s="6"/>
      <c r="AA851" s="6"/>
      <c r="AB851" s="6"/>
      <c r="AC851" s="6"/>
      <c r="AD851" s="6"/>
    </row>
    <row r="852" spans="9:30" ht="14.25" customHeight="1">
      <c r="I852" s="6"/>
      <c r="J852" s="6"/>
      <c r="K852" s="6"/>
      <c r="L852" s="6"/>
      <c r="M852" s="6"/>
      <c r="N852" s="6"/>
      <c r="O852" s="6"/>
      <c r="P852" s="6"/>
      <c r="Y852" s="6"/>
      <c r="Z852" s="6"/>
      <c r="AA852" s="6"/>
      <c r="AB852" s="6"/>
      <c r="AC852" s="6"/>
      <c r="AD852" s="6"/>
    </row>
    <row r="853" spans="9:30" ht="14.25" customHeight="1">
      <c r="I853" s="6"/>
      <c r="J853" s="6"/>
      <c r="K853" s="6"/>
      <c r="L853" s="6"/>
      <c r="M853" s="6"/>
      <c r="N853" s="6"/>
      <c r="O853" s="6"/>
      <c r="P853" s="6"/>
      <c r="Y853" s="6"/>
      <c r="Z853" s="6"/>
      <c r="AA853" s="6"/>
      <c r="AB853" s="6"/>
      <c r="AC853" s="6"/>
      <c r="AD853" s="6"/>
    </row>
    <row r="854" spans="9:30" ht="14.25" customHeight="1">
      <c r="I854" s="6"/>
      <c r="J854" s="6"/>
      <c r="K854" s="6"/>
      <c r="L854" s="6"/>
      <c r="M854" s="6"/>
      <c r="N854" s="6"/>
      <c r="O854" s="6"/>
      <c r="P854" s="6"/>
      <c r="Y854" s="6"/>
      <c r="Z854" s="6"/>
      <c r="AA854" s="6"/>
      <c r="AB854" s="6"/>
      <c r="AC854" s="6"/>
      <c r="AD854" s="6"/>
    </row>
    <row r="855" spans="9:30" ht="14.25" customHeight="1">
      <c r="I855" s="6"/>
      <c r="J855" s="6"/>
      <c r="K855" s="6"/>
      <c r="L855" s="6"/>
      <c r="M855" s="6"/>
      <c r="N855" s="6"/>
      <c r="O855" s="6"/>
      <c r="P855" s="6"/>
      <c r="Y855" s="6"/>
      <c r="Z855" s="6"/>
      <c r="AA855" s="6"/>
      <c r="AB855" s="6"/>
      <c r="AC855" s="6"/>
      <c r="AD855" s="6"/>
    </row>
    <row r="856" spans="9:30" ht="14.25" customHeight="1">
      <c r="I856" s="6"/>
      <c r="J856" s="6"/>
      <c r="K856" s="6"/>
      <c r="L856" s="6"/>
      <c r="M856" s="6"/>
      <c r="N856" s="6"/>
      <c r="O856" s="6"/>
      <c r="P856" s="6"/>
      <c r="Y856" s="6"/>
      <c r="Z856" s="6"/>
      <c r="AA856" s="6"/>
      <c r="AB856" s="6"/>
      <c r="AC856" s="6"/>
      <c r="AD856" s="6"/>
    </row>
    <row r="857" spans="9:30" ht="14.25" customHeight="1">
      <c r="I857" s="6"/>
      <c r="J857" s="6"/>
      <c r="K857" s="6"/>
      <c r="L857" s="6"/>
      <c r="M857" s="6"/>
      <c r="N857" s="6"/>
      <c r="O857" s="6"/>
      <c r="P857" s="6"/>
      <c r="Y857" s="6"/>
      <c r="Z857" s="6"/>
      <c r="AA857" s="6"/>
      <c r="AB857" s="6"/>
      <c r="AC857" s="6"/>
      <c r="AD857" s="6"/>
    </row>
    <row r="858" spans="9:30" ht="14.25" customHeight="1">
      <c r="I858" s="6"/>
      <c r="J858" s="6"/>
      <c r="K858" s="6"/>
      <c r="L858" s="6"/>
      <c r="M858" s="6"/>
      <c r="N858" s="6"/>
      <c r="O858" s="6"/>
      <c r="P858" s="6"/>
      <c r="Y858" s="6"/>
      <c r="Z858" s="6"/>
      <c r="AA858" s="6"/>
      <c r="AB858" s="6"/>
      <c r="AC858" s="6"/>
      <c r="AD858" s="6"/>
    </row>
    <row r="859" spans="9:30" ht="14.25" customHeight="1">
      <c r="I859" s="6"/>
      <c r="J859" s="6"/>
      <c r="K859" s="6"/>
      <c r="L859" s="6"/>
      <c r="M859" s="6"/>
      <c r="N859" s="6"/>
      <c r="O859" s="6"/>
      <c r="P859" s="6"/>
      <c r="Y859" s="6"/>
      <c r="Z859" s="6"/>
      <c r="AA859" s="6"/>
      <c r="AB859" s="6"/>
      <c r="AC859" s="6"/>
      <c r="AD859" s="6"/>
    </row>
    <row r="860" spans="9:30" ht="14.25" customHeight="1">
      <c r="I860" s="6"/>
      <c r="J860" s="6"/>
      <c r="K860" s="6"/>
      <c r="L860" s="6"/>
      <c r="M860" s="6"/>
      <c r="N860" s="6"/>
      <c r="O860" s="6"/>
      <c r="P860" s="6"/>
      <c r="Y860" s="6"/>
      <c r="Z860" s="6"/>
      <c r="AA860" s="6"/>
      <c r="AB860" s="6"/>
      <c r="AC860" s="6"/>
      <c r="AD860" s="6"/>
    </row>
    <row r="861" spans="9:30" ht="14.25" customHeight="1">
      <c r="I861" s="6"/>
      <c r="J861" s="6"/>
      <c r="K861" s="6"/>
      <c r="L861" s="6"/>
      <c r="M861" s="6"/>
      <c r="N861" s="6"/>
      <c r="O861" s="6"/>
      <c r="P861" s="6"/>
      <c r="Y861" s="6"/>
      <c r="Z861" s="6"/>
      <c r="AA861" s="6"/>
      <c r="AB861" s="6"/>
      <c r="AC861" s="6"/>
      <c r="AD861" s="6"/>
    </row>
    <row r="862" spans="9:30" ht="14.25" customHeight="1">
      <c r="I862" s="6"/>
      <c r="J862" s="6"/>
      <c r="K862" s="6"/>
      <c r="L862" s="6"/>
      <c r="M862" s="6"/>
      <c r="N862" s="6"/>
      <c r="O862" s="6"/>
      <c r="P862" s="6"/>
      <c r="Y862" s="6"/>
      <c r="Z862" s="6"/>
      <c r="AA862" s="6"/>
      <c r="AB862" s="6"/>
      <c r="AC862" s="6"/>
      <c r="AD862" s="6"/>
    </row>
    <row r="863" spans="9:30" ht="14.25" customHeight="1">
      <c r="I863" s="6"/>
      <c r="J863" s="6"/>
      <c r="K863" s="6"/>
      <c r="L863" s="6"/>
      <c r="M863" s="6"/>
      <c r="N863" s="6"/>
      <c r="O863" s="6"/>
      <c r="P863" s="6"/>
      <c r="Y863" s="6"/>
      <c r="Z863" s="6"/>
      <c r="AA863" s="6"/>
      <c r="AB863" s="6"/>
      <c r="AC863" s="6"/>
      <c r="AD863" s="6"/>
    </row>
    <row r="864" spans="9:30" ht="14.25" customHeight="1">
      <c r="I864" s="6"/>
      <c r="J864" s="6"/>
      <c r="K864" s="6"/>
      <c r="L864" s="6"/>
      <c r="M864" s="6"/>
      <c r="N864" s="6"/>
      <c r="O864" s="6"/>
      <c r="P864" s="6"/>
      <c r="Y864" s="6"/>
      <c r="Z864" s="6"/>
      <c r="AA864" s="6"/>
      <c r="AB864" s="6"/>
      <c r="AC864" s="6"/>
      <c r="AD864" s="6"/>
    </row>
    <row r="865" spans="9:30" ht="14.25" customHeight="1">
      <c r="I865" s="6"/>
      <c r="J865" s="6"/>
      <c r="K865" s="6"/>
      <c r="L865" s="6"/>
      <c r="M865" s="6"/>
      <c r="N865" s="6"/>
      <c r="O865" s="6"/>
      <c r="P865" s="6"/>
      <c r="Y865" s="6"/>
      <c r="Z865" s="6"/>
      <c r="AA865" s="6"/>
      <c r="AB865" s="6"/>
      <c r="AC865" s="6"/>
      <c r="AD865" s="6"/>
    </row>
    <row r="866" spans="9:30" ht="14.25" customHeight="1">
      <c r="I866" s="6"/>
      <c r="J866" s="6"/>
      <c r="K866" s="6"/>
      <c r="L866" s="6"/>
      <c r="M866" s="6"/>
      <c r="N866" s="6"/>
      <c r="O866" s="6"/>
      <c r="P866" s="6"/>
      <c r="Y866" s="6"/>
      <c r="Z866" s="6"/>
      <c r="AA866" s="6"/>
      <c r="AB866" s="6"/>
      <c r="AC866" s="6"/>
      <c r="AD866" s="6"/>
    </row>
    <row r="867" spans="9:30" ht="14.25" customHeight="1">
      <c r="I867" s="6"/>
      <c r="J867" s="6"/>
      <c r="K867" s="6"/>
      <c r="L867" s="6"/>
      <c r="M867" s="6"/>
      <c r="N867" s="6"/>
      <c r="O867" s="6"/>
      <c r="P867" s="6"/>
      <c r="Y867" s="6"/>
      <c r="Z867" s="6"/>
      <c r="AA867" s="6"/>
      <c r="AB867" s="6"/>
      <c r="AC867" s="6"/>
      <c r="AD867" s="6"/>
    </row>
    <row r="868" spans="9:30" ht="14.25" customHeight="1">
      <c r="I868" s="6"/>
      <c r="J868" s="6"/>
      <c r="K868" s="6"/>
      <c r="L868" s="6"/>
      <c r="M868" s="6"/>
      <c r="N868" s="6"/>
      <c r="O868" s="6"/>
      <c r="P868" s="6"/>
      <c r="Y868" s="6"/>
      <c r="Z868" s="6"/>
      <c r="AA868" s="6"/>
      <c r="AB868" s="6"/>
      <c r="AC868" s="6"/>
      <c r="AD868" s="6"/>
    </row>
    <row r="869" spans="9:30" ht="14.25" customHeight="1">
      <c r="I869" s="6"/>
      <c r="J869" s="6"/>
      <c r="K869" s="6"/>
      <c r="L869" s="6"/>
      <c r="M869" s="6"/>
      <c r="N869" s="6"/>
      <c r="O869" s="6"/>
      <c r="P869" s="6"/>
      <c r="Y869" s="6"/>
      <c r="Z869" s="6"/>
      <c r="AA869" s="6"/>
      <c r="AB869" s="6"/>
      <c r="AC869" s="6"/>
      <c r="AD869" s="6"/>
    </row>
    <row r="870" spans="9:30" ht="14.25" customHeight="1">
      <c r="I870" s="6"/>
      <c r="J870" s="6"/>
      <c r="K870" s="6"/>
      <c r="L870" s="6"/>
      <c r="M870" s="6"/>
      <c r="N870" s="6"/>
      <c r="O870" s="6"/>
      <c r="P870" s="6"/>
      <c r="Y870" s="6"/>
      <c r="Z870" s="6"/>
      <c r="AA870" s="6"/>
      <c r="AB870" s="6"/>
      <c r="AC870" s="6"/>
      <c r="AD870" s="6"/>
    </row>
    <row r="871" spans="9:30" ht="14.25" customHeight="1">
      <c r="I871" s="6"/>
      <c r="J871" s="6"/>
      <c r="K871" s="6"/>
      <c r="L871" s="6"/>
      <c r="M871" s="6"/>
      <c r="N871" s="6"/>
      <c r="O871" s="6"/>
      <c r="P871" s="6"/>
      <c r="Y871" s="6"/>
      <c r="Z871" s="6"/>
      <c r="AA871" s="6"/>
      <c r="AB871" s="6"/>
      <c r="AC871" s="6"/>
      <c r="AD871" s="6"/>
    </row>
    <row r="872" spans="9:30" ht="14.25" customHeight="1">
      <c r="I872" s="6"/>
      <c r="J872" s="6"/>
      <c r="K872" s="6"/>
      <c r="L872" s="6"/>
      <c r="M872" s="6"/>
      <c r="N872" s="6"/>
      <c r="O872" s="6"/>
      <c r="P872" s="6"/>
      <c r="Y872" s="6"/>
      <c r="Z872" s="6"/>
      <c r="AA872" s="6"/>
      <c r="AB872" s="6"/>
      <c r="AC872" s="6"/>
      <c r="AD872" s="6"/>
    </row>
    <row r="873" spans="9:30" ht="14.25" customHeight="1">
      <c r="I873" s="6"/>
      <c r="J873" s="6"/>
      <c r="K873" s="6"/>
      <c r="L873" s="6"/>
      <c r="M873" s="6"/>
      <c r="N873" s="6"/>
      <c r="O873" s="6"/>
      <c r="P873" s="6"/>
      <c r="Y873" s="6"/>
      <c r="Z873" s="6"/>
      <c r="AA873" s="6"/>
      <c r="AB873" s="6"/>
      <c r="AC873" s="6"/>
      <c r="AD873" s="6"/>
    </row>
    <row r="874" spans="9:30" ht="14.25" customHeight="1">
      <c r="I874" s="6"/>
      <c r="J874" s="6"/>
      <c r="K874" s="6"/>
      <c r="L874" s="6"/>
      <c r="M874" s="6"/>
      <c r="N874" s="6"/>
      <c r="O874" s="6"/>
      <c r="P874" s="6"/>
      <c r="Y874" s="6"/>
      <c r="Z874" s="6"/>
      <c r="AA874" s="6"/>
      <c r="AB874" s="6"/>
      <c r="AC874" s="6"/>
      <c r="AD874" s="6"/>
    </row>
    <row r="875" spans="9:30" ht="14.25" customHeight="1">
      <c r="I875" s="6"/>
      <c r="J875" s="6"/>
      <c r="K875" s="6"/>
      <c r="L875" s="6"/>
      <c r="M875" s="6"/>
      <c r="N875" s="6"/>
      <c r="O875" s="6"/>
      <c r="P875" s="6"/>
      <c r="Y875" s="6"/>
      <c r="Z875" s="6"/>
      <c r="AA875" s="6"/>
      <c r="AB875" s="6"/>
      <c r="AC875" s="6"/>
      <c r="AD875" s="6"/>
    </row>
    <row r="876" spans="9:30" ht="14.25" customHeight="1">
      <c r="I876" s="6"/>
      <c r="J876" s="6"/>
      <c r="K876" s="6"/>
      <c r="L876" s="6"/>
      <c r="M876" s="6"/>
      <c r="N876" s="6"/>
      <c r="O876" s="6"/>
      <c r="P876" s="6"/>
      <c r="Y876" s="6"/>
      <c r="Z876" s="6"/>
      <c r="AA876" s="6"/>
      <c r="AB876" s="6"/>
      <c r="AC876" s="6"/>
      <c r="AD876" s="6"/>
    </row>
    <row r="877" spans="9:30" ht="14.25" customHeight="1">
      <c r="I877" s="6"/>
      <c r="J877" s="6"/>
      <c r="K877" s="6"/>
      <c r="L877" s="6"/>
      <c r="M877" s="6"/>
      <c r="N877" s="6"/>
      <c r="O877" s="6"/>
      <c r="P877" s="6"/>
      <c r="Y877" s="6"/>
      <c r="Z877" s="6"/>
      <c r="AA877" s="6"/>
      <c r="AB877" s="6"/>
      <c r="AC877" s="6"/>
      <c r="AD877" s="6"/>
    </row>
    <row r="878" spans="9:30" ht="14.25" customHeight="1">
      <c r="I878" s="6"/>
      <c r="J878" s="6"/>
      <c r="K878" s="6"/>
      <c r="L878" s="6"/>
      <c r="M878" s="6"/>
      <c r="N878" s="6"/>
      <c r="O878" s="6"/>
      <c r="P878" s="6"/>
      <c r="Y878" s="6"/>
      <c r="Z878" s="6"/>
      <c r="AA878" s="6"/>
      <c r="AB878" s="6"/>
      <c r="AC878" s="6"/>
      <c r="AD878" s="6"/>
    </row>
    <row r="879" spans="9:30" ht="14.25" customHeight="1">
      <c r="I879" s="6"/>
      <c r="J879" s="6"/>
      <c r="K879" s="6"/>
      <c r="L879" s="6"/>
      <c r="M879" s="6"/>
      <c r="N879" s="6"/>
      <c r="O879" s="6"/>
      <c r="P879" s="6"/>
      <c r="Y879" s="6"/>
      <c r="Z879" s="6"/>
      <c r="AA879" s="6"/>
      <c r="AB879" s="6"/>
      <c r="AC879" s="6"/>
      <c r="AD879" s="6"/>
    </row>
    <row r="880" spans="9:30" ht="14.25" customHeight="1">
      <c r="I880" s="6"/>
      <c r="J880" s="6"/>
      <c r="K880" s="6"/>
      <c r="L880" s="6"/>
      <c r="M880" s="6"/>
      <c r="N880" s="6"/>
      <c r="O880" s="6"/>
      <c r="P880" s="6"/>
      <c r="Y880" s="6"/>
      <c r="Z880" s="6"/>
      <c r="AA880" s="6"/>
      <c r="AB880" s="6"/>
      <c r="AC880" s="6"/>
      <c r="AD880" s="6"/>
    </row>
    <row r="881" spans="9:30" ht="14.25" customHeight="1">
      <c r="I881" s="6"/>
      <c r="J881" s="6"/>
      <c r="K881" s="6"/>
      <c r="L881" s="6"/>
      <c r="M881" s="6"/>
      <c r="N881" s="6"/>
      <c r="O881" s="6"/>
      <c r="P881" s="6"/>
      <c r="Y881" s="6"/>
      <c r="Z881" s="6"/>
      <c r="AA881" s="6"/>
      <c r="AB881" s="6"/>
      <c r="AC881" s="6"/>
      <c r="AD881" s="6"/>
    </row>
    <row r="882" spans="9:30" ht="14.25" customHeight="1">
      <c r="I882" s="6"/>
      <c r="J882" s="6"/>
      <c r="K882" s="6"/>
      <c r="L882" s="6"/>
      <c r="M882" s="6"/>
      <c r="N882" s="6"/>
      <c r="O882" s="6"/>
      <c r="P882" s="6"/>
      <c r="Y882" s="6"/>
      <c r="Z882" s="6"/>
      <c r="AA882" s="6"/>
      <c r="AB882" s="6"/>
      <c r="AC882" s="6"/>
      <c r="AD882" s="6"/>
    </row>
    <row r="883" spans="9:30" ht="14.25" customHeight="1">
      <c r="I883" s="6"/>
      <c r="J883" s="6"/>
      <c r="K883" s="6"/>
      <c r="L883" s="6"/>
      <c r="M883" s="6"/>
      <c r="N883" s="6"/>
      <c r="O883" s="6"/>
      <c r="P883" s="6"/>
      <c r="Y883" s="6"/>
      <c r="Z883" s="6"/>
      <c r="AA883" s="6"/>
      <c r="AB883" s="6"/>
      <c r="AC883" s="6"/>
      <c r="AD883" s="6"/>
    </row>
    <row r="884" spans="9:30" ht="14.25" customHeight="1">
      <c r="I884" s="6"/>
      <c r="J884" s="6"/>
      <c r="K884" s="6"/>
      <c r="L884" s="6"/>
      <c r="M884" s="6"/>
      <c r="N884" s="6"/>
      <c r="O884" s="6"/>
      <c r="P884" s="6"/>
      <c r="Y884" s="6"/>
      <c r="Z884" s="6"/>
      <c r="AA884" s="6"/>
      <c r="AB884" s="6"/>
      <c r="AC884" s="6"/>
      <c r="AD884" s="6"/>
    </row>
    <row r="885" spans="9:30" ht="14.25" customHeight="1">
      <c r="I885" s="6"/>
      <c r="J885" s="6"/>
      <c r="K885" s="6"/>
      <c r="L885" s="6"/>
      <c r="M885" s="6"/>
      <c r="N885" s="6"/>
      <c r="O885" s="6"/>
      <c r="P885" s="6"/>
      <c r="Y885" s="6"/>
      <c r="Z885" s="6"/>
      <c r="AA885" s="6"/>
      <c r="AB885" s="6"/>
      <c r="AC885" s="6"/>
      <c r="AD885" s="6"/>
    </row>
    <row r="886" spans="9:30" ht="14.25" customHeight="1">
      <c r="I886" s="6"/>
      <c r="J886" s="6"/>
      <c r="K886" s="6"/>
      <c r="L886" s="6"/>
      <c r="M886" s="6"/>
      <c r="N886" s="6"/>
      <c r="O886" s="6"/>
      <c r="P886" s="6"/>
      <c r="Y886" s="6"/>
      <c r="Z886" s="6"/>
      <c r="AA886" s="6"/>
      <c r="AB886" s="6"/>
      <c r="AC886" s="6"/>
      <c r="AD886" s="6"/>
    </row>
    <row r="887" spans="9:30" ht="14.25" customHeight="1">
      <c r="I887" s="6"/>
      <c r="J887" s="6"/>
      <c r="K887" s="6"/>
      <c r="L887" s="6"/>
      <c r="M887" s="6"/>
      <c r="N887" s="6"/>
      <c r="O887" s="6"/>
      <c r="P887" s="6"/>
      <c r="Y887" s="6"/>
      <c r="Z887" s="6"/>
      <c r="AA887" s="6"/>
      <c r="AB887" s="6"/>
      <c r="AC887" s="6"/>
      <c r="AD887" s="6"/>
    </row>
    <row r="888" spans="9:30" ht="14.25" customHeight="1">
      <c r="I888" s="6"/>
      <c r="J888" s="6"/>
      <c r="K888" s="6"/>
      <c r="L888" s="6"/>
      <c r="M888" s="6"/>
      <c r="N888" s="6"/>
      <c r="O888" s="6"/>
      <c r="P888" s="6"/>
      <c r="Y888" s="6"/>
      <c r="Z888" s="6"/>
      <c r="AA888" s="6"/>
      <c r="AB888" s="6"/>
      <c r="AC888" s="6"/>
      <c r="AD888" s="6"/>
    </row>
    <row r="889" spans="9:30" ht="14.25" customHeight="1">
      <c r="I889" s="6"/>
      <c r="J889" s="6"/>
      <c r="K889" s="6"/>
      <c r="L889" s="6"/>
      <c r="M889" s="6"/>
      <c r="N889" s="6"/>
      <c r="O889" s="6"/>
      <c r="P889" s="6"/>
      <c r="Y889" s="6"/>
      <c r="Z889" s="6"/>
      <c r="AA889" s="6"/>
      <c r="AB889" s="6"/>
      <c r="AC889" s="6"/>
      <c r="AD889" s="6"/>
    </row>
    <row r="890" spans="9:30" ht="14.25" customHeight="1">
      <c r="I890" s="6"/>
      <c r="J890" s="6"/>
      <c r="K890" s="6"/>
      <c r="L890" s="6"/>
      <c r="M890" s="6"/>
      <c r="N890" s="6"/>
      <c r="O890" s="6"/>
      <c r="P890" s="6"/>
      <c r="Y890" s="6"/>
      <c r="Z890" s="6"/>
      <c r="AA890" s="6"/>
      <c r="AB890" s="6"/>
      <c r="AC890" s="6"/>
      <c r="AD890" s="6"/>
    </row>
    <row r="891" spans="9:30" ht="14.25" customHeight="1">
      <c r="I891" s="6"/>
      <c r="J891" s="6"/>
      <c r="K891" s="6"/>
      <c r="L891" s="6"/>
      <c r="M891" s="6"/>
      <c r="N891" s="6"/>
      <c r="O891" s="6"/>
      <c r="P891" s="6"/>
      <c r="Y891" s="6"/>
      <c r="Z891" s="6"/>
      <c r="AA891" s="6"/>
      <c r="AB891" s="6"/>
      <c r="AC891" s="6"/>
      <c r="AD891" s="6"/>
    </row>
    <row r="892" spans="9:30" ht="14.25" customHeight="1">
      <c r="I892" s="6"/>
      <c r="J892" s="6"/>
      <c r="K892" s="6"/>
      <c r="L892" s="6"/>
      <c r="M892" s="6"/>
      <c r="N892" s="6"/>
      <c r="O892" s="6"/>
      <c r="P892" s="6"/>
      <c r="Y892" s="6"/>
      <c r="Z892" s="6"/>
      <c r="AA892" s="6"/>
      <c r="AB892" s="6"/>
      <c r="AC892" s="6"/>
      <c r="AD892" s="6"/>
    </row>
    <row r="893" spans="9:30" ht="14.25" customHeight="1">
      <c r="I893" s="6"/>
      <c r="J893" s="6"/>
      <c r="K893" s="6"/>
      <c r="L893" s="6"/>
      <c r="M893" s="6"/>
      <c r="N893" s="6"/>
      <c r="O893" s="6"/>
      <c r="P893" s="6"/>
      <c r="Y893" s="6"/>
      <c r="Z893" s="6"/>
      <c r="AA893" s="6"/>
      <c r="AB893" s="6"/>
      <c r="AC893" s="6"/>
      <c r="AD893" s="6"/>
    </row>
    <row r="894" spans="9:30" ht="14.25" customHeight="1">
      <c r="I894" s="6"/>
      <c r="J894" s="6"/>
      <c r="K894" s="6"/>
      <c r="L894" s="6"/>
      <c r="M894" s="6"/>
      <c r="N894" s="6"/>
      <c r="O894" s="6"/>
      <c r="P894" s="6"/>
      <c r="Y894" s="6"/>
      <c r="Z894" s="6"/>
      <c r="AA894" s="6"/>
      <c r="AB894" s="6"/>
      <c r="AC894" s="6"/>
      <c r="AD894" s="6"/>
    </row>
    <row r="895" spans="9:30" ht="14.25" customHeight="1">
      <c r="I895" s="6"/>
      <c r="J895" s="6"/>
      <c r="K895" s="6"/>
      <c r="L895" s="6"/>
      <c r="M895" s="6"/>
      <c r="N895" s="6"/>
      <c r="O895" s="6"/>
      <c r="P895" s="6"/>
      <c r="Y895" s="6"/>
      <c r="Z895" s="6"/>
      <c r="AA895" s="6"/>
      <c r="AB895" s="6"/>
      <c r="AC895" s="6"/>
      <c r="AD895" s="6"/>
    </row>
    <row r="896" spans="9:30" ht="14.25" customHeight="1">
      <c r="I896" s="6"/>
      <c r="J896" s="6"/>
      <c r="K896" s="6"/>
      <c r="L896" s="6"/>
      <c r="M896" s="6"/>
      <c r="N896" s="6"/>
      <c r="O896" s="6"/>
      <c r="P896" s="6"/>
      <c r="Y896" s="6"/>
      <c r="Z896" s="6"/>
      <c r="AA896" s="6"/>
      <c r="AB896" s="6"/>
      <c r="AC896" s="6"/>
      <c r="AD896" s="6"/>
    </row>
    <row r="897" spans="9:30" ht="14.25" customHeight="1">
      <c r="I897" s="6"/>
      <c r="J897" s="6"/>
      <c r="K897" s="6"/>
      <c r="L897" s="6"/>
      <c r="M897" s="6"/>
      <c r="N897" s="6"/>
      <c r="O897" s="6"/>
      <c r="P897" s="6"/>
      <c r="Y897" s="6"/>
      <c r="Z897" s="6"/>
      <c r="AA897" s="6"/>
      <c r="AB897" s="6"/>
      <c r="AC897" s="6"/>
      <c r="AD897" s="6"/>
    </row>
    <row r="898" spans="9:30" ht="14.25" customHeight="1">
      <c r="I898" s="6"/>
      <c r="J898" s="6"/>
      <c r="K898" s="6"/>
      <c r="L898" s="6"/>
      <c r="M898" s="6"/>
      <c r="N898" s="6"/>
      <c r="O898" s="6"/>
      <c r="P898" s="6"/>
      <c r="Y898" s="6"/>
      <c r="Z898" s="6"/>
      <c r="AA898" s="6"/>
      <c r="AB898" s="6"/>
      <c r="AC898" s="6"/>
      <c r="AD898" s="6"/>
    </row>
    <row r="899" spans="9:30" ht="14.25" customHeight="1">
      <c r="I899" s="6"/>
      <c r="J899" s="6"/>
      <c r="K899" s="6"/>
      <c r="L899" s="6"/>
      <c r="M899" s="6"/>
      <c r="N899" s="6"/>
      <c r="O899" s="6"/>
      <c r="P899" s="6"/>
      <c r="Y899" s="6"/>
      <c r="Z899" s="6"/>
      <c r="AA899" s="6"/>
      <c r="AB899" s="6"/>
      <c r="AC899" s="6"/>
      <c r="AD899" s="6"/>
    </row>
    <row r="900" spans="9:30" ht="14.25" customHeight="1">
      <c r="I900" s="6"/>
      <c r="J900" s="6"/>
      <c r="K900" s="6"/>
      <c r="L900" s="6"/>
      <c r="M900" s="6"/>
      <c r="N900" s="6"/>
      <c r="O900" s="6"/>
      <c r="P900" s="6"/>
      <c r="Y900" s="6"/>
      <c r="Z900" s="6"/>
      <c r="AA900" s="6"/>
      <c r="AB900" s="6"/>
      <c r="AC900" s="6"/>
      <c r="AD900" s="6"/>
    </row>
    <row r="901" spans="9:30" ht="14.25" customHeight="1">
      <c r="I901" s="6"/>
      <c r="J901" s="6"/>
      <c r="K901" s="6"/>
      <c r="L901" s="6"/>
      <c r="M901" s="6"/>
      <c r="N901" s="6"/>
      <c r="O901" s="6"/>
      <c r="P901" s="6"/>
      <c r="Y901" s="6"/>
      <c r="Z901" s="6"/>
      <c r="AA901" s="6"/>
      <c r="AB901" s="6"/>
      <c r="AC901" s="6"/>
      <c r="AD901" s="6"/>
    </row>
    <row r="902" spans="9:30" ht="14.25" customHeight="1">
      <c r="I902" s="6"/>
      <c r="J902" s="6"/>
      <c r="K902" s="6"/>
      <c r="L902" s="6"/>
      <c r="M902" s="6"/>
      <c r="N902" s="6"/>
      <c r="O902" s="6"/>
      <c r="P902" s="6"/>
      <c r="Y902" s="6"/>
      <c r="Z902" s="6"/>
      <c r="AA902" s="6"/>
      <c r="AB902" s="6"/>
      <c r="AC902" s="6"/>
      <c r="AD902" s="6"/>
    </row>
    <row r="903" spans="9:30" ht="14.25" customHeight="1">
      <c r="I903" s="6"/>
      <c r="J903" s="6"/>
      <c r="K903" s="6"/>
      <c r="L903" s="6"/>
      <c r="M903" s="6"/>
      <c r="N903" s="6"/>
      <c r="O903" s="6"/>
      <c r="P903" s="6"/>
      <c r="Y903" s="6"/>
      <c r="Z903" s="6"/>
      <c r="AA903" s="6"/>
      <c r="AB903" s="6"/>
      <c r="AC903" s="6"/>
      <c r="AD903" s="6"/>
    </row>
    <row r="904" spans="9:30" ht="14.25" customHeight="1">
      <c r="I904" s="6"/>
      <c r="J904" s="6"/>
      <c r="K904" s="6"/>
      <c r="L904" s="6"/>
      <c r="M904" s="6"/>
      <c r="N904" s="6"/>
      <c r="O904" s="6"/>
      <c r="P904" s="6"/>
      <c r="Y904" s="6"/>
      <c r="Z904" s="6"/>
      <c r="AA904" s="6"/>
      <c r="AB904" s="6"/>
      <c r="AC904" s="6"/>
      <c r="AD904" s="6"/>
    </row>
    <row r="905" spans="9:30" ht="14.25" customHeight="1">
      <c r="I905" s="6"/>
      <c r="J905" s="6"/>
      <c r="K905" s="6"/>
      <c r="L905" s="6"/>
      <c r="M905" s="6"/>
      <c r="N905" s="6"/>
      <c r="O905" s="6"/>
      <c r="P905" s="6"/>
      <c r="Y905" s="6"/>
      <c r="Z905" s="6"/>
      <c r="AA905" s="6"/>
      <c r="AB905" s="6"/>
      <c r="AC905" s="6"/>
      <c r="AD905" s="6"/>
    </row>
    <row r="906" spans="9:30" ht="14.25" customHeight="1">
      <c r="I906" s="6"/>
      <c r="J906" s="6"/>
      <c r="K906" s="6"/>
      <c r="L906" s="6"/>
      <c r="M906" s="6"/>
      <c r="N906" s="6"/>
      <c r="O906" s="6"/>
      <c r="P906" s="6"/>
      <c r="Y906" s="6"/>
      <c r="Z906" s="6"/>
      <c r="AA906" s="6"/>
      <c r="AB906" s="6"/>
      <c r="AC906" s="6"/>
      <c r="AD906" s="6"/>
    </row>
    <row r="907" spans="9:30" ht="14.25" customHeight="1">
      <c r="I907" s="6"/>
      <c r="J907" s="6"/>
      <c r="K907" s="6"/>
      <c r="L907" s="6"/>
      <c r="M907" s="6"/>
      <c r="N907" s="6"/>
      <c r="O907" s="6"/>
      <c r="P907" s="6"/>
      <c r="Y907" s="6"/>
      <c r="Z907" s="6"/>
      <c r="AA907" s="6"/>
      <c r="AB907" s="6"/>
      <c r="AC907" s="6"/>
      <c r="AD907" s="6"/>
    </row>
    <row r="908" spans="9:30" ht="14.25" customHeight="1">
      <c r="I908" s="6"/>
      <c r="J908" s="6"/>
      <c r="K908" s="6"/>
      <c r="L908" s="6"/>
      <c r="M908" s="6"/>
      <c r="N908" s="6"/>
      <c r="O908" s="6"/>
      <c r="P908" s="6"/>
      <c r="Y908" s="6"/>
      <c r="Z908" s="6"/>
      <c r="AA908" s="6"/>
      <c r="AB908" s="6"/>
      <c r="AC908" s="6"/>
      <c r="AD908" s="6"/>
    </row>
    <row r="909" spans="9:30" ht="14.25" customHeight="1">
      <c r="I909" s="6"/>
      <c r="J909" s="6"/>
      <c r="K909" s="6"/>
      <c r="L909" s="6"/>
      <c r="M909" s="6"/>
      <c r="N909" s="6"/>
      <c r="O909" s="6"/>
      <c r="P909" s="6"/>
      <c r="Y909" s="6"/>
      <c r="Z909" s="6"/>
      <c r="AA909" s="6"/>
      <c r="AB909" s="6"/>
      <c r="AC909" s="6"/>
      <c r="AD909" s="6"/>
    </row>
    <row r="910" spans="9:30" ht="14.25" customHeight="1">
      <c r="I910" s="6"/>
      <c r="J910" s="6"/>
      <c r="K910" s="6"/>
      <c r="L910" s="6"/>
      <c r="M910" s="6"/>
      <c r="N910" s="6"/>
      <c r="O910" s="6"/>
      <c r="P910" s="6"/>
      <c r="Y910" s="6"/>
      <c r="Z910" s="6"/>
      <c r="AA910" s="6"/>
      <c r="AB910" s="6"/>
      <c r="AC910" s="6"/>
      <c r="AD910" s="6"/>
    </row>
    <row r="911" spans="9:30" ht="14.25" customHeight="1">
      <c r="I911" s="6"/>
      <c r="J911" s="6"/>
      <c r="K911" s="6"/>
      <c r="L911" s="6"/>
      <c r="M911" s="6"/>
      <c r="N911" s="6"/>
      <c r="O911" s="6"/>
      <c r="P911" s="6"/>
      <c r="Y911" s="6"/>
      <c r="Z911" s="6"/>
      <c r="AA911" s="6"/>
      <c r="AB911" s="6"/>
      <c r="AC911" s="6"/>
      <c r="AD911" s="6"/>
    </row>
    <row r="912" spans="9:30" ht="14.25" customHeight="1">
      <c r="I912" s="6"/>
      <c r="J912" s="6"/>
      <c r="K912" s="6"/>
      <c r="L912" s="6"/>
      <c r="M912" s="6"/>
      <c r="N912" s="6"/>
      <c r="O912" s="6"/>
      <c r="P912" s="6"/>
      <c r="Y912" s="6"/>
      <c r="Z912" s="6"/>
      <c r="AA912" s="6"/>
      <c r="AB912" s="6"/>
      <c r="AC912" s="6"/>
      <c r="AD912" s="6"/>
    </row>
    <row r="913" spans="9:30" ht="14.25" customHeight="1">
      <c r="I913" s="6"/>
      <c r="J913" s="6"/>
      <c r="K913" s="6"/>
      <c r="L913" s="6"/>
      <c r="M913" s="6"/>
      <c r="N913" s="6"/>
      <c r="O913" s="6"/>
      <c r="P913" s="6"/>
      <c r="Y913" s="6"/>
      <c r="Z913" s="6"/>
      <c r="AA913" s="6"/>
      <c r="AB913" s="6"/>
      <c r="AC913" s="6"/>
      <c r="AD913" s="6"/>
    </row>
    <row r="914" spans="9:30" ht="14.25" customHeight="1">
      <c r="I914" s="6"/>
      <c r="J914" s="6"/>
      <c r="K914" s="6"/>
      <c r="L914" s="6"/>
      <c r="M914" s="6"/>
      <c r="N914" s="6"/>
      <c r="O914" s="6"/>
      <c r="P914" s="6"/>
      <c r="Y914" s="6"/>
      <c r="Z914" s="6"/>
      <c r="AA914" s="6"/>
      <c r="AB914" s="6"/>
      <c r="AC914" s="6"/>
      <c r="AD914" s="6"/>
    </row>
    <row r="915" spans="9:30" ht="14.25" customHeight="1">
      <c r="I915" s="6"/>
      <c r="J915" s="6"/>
      <c r="K915" s="6"/>
      <c r="L915" s="6"/>
      <c r="M915" s="6"/>
      <c r="N915" s="6"/>
      <c r="O915" s="6"/>
      <c r="P915" s="6"/>
      <c r="Y915" s="6"/>
      <c r="Z915" s="6"/>
      <c r="AA915" s="6"/>
      <c r="AB915" s="6"/>
      <c r="AC915" s="6"/>
      <c r="AD915" s="6"/>
    </row>
    <row r="916" spans="9:30" ht="14.25" customHeight="1">
      <c r="I916" s="6"/>
      <c r="J916" s="6"/>
      <c r="K916" s="6"/>
      <c r="L916" s="6"/>
      <c r="M916" s="6"/>
      <c r="N916" s="6"/>
      <c r="O916" s="6"/>
      <c r="P916" s="6"/>
      <c r="Y916" s="6"/>
      <c r="Z916" s="6"/>
      <c r="AA916" s="6"/>
      <c r="AB916" s="6"/>
      <c r="AC916" s="6"/>
      <c r="AD916" s="6"/>
    </row>
    <row r="917" spans="9:30" ht="14.25" customHeight="1">
      <c r="I917" s="6"/>
      <c r="J917" s="6"/>
      <c r="K917" s="6"/>
      <c r="L917" s="6"/>
      <c r="M917" s="6"/>
      <c r="N917" s="6"/>
      <c r="O917" s="6"/>
      <c r="P917" s="6"/>
      <c r="Y917" s="6"/>
      <c r="Z917" s="6"/>
      <c r="AA917" s="6"/>
      <c r="AB917" s="6"/>
      <c r="AC917" s="6"/>
      <c r="AD917" s="6"/>
    </row>
    <row r="918" spans="9:30" ht="14.25" customHeight="1">
      <c r="I918" s="6"/>
      <c r="J918" s="6"/>
      <c r="K918" s="6"/>
      <c r="L918" s="6"/>
      <c r="M918" s="6"/>
      <c r="N918" s="6"/>
      <c r="O918" s="6"/>
      <c r="P918" s="6"/>
      <c r="Y918" s="6"/>
      <c r="Z918" s="6"/>
      <c r="AA918" s="6"/>
      <c r="AB918" s="6"/>
      <c r="AC918" s="6"/>
      <c r="AD918" s="6"/>
    </row>
    <row r="919" spans="9:30" ht="14.25" customHeight="1">
      <c r="I919" s="6"/>
      <c r="J919" s="6"/>
      <c r="K919" s="6"/>
      <c r="L919" s="6"/>
      <c r="M919" s="6"/>
      <c r="N919" s="6"/>
      <c r="O919" s="6"/>
      <c r="P919" s="6"/>
      <c r="Y919" s="6"/>
      <c r="Z919" s="6"/>
      <c r="AA919" s="6"/>
      <c r="AB919" s="6"/>
      <c r="AC919" s="6"/>
      <c r="AD919" s="6"/>
    </row>
    <row r="920" spans="9:30" ht="14.25" customHeight="1">
      <c r="I920" s="6"/>
      <c r="J920" s="6"/>
      <c r="K920" s="6"/>
      <c r="L920" s="6"/>
      <c r="M920" s="6"/>
      <c r="N920" s="6"/>
      <c r="O920" s="6"/>
      <c r="P920" s="6"/>
      <c r="Y920" s="6"/>
      <c r="Z920" s="6"/>
      <c r="AA920" s="6"/>
      <c r="AB920" s="6"/>
      <c r="AC920" s="6"/>
      <c r="AD920" s="6"/>
    </row>
    <row r="921" spans="9:30" ht="14.25" customHeight="1">
      <c r="I921" s="6"/>
      <c r="J921" s="6"/>
      <c r="K921" s="6"/>
      <c r="L921" s="6"/>
      <c r="M921" s="6"/>
      <c r="N921" s="6"/>
      <c r="O921" s="6"/>
      <c r="P921" s="6"/>
      <c r="Y921" s="6"/>
      <c r="Z921" s="6"/>
      <c r="AA921" s="6"/>
      <c r="AB921" s="6"/>
      <c r="AC921" s="6"/>
      <c r="AD921" s="6"/>
    </row>
    <row r="922" spans="9:30" ht="14.25" customHeight="1">
      <c r="I922" s="6"/>
      <c r="J922" s="6"/>
      <c r="K922" s="6"/>
      <c r="L922" s="6"/>
      <c r="M922" s="6"/>
      <c r="N922" s="6"/>
      <c r="O922" s="6"/>
      <c r="P922" s="6"/>
      <c r="Y922" s="6"/>
      <c r="Z922" s="6"/>
      <c r="AA922" s="6"/>
      <c r="AB922" s="6"/>
      <c r="AC922" s="6"/>
      <c r="AD922" s="6"/>
    </row>
    <row r="923" spans="9:30" ht="14.25" customHeight="1">
      <c r="I923" s="6"/>
      <c r="J923" s="6"/>
      <c r="K923" s="6"/>
      <c r="L923" s="6"/>
      <c r="M923" s="6"/>
      <c r="N923" s="6"/>
      <c r="O923" s="6"/>
      <c r="P923" s="6"/>
      <c r="Y923" s="6"/>
      <c r="Z923" s="6"/>
      <c r="AA923" s="6"/>
      <c r="AB923" s="6"/>
      <c r="AC923" s="6"/>
      <c r="AD923" s="6"/>
    </row>
    <row r="924" spans="9:30" ht="14.25" customHeight="1">
      <c r="I924" s="6"/>
      <c r="J924" s="6"/>
      <c r="K924" s="6"/>
      <c r="L924" s="6"/>
      <c r="M924" s="6"/>
      <c r="N924" s="6"/>
      <c r="O924" s="6"/>
      <c r="P924" s="6"/>
      <c r="Y924" s="6"/>
      <c r="Z924" s="6"/>
      <c r="AA924" s="6"/>
      <c r="AB924" s="6"/>
      <c r="AC924" s="6"/>
      <c r="AD924" s="6"/>
    </row>
    <row r="925" spans="9:30" ht="14.25" customHeight="1">
      <c r="I925" s="6"/>
      <c r="J925" s="6"/>
      <c r="K925" s="6"/>
      <c r="L925" s="6"/>
      <c r="M925" s="6"/>
      <c r="N925" s="6"/>
      <c r="O925" s="6"/>
      <c r="P925" s="6"/>
      <c r="Y925" s="6"/>
      <c r="Z925" s="6"/>
      <c r="AA925" s="6"/>
      <c r="AB925" s="6"/>
      <c r="AC925" s="6"/>
      <c r="AD925" s="6"/>
    </row>
    <row r="926" spans="9:30" ht="14.25" customHeight="1">
      <c r="I926" s="6"/>
      <c r="J926" s="6"/>
      <c r="K926" s="6"/>
      <c r="L926" s="6"/>
      <c r="M926" s="6"/>
      <c r="N926" s="6"/>
      <c r="O926" s="6"/>
      <c r="P926" s="6"/>
      <c r="Y926" s="6"/>
      <c r="Z926" s="6"/>
      <c r="AA926" s="6"/>
      <c r="AB926" s="6"/>
      <c r="AC926" s="6"/>
      <c r="AD926" s="6"/>
    </row>
    <row r="927" spans="9:30" ht="14.25" customHeight="1">
      <c r="I927" s="6"/>
      <c r="J927" s="6"/>
      <c r="K927" s="6"/>
      <c r="L927" s="6"/>
      <c r="M927" s="6"/>
      <c r="N927" s="6"/>
      <c r="O927" s="6"/>
      <c r="P927" s="6"/>
      <c r="Y927" s="6"/>
      <c r="Z927" s="6"/>
      <c r="AA927" s="6"/>
      <c r="AB927" s="6"/>
      <c r="AC927" s="6"/>
      <c r="AD927" s="6"/>
    </row>
    <row r="928" spans="9:30" ht="14.25" customHeight="1">
      <c r="I928" s="6"/>
      <c r="J928" s="6"/>
      <c r="K928" s="6"/>
      <c r="L928" s="6"/>
      <c r="M928" s="6"/>
      <c r="N928" s="6"/>
      <c r="O928" s="6"/>
      <c r="P928" s="6"/>
      <c r="Y928" s="6"/>
      <c r="Z928" s="6"/>
      <c r="AA928" s="6"/>
      <c r="AB928" s="6"/>
      <c r="AC928" s="6"/>
      <c r="AD928" s="6"/>
    </row>
    <row r="929" spans="9:30" ht="14.25" customHeight="1">
      <c r="I929" s="6"/>
      <c r="J929" s="6"/>
      <c r="K929" s="6"/>
      <c r="L929" s="6"/>
      <c r="M929" s="6"/>
      <c r="N929" s="6"/>
      <c r="O929" s="6"/>
      <c r="P929" s="6"/>
      <c r="Y929" s="6"/>
      <c r="Z929" s="6"/>
      <c r="AA929" s="6"/>
      <c r="AB929" s="6"/>
      <c r="AC929" s="6"/>
      <c r="AD929" s="6"/>
    </row>
    <row r="930" spans="9:30" ht="14.25" customHeight="1">
      <c r="I930" s="6"/>
      <c r="J930" s="6"/>
      <c r="K930" s="6"/>
      <c r="L930" s="6"/>
      <c r="M930" s="6"/>
      <c r="N930" s="6"/>
      <c r="O930" s="6"/>
      <c r="P930" s="6"/>
      <c r="Y930" s="6"/>
      <c r="Z930" s="6"/>
      <c r="AA930" s="6"/>
      <c r="AB930" s="6"/>
      <c r="AC930" s="6"/>
      <c r="AD930" s="6"/>
    </row>
    <row r="931" spans="9:30" ht="14.25" customHeight="1">
      <c r="I931" s="6"/>
      <c r="J931" s="6"/>
      <c r="K931" s="6"/>
      <c r="L931" s="6"/>
      <c r="M931" s="6"/>
      <c r="N931" s="6"/>
      <c r="O931" s="6"/>
      <c r="P931" s="6"/>
      <c r="Y931" s="6"/>
      <c r="Z931" s="6"/>
      <c r="AA931" s="6"/>
      <c r="AB931" s="6"/>
      <c r="AC931" s="6"/>
      <c r="AD931" s="6"/>
    </row>
    <row r="932" spans="9:30" ht="14.25" customHeight="1">
      <c r="I932" s="6"/>
      <c r="J932" s="6"/>
      <c r="K932" s="6"/>
      <c r="L932" s="6"/>
      <c r="M932" s="6"/>
      <c r="N932" s="6"/>
      <c r="O932" s="6"/>
      <c r="P932" s="6"/>
      <c r="Y932" s="6"/>
      <c r="Z932" s="6"/>
      <c r="AA932" s="6"/>
      <c r="AB932" s="6"/>
      <c r="AC932" s="6"/>
      <c r="AD932" s="6"/>
    </row>
    <row r="933" spans="9:30" ht="14.25" customHeight="1">
      <c r="I933" s="6"/>
      <c r="J933" s="6"/>
      <c r="K933" s="6"/>
      <c r="L933" s="6"/>
      <c r="M933" s="6"/>
      <c r="N933" s="6"/>
      <c r="O933" s="6"/>
      <c r="P933" s="6"/>
      <c r="Y933" s="6"/>
      <c r="Z933" s="6"/>
      <c r="AA933" s="6"/>
      <c r="AB933" s="6"/>
      <c r="AC933" s="6"/>
      <c r="AD933" s="6"/>
    </row>
    <row r="934" spans="9:30" ht="14.25" customHeight="1">
      <c r="I934" s="6"/>
      <c r="J934" s="6"/>
      <c r="K934" s="6"/>
      <c r="L934" s="6"/>
      <c r="M934" s="6"/>
      <c r="N934" s="6"/>
      <c r="O934" s="6"/>
      <c r="P934" s="6"/>
      <c r="Y934" s="6"/>
      <c r="Z934" s="6"/>
      <c r="AA934" s="6"/>
      <c r="AB934" s="6"/>
      <c r="AC934" s="6"/>
      <c r="AD934" s="6"/>
    </row>
    <row r="935" spans="9:30" ht="14.25" customHeight="1">
      <c r="I935" s="6"/>
      <c r="J935" s="6"/>
      <c r="K935" s="6"/>
      <c r="L935" s="6"/>
      <c r="M935" s="6"/>
      <c r="N935" s="6"/>
      <c r="O935" s="6"/>
      <c r="P935" s="6"/>
      <c r="Y935" s="6"/>
      <c r="Z935" s="6"/>
      <c r="AA935" s="6"/>
      <c r="AB935" s="6"/>
      <c r="AC935" s="6"/>
      <c r="AD935" s="6"/>
    </row>
    <row r="936" spans="9:30" ht="14.25" customHeight="1">
      <c r="I936" s="6"/>
      <c r="J936" s="6"/>
      <c r="K936" s="6"/>
      <c r="L936" s="6"/>
      <c r="M936" s="6"/>
      <c r="N936" s="6"/>
      <c r="O936" s="6"/>
      <c r="P936" s="6"/>
      <c r="Y936" s="6"/>
      <c r="Z936" s="6"/>
      <c r="AA936" s="6"/>
      <c r="AB936" s="6"/>
      <c r="AC936" s="6"/>
      <c r="AD936" s="6"/>
    </row>
    <row r="937" spans="9:30" ht="14.25" customHeight="1">
      <c r="I937" s="6"/>
      <c r="J937" s="6"/>
      <c r="K937" s="6"/>
      <c r="L937" s="6"/>
      <c r="M937" s="6"/>
      <c r="N937" s="6"/>
      <c r="O937" s="6"/>
      <c r="P937" s="6"/>
      <c r="Y937" s="6"/>
      <c r="Z937" s="6"/>
      <c r="AA937" s="6"/>
      <c r="AB937" s="6"/>
      <c r="AC937" s="6"/>
      <c r="AD937" s="6"/>
    </row>
    <row r="938" spans="9:30" ht="14.25" customHeight="1">
      <c r="I938" s="6"/>
      <c r="J938" s="6"/>
      <c r="K938" s="6"/>
      <c r="L938" s="6"/>
      <c r="M938" s="6"/>
      <c r="N938" s="6"/>
      <c r="O938" s="6"/>
      <c r="P938" s="6"/>
      <c r="Y938" s="6"/>
      <c r="Z938" s="6"/>
      <c r="AA938" s="6"/>
      <c r="AB938" s="6"/>
      <c r="AC938" s="6"/>
      <c r="AD938" s="6"/>
    </row>
    <row r="939" spans="9:30" ht="14.25" customHeight="1">
      <c r="I939" s="6"/>
      <c r="J939" s="6"/>
      <c r="K939" s="6"/>
      <c r="L939" s="6"/>
      <c r="M939" s="6"/>
      <c r="N939" s="6"/>
      <c r="O939" s="6"/>
      <c r="P939" s="6"/>
      <c r="Y939" s="6"/>
      <c r="Z939" s="6"/>
      <c r="AA939" s="6"/>
      <c r="AB939" s="6"/>
      <c r="AC939" s="6"/>
      <c r="AD939" s="6"/>
    </row>
    <row r="940" spans="9:30" ht="14.25" customHeight="1">
      <c r="I940" s="6"/>
      <c r="J940" s="6"/>
      <c r="K940" s="6"/>
      <c r="L940" s="6"/>
      <c r="M940" s="6"/>
      <c r="N940" s="6"/>
      <c r="O940" s="6"/>
      <c r="P940" s="6"/>
      <c r="Y940" s="6"/>
      <c r="Z940" s="6"/>
      <c r="AA940" s="6"/>
      <c r="AB940" s="6"/>
      <c r="AC940" s="6"/>
      <c r="AD940" s="6"/>
    </row>
    <row r="941" spans="9:30" ht="14.25" customHeight="1">
      <c r="I941" s="6"/>
      <c r="J941" s="6"/>
      <c r="K941" s="6"/>
      <c r="L941" s="6"/>
      <c r="M941" s="6"/>
      <c r="N941" s="6"/>
      <c r="O941" s="6"/>
      <c r="P941" s="6"/>
      <c r="Y941" s="6"/>
      <c r="Z941" s="6"/>
      <c r="AA941" s="6"/>
      <c r="AB941" s="6"/>
      <c r="AC941" s="6"/>
      <c r="AD941" s="6"/>
    </row>
    <row r="942" spans="9:30" ht="14.25" customHeight="1">
      <c r="I942" s="6"/>
      <c r="J942" s="6"/>
      <c r="K942" s="6"/>
      <c r="L942" s="6"/>
      <c r="M942" s="6"/>
      <c r="N942" s="6"/>
      <c r="O942" s="6"/>
      <c r="P942" s="6"/>
      <c r="Y942" s="6"/>
      <c r="Z942" s="6"/>
      <c r="AA942" s="6"/>
      <c r="AB942" s="6"/>
      <c r="AC942" s="6"/>
      <c r="AD942" s="6"/>
    </row>
    <row r="943" spans="9:30" ht="14.25" customHeight="1">
      <c r="I943" s="6"/>
      <c r="J943" s="6"/>
      <c r="K943" s="6"/>
      <c r="L943" s="6"/>
      <c r="M943" s="6"/>
      <c r="N943" s="6"/>
      <c r="O943" s="6"/>
      <c r="P943" s="6"/>
      <c r="Y943" s="6"/>
      <c r="Z943" s="6"/>
      <c r="AA943" s="6"/>
      <c r="AB943" s="6"/>
      <c r="AC943" s="6"/>
      <c r="AD943" s="6"/>
    </row>
    <row r="944" spans="9:30" ht="14.25" customHeight="1">
      <c r="I944" s="6"/>
      <c r="J944" s="6"/>
      <c r="K944" s="6"/>
      <c r="L944" s="6"/>
      <c r="M944" s="6"/>
      <c r="N944" s="6"/>
      <c r="O944" s="6"/>
      <c r="P944" s="6"/>
      <c r="Y944" s="6"/>
      <c r="Z944" s="6"/>
      <c r="AA944" s="6"/>
      <c r="AB944" s="6"/>
      <c r="AC944" s="6"/>
      <c r="AD944" s="6"/>
    </row>
    <row r="945" spans="9:30" ht="14.25" customHeight="1">
      <c r="I945" s="6"/>
      <c r="J945" s="6"/>
      <c r="K945" s="6"/>
      <c r="L945" s="6"/>
      <c r="M945" s="6"/>
      <c r="N945" s="6"/>
      <c r="O945" s="6"/>
      <c r="P945" s="6"/>
      <c r="Y945" s="6"/>
      <c r="Z945" s="6"/>
      <c r="AA945" s="6"/>
      <c r="AB945" s="6"/>
      <c r="AC945" s="6"/>
      <c r="AD945" s="6"/>
    </row>
    <row r="946" spans="9:30" ht="14.25" customHeight="1">
      <c r="I946" s="6"/>
      <c r="J946" s="6"/>
      <c r="K946" s="6"/>
      <c r="L946" s="6"/>
      <c r="M946" s="6"/>
      <c r="N946" s="6"/>
      <c r="O946" s="6"/>
      <c r="P946" s="6"/>
      <c r="Y946" s="6"/>
      <c r="Z946" s="6"/>
      <c r="AA946" s="6"/>
      <c r="AB946" s="6"/>
      <c r="AC946" s="6"/>
      <c r="AD946" s="6"/>
    </row>
    <row r="947" spans="9:30" ht="14.25" customHeight="1">
      <c r="I947" s="6"/>
      <c r="J947" s="6"/>
      <c r="K947" s="6"/>
      <c r="L947" s="6"/>
      <c r="M947" s="6"/>
      <c r="N947" s="6"/>
      <c r="O947" s="6"/>
      <c r="P947" s="6"/>
      <c r="Y947" s="6"/>
      <c r="Z947" s="6"/>
      <c r="AA947" s="6"/>
      <c r="AB947" s="6"/>
      <c r="AC947" s="6"/>
      <c r="AD947" s="6"/>
    </row>
    <row r="948" spans="9:30" ht="14.25" customHeight="1">
      <c r="I948" s="6"/>
      <c r="J948" s="6"/>
      <c r="K948" s="6"/>
      <c r="L948" s="6"/>
      <c r="M948" s="6"/>
      <c r="N948" s="6"/>
      <c r="O948" s="6"/>
      <c r="P948" s="6"/>
      <c r="Y948" s="6"/>
      <c r="Z948" s="6"/>
      <c r="AA948" s="6"/>
      <c r="AB948" s="6"/>
      <c r="AC948" s="6"/>
      <c r="AD948" s="6"/>
    </row>
    <row r="949" spans="9:30" ht="14.25" customHeight="1">
      <c r="I949" s="6"/>
      <c r="J949" s="6"/>
      <c r="K949" s="6"/>
      <c r="L949" s="6"/>
      <c r="M949" s="6"/>
      <c r="N949" s="6"/>
      <c r="O949" s="6"/>
      <c r="P949" s="6"/>
      <c r="Y949" s="6"/>
      <c r="Z949" s="6"/>
      <c r="AA949" s="6"/>
      <c r="AB949" s="6"/>
      <c r="AC949" s="6"/>
      <c r="AD949" s="6"/>
    </row>
    <row r="950" spans="9:30" ht="14.25" customHeight="1">
      <c r="I950" s="6"/>
      <c r="J950" s="6"/>
      <c r="K950" s="6"/>
      <c r="L950" s="6"/>
      <c r="M950" s="6"/>
      <c r="N950" s="6"/>
      <c r="O950" s="6"/>
      <c r="P950" s="6"/>
      <c r="Y950" s="6"/>
      <c r="Z950" s="6"/>
      <c r="AA950" s="6"/>
      <c r="AB950" s="6"/>
      <c r="AC950" s="6"/>
      <c r="AD950" s="6"/>
    </row>
    <row r="951" spans="9:30" ht="14.25" customHeight="1">
      <c r="I951" s="6"/>
      <c r="J951" s="6"/>
      <c r="K951" s="6"/>
      <c r="L951" s="6"/>
      <c r="M951" s="6"/>
      <c r="N951" s="6"/>
      <c r="O951" s="6"/>
      <c r="P951" s="6"/>
      <c r="Y951" s="6"/>
      <c r="Z951" s="6"/>
      <c r="AA951" s="6"/>
      <c r="AB951" s="6"/>
      <c r="AC951" s="6"/>
      <c r="AD951" s="6"/>
    </row>
    <row r="952" spans="9:30" ht="14.25" customHeight="1">
      <c r="I952" s="6"/>
      <c r="J952" s="6"/>
      <c r="K952" s="6"/>
      <c r="L952" s="6"/>
      <c r="M952" s="6"/>
      <c r="N952" s="6"/>
      <c r="O952" s="6"/>
      <c r="P952" s="6"/>
      <c r="Y952" s="6"/>
      <c r="Z952" s="6"/>
      <c r="AA952" s="6"/>
      <c r="AB952" s="6"/>
      <c r="AC952" s="6"/>
      <c r="AD952" s="6"/>
    </row>
    <row r="953" spans="9:30" ht="14.25" customHeight="1">
      <c r="I953" s="6"/>
      <c r="J953" s="6"/>
      <c r="K953" s="6"/>
      <c r="L953" s="6"/>
      <c r="M953" s="6"/>
      <c r="N953" s="6"/>
      <c r="O953" s="6"/>
      <c r="P953" s="6"/>
      <c r="Y953" s="6"/>
      <c r="Z953" s="6"/>
      <c r="AA953" s="6"/>
      <c r="AB953" s="6"/>
      <c r="AC953" s="6"/>
      <c r="AD953" s="6"/>
    </row>
    <row r="954" spans="9:30" ht="14.25" customHeight="1">
      <c r="I954" s="6"/>
      <c r="J954" s="6"/>
      <c r="K954" s="6"/>
      <c r="L954" s="6"/>
      <c r="M954" s="6"/>
      <c r="N954" s="6"/>
      <c r="O954" s="6"/>
      <c r="P954" s="6"/>
      <c r="Y954" s="6"/>
      <c r="Z954" s="6"/>
      <c r="AA954" s="6"/>
      <c r="AB954" s="6"/>
      <c r="AC954" s="6"/>
      <c r="AD954" s="6"/>
    </row>
    <row r="955" spans="9:30" ht="14.25" customHeight="1">
      <c r="I955" s="6"/>
      <c r="J955" s="6"/>
      <c r="K955" s="6"/>
      <c r="L955" s="6"/>
      <c r="M955" s="6"/>
      <c r="N955" s="6"/>
      <c r="O955" s="6"/>
      <c r="P955" s="6"/>
      <c r="Y955" s="6"/>
      <c r="Z955" s="6"/>
      <c r="AA955" s="6"/>
      <c r="AB955" s="6"/>
      <c r="AC955" s="6"/>
      <c r="AD955" s="6"/>
    </row>
    <row r="956" spans="9:30" ht="14.25" customHeight="1">
      <c r="I956" s="6"/>
      <c r="J956" s="6"/>
      <c r="K956" s="6"/>
      <c r="L956" s="6"/>
      <c r="M956" s="6"/>
      <c r="N956" s="6"/>
      <c r="O956" s="6"/>
      <c r="P956" s="6"/>
      <c r="Y956" s="6"/>
      <c r="Z956" s="6"/>
      <c r="AA956" s="6"/>
      <c r="AB956" s="6"/>
      <c r="AC956" s="6"/>
      <c r="AD956" s="6"/>
    </row>
    <row r="957" spans="9:30" ht="14.25" customHeight="1">
      <c r="I957" s="6"/>
      <c r="J957" s="6"/>
      <c r="K957" s="6"/>
      <c r="L957" s="6"/>
      <c r="M957" s="6"/>
      <c r="N957" s="6"/>
      <c r="O957" s="6"/>
      <c r="P957" s="6"/>
      <c r="Y957" s="6"/>
      <c r="Z957" s="6"/>
      <c r="AA957" s="6"/>
      <c r="AB957" s="6"/>
      <c r="AC957" s="6"/>
      <c r="AD957" s="6"/>
    </row>
    <row r="958" spans="9:30" ht="14.25" customHeight="1">
      <c r="I958" s="6"/>
      <c r="J958" s="6"/>
      <c r="K958" s="6"/>
      <c r="L958" s="6"/>
      <c r="M958" s="6"/>
      <c r="N958" s="6"/>
      <c r="O958" s="6"/>
      <c r="P958" s="6"/>
      <c r="Y958" s="6"/>
      <c r="Z958" s="6"/>
      <c r="AA958" s="6"/>
      <c r="AB958" s="6"/>
      <c r="AC958" s="6"/>
      <c r="AD958" s="6"/>
    </row>
    <row r="959" spans="9:30" ht="14.25" customHeight="1">
      <c r="I959" s="6"/>
      <c r="J959" s="6"/>
      <c r="K959" s="6"/>
      <c r="L959" s="6"/>
      <c r="M959" s="6"/>
      <c r="N959" s="6"/>
      <c r="O959" s="6"/>
      <c r="P959" s="6"/>
      <c r="Y959" s="6"/>
      <c r="Z959" s="6"/>
      <c r="AA959" s="6"/>
      <c r="AB959" s="6"/>
      <c r="AC959" s="6"/>
      <c r="AD959" s="6"/>
    </row>
    <row r="960" spans="9:30" ht="14.25" customHeight="1">
      <c r="I960" s="6"/>
      <c r="J960" s="6"/>
      <c r="K960" s="6"/>
      <c r="L960" s="6"/>
      <c r="M960" s="6"/>
      <c r="N960" s="6"/>
      <c r="O960" s="6"/>
      <c r="P960" s="6"/>
      <c r="Y960" s="6"/>
      <c r="Z960" s="6"/>
      <c r="AA960" s="6"/>
      <c r="AB960" s="6"/>
      <c r="AC960" s="6"/>
      <c r="AD960" s="6"/>
    </row>
    <row r="961" spans="9:30" ht="14.25" customHeight="1">
      <c r="I961" s="6"/>
      <c r="J961" s="6"/>
      <c r="K961" s="6"/>
      <c r="L961" s="6"/>
      <c r="M961" s="6"/>
      <c r="N961" s="6"/>
      <c r="O961" s="6"/>
      <c r="P961" s="6"/>
      <c r="Y961" s="6"/>
      <c r="Z961" s="6"/>
      <c r="AA961" s="6"/>
      <c r="AB961" s="6"/>
      <c r="AC961" s="6"/>
      <c r="AD961" s="6"/>
    </row>
    <row r="962" spans="9:30" ht="14.25" customHeight="1">
      <c r="I962" s="6"/>
      <c r="J962" s="6"/>
      <c r="K962" s="6"/>
      <c r="L962" s="6"/>
      <c r="M962" s="6"/>
      <c r="N962" s="6"/>
      <c r="O962" s="6"/>
      <c r="P962" s="6"/>
      <c r="Y962" s="6"/>
      <c r="Z962" s="6"/>
      <c r="AA962" s="6"/>
      <c r="AB962" s="6"/>
      <c r="AC962" s="6"/>
      <c r="AD962" s="6"/>
    </row>
    <row r="963" spans="9:30" ht="14.25" customHeight="1">
      <c r="I963" s="6"/>
      <c r="J963" s="6"/>
      <c r="K963" s="6"/>
      <c r="L963" s="6"/>
      <c r="M963" s="6"/>
      <c r="N963" s="6"/>
      <c r="O963" s="6"/>
      <c r="P963" s="6"/>
      <c r="Y963" s="6"/>
      <c r="Z963" s="6"/>
      <c r="AA963" s="6"/>
      <c r="AB963" s="6"/>
      <c r="AC963" s="6"/>
      <c r="AD963" s="6"/>
    </row>
    <row r="964" spans="9:30" ht="14.25" customHeight="1">
      <c r="I964" s="6"/>
      <c r="J964" s="6"/>
      <c r="K964" s="6"/>
      <c r="L964" s="6"/>
      <c r="M964" s="6"/>
      <c r="N964" s="6"/>
      <c r="O964" s="6"/>
      <c r="P964" s="6"/>
      <c r="Y964" s="6"/>
      <c r="Z964" s="6"/>
      <c r="AA964" s="6"/>
      <c r="AB964" s="6"/>
      <c r="AC964" s="6"/>
      <c r="AD964" s="6"/>
    </row>
    <row r="965" spans="9:30" ht="14.25" customHeight="1">
      <c r="I965" s="6"/>
      <c r="J965" s="6"/>
      <c r="K965" s="6"/>
      <c r="L965" s="6"/>
      <c r="M965" s="6"/>
      <c r="N965" s="6"/>
      <c r="O965" s="6"/>
      <c r="P965" s="6"/>
      <c r="Y965" s="6"/>
      <c r="Z965" s="6"/>
      <c r="AA965" s="6"/>
      <c r="AB965" s="6"/>
      <c r="AC965" s="6"/>
      <c r="AD965" s="6"/>
    </row>
    <row r="966" spans="9:30" ht="14.25" customHeight="1">
      <c r="I966" s="6"/>
      <c r="J966" s="6"/>
      <c r="K966" s="6"/>
      <c r="L966" s="6"/>
      <c r="M966" s="6"/>
      <c r="N966" s="6"/>
      <c r="O966" s="6"/>
      <c r="P966" s="6"/>
      <c r="Y966" s="6"/>
      <c r="Z966" s="6"/>
      <c r="AA966" s="6"/>
      <c r="AB966" s="6"/>
      <c r="AC966" s="6"/>
      <c r="AD966" s="6"/>
    </row>
    <row r="967" spans="9:30" ht="14.25" customHeight="1">
      <c r="I967" s="6"/>
      <c r="J967" s="6"/>
      <c r="K967" s="6"/>
      <c r="L967" s="6"/>
      <c r="M967" s="6"/>
      <c r="N967" s="6"/>
      <c r="O967" s="6"/>
      <c r="P967" s="6"/>
      <c r="Y967" s="6"/>
      <c r="Z967" s="6"/>
      <c r="AA967" s="6"/>
      <c r="AB967" s="6"/>
      <c r="AC967" s="6"/>
      <c r="AD967" s="6"/>
    </row>
    <row r="968" spans="9:30" ht="14.25" customHeight="1">
      <c r="I968" s="6"/>
      <c r="J968" s="6"/>
      <c r="K968" s="6"/>
      <c r="L968" s="6"/>
      <c r="M968" s="6"/>
      <c r="N968" s="6"/>
      <c r="O968" s="6"/>
      <c r="P968" s="6"/>
      <c r="Y968" s="6"/>
      <c r="Z968" s="6"/>
      <c r="AA968" s="6"/>
      <c r="AB968" s="6"/>
      <c r="AC968" s="6"/>
      <c r="AD968" s="6"/>
    </row>
    <row r="969" spans="9:30" ht="14.25" customHeight="1">
      <c r="I969" s="6"/>
      <c r="J969" s="6"/>
      <c r="K969" s="6"/>
      <c r="L969" s="6"/>
      <c r="M969" s="6"/>
      <c r="N969" s="6"/>
      <c r="O969" s="6"/>
      <c r="P969" s="6"/>
      <c r="Y969" s="6"/>
      <c r="Z969" s="6"/>
      <c r="AA969" s="6"/>
      <c r="AB969" s="6"/>
      <c r="AC969" s="6"/>
      <c r="AD969" s="6"/>
    </row>
    <row r="970" spans="9:30" ht="14.25" customHeight="1">
      <c r="I970" s="6"/>
      <c r="J970" s="6"/>
      <c r="K970" s="6"/>
      <c r="L970" s="6"/>
      <c r="M970" s="6"/>
      <c r="N970" s="6"/>
      <c r="O970" s="6"/>
      <c r="P970" s="6"/>
      <c r="Y970" s="6"/>
      <c r="Z970" s="6"/>
      <c r="AA970" s="6"/>
      <c r="AB970" s="6"/>
      <c r="AC970" s="6"/>
      <c r="AD970" s="6"/>
    </row>
    <row r="971" spans="9:30" ht="14.25" customHeight="1">
      <c r="I971" s="6"/>
      <c r="J971" s="6"/>
      <c r="K971" s="6"/>
      <c r="L971" s="6"/>
      <c r="M971" s="6"/>
      <c r="N971" s="6"/>
      <c r="O971" s="6"/>
      <c r="P971" s="6"/>
      <c r="Y971" s="6"/>
      <c r="Z971" s="6"/>
      <c r="AA971" s="6"/>
      <c r="AB971" s="6"/>
      <c r="AC971" s="6"/>
      <c r="AD971" s="6"/>
    </row>
    <row r="972" spans="9:30" ht="14.25" customHeight="1">
      <c r="I972" s="6"/>
      <c r="J972" s="6"/>
      <c r="K972" s="6"/>
      <c r="L972" s="6"/>
      <c r="M972" s="6"/>
      <c r="N972" s="6"/>
      <c r="O972" s="6"/>
      <c r="P972" s="6"/>
      <c r="Y972" s="6"/>
      <c r="Z972" s="6"/>
      <c r="AA972" s="6"/>
      <c r="AB972" s="6"/>
      <c r="AC972" s="6"/>
      <c r="AD972" s="6"/>
    </row>
    <row r="973" spans="9:30" ht="14.25" customHeight="1">
      <c r="I973" s="6"/>
      <c r="J973" s="6"/>
      <c r="K973" s="6"/>
      <c r="L973" s="6"/>
      <c r="M973" s="6"/>
      <c r="N973" s="6"/>
      <c r="O973" s="6"/>
      <c r="P973" s="6"/>
      <c r="Y973" s="6"/>
      <c r="Z973" s="6"/>
      <c r="AA973" s="6"/>
      <c r="AB973" s="6"/>
      <c r="AC973" s="6"/>
      <c r="AD973" s="6"/>
    </row>
    <row r="974" spans="9:30" ht="14.25" customHeight="1">
      <c r="I974" s="6"/>
      <c r="J974" s="6"/>
      <c r="K974" s="6"/>
      <c r="L974" s="6"/>
      <c r="M974" s="6"/>
      <c r="N974" s="6"/>
      <c r="O974" s="6"/>
      <c r="P974" s="6"/>
      <c r="Y974" s="6"/>
      <c r="Z974" s="6"/>
      <c r="AA974" s="6"/>
      <c r="AB974" s="6"/>
      <c r="AC974" s="6"/>
      <c r="AD974" s="6"/>
    </row>
    <row r="975" spans="9:30" ht="14.25" customHeight="1">
      <c r="I975" s="6"/>
      <c r="J975" s="6"/>
      <c r="K975" s="6"/>
      <c r="L975" s="6"/>
      <c r="M975" s="6"/>
      <c r="N975" s="6"/>
      <c r="O975" s="6"/>
      <c r="P975" s="6"/>
      <c r="Y975" s="6"/>
      <c r="Z975" s="6"/>
      <c r="AA975" s="6"/>
      <c r="AB975" s="6"/>
      <c r="AC975" s="6"/>
      <c r="AD975" s="6"/>
    </row>
    <row r="976" spans="9:30" ht="14.25" customHeight="1">
      <c r="I976" s="6"/>
      <c r="J976" s="6"/>
      <c r="K976" s="6"/>
      <c r="L976" s="6"/>
      <c r="M976" s="6"/>
      <c r="N976" s="6"/>
      <c r="O976" s="6"/>
      <c r="P976" s="6"/>
      <c r="Y976" s="6"/>
      <c r="Z976" s="6"/>
      <c r="AA976" s="6"/>
      <c r="AB976" s="6"/>
      <c r="AC976" s="6"/>
      <c r="AD976" s="6"/>
    </row>
    <row r="977" spans="9:30" ht="14.25" customHeight="1">
      <c r="I977" s="6"/>
      <c r="J977" s="6"/>
      <c r="K977" s="6"/>
      <c r="L977" s="6"/>
      <c r="M977" s="6"/>
      <c r="N977" s="6"/>
      <c r="O977" s="6"/>
      <c r="P977" s="6"/>
      <c r="Y977" s="6"/>
      <c r="Z977" s="6"/>
      <c r="AA977" s="6"/>
      <c r="AB977" s="6"/>
      <c r="AC977" s="6"/>
      <c r="AD977" s="6"/>
    </row>
    <row r="978" spans="9:30" ht="14.25" customHeight="1">
      <c r="I978" s="6"/>
      <c r="J978" s="6"/>
      <c r="K978" s="6"/>
      <c r="L978" s="6"/>
      <c r="M978" s="6"/>
      <c r="N978" s="6"/>
      <c r="O978" s="6"/>
      <c r="P978" s="6"/>
      <c r="Y978" s="6"/>
      <c r="Z978" s="6"/>
      <c r="AA978" s="6"/>
      <c r="AB978" s="6"/>
      <c r="AC978" s="6"/>
      <c r="AD978" s="6"/>
    </row>
    <row r="979" spans="9:30" ht="14.25" customHeight="1">
      <c r="I979" s="6"/>
      <c r="J979" s="6"/>
      <c r="K979" s="6"/>
      <c r="L979" s="6"/>
      <c r="M979" s="6"/>
      <c r="N979" s="6"/>
      <c r="O979" s="6"/>
      <c r="P979" s="6"/>
      <c r="Y979" s="6"/>
      <c r="Z979" s="6"/>
      <c r="AA979" s="6"/>
      <c r="AB979" s="6"/>
      <c r="AC979" s="6"/>
      <c r="AD979" s="6"/>
    </row>
    <row r="980" spans="9:30" ht="14.25" customHeight="1">
      <c r="I980" s="6"/>
      <c r="J980" s="6"/>
      <c r="K980" s="6"/>
      <c r="L980" s="6"/>
      <c r="M980" s="6"/>
      <c r="N980" s="6"/>
      <c r="O980" s="6"/>
      <c r="P980" s="6"/>
      <c r="Y980" s="6"/>
      <c r="Z980" s="6"/>
      <c r="AA980" s="6"/>
      <c r="AB980" s="6"/>
      <c r="AC980" s="6"/>
      <c r="AD980" s="6"/>
    </row>
    <row r="981" spans="9:30" ht="14.25" customHeight="1">
      <c r="I981" s="6"/>
      <c r="J981" s="6"/>
      <c r="K981" s="6"/>
      <c r="L981" s="6"/>
      <c r="M981" s="6"/>
      <c r="N981" s="6"/>
      <c r="O981" s="6"/>
      <c r="P981" s="6"/>
      <c r="Y981" s="6"/>
      <c r="Z981" s="6"/>
      <c r="AA981" s="6"/>
      <c r="AB981" s="6"/>
      <c r="AC981" s="6"/>
      <c r="AD981" s="6"/>
    </row>
    <row r="982" spans="9:30" ht="14.25" customHeight="1">
      <c r="I982" s="6"/>
      <c r="J982" s="6"/>
      <c r="K982" s="6"/>
      <c r="L982" s="6"/>
      <c r="M982" s="6"/>
      <c r="N982" s="6"/>
      <c r="O982" s="6"/>
      <c r="P982" s="6"/>
      <c r="Y982" s="6"/>
      <c r="Z982" s="6"/>
      <c r="AA982" s="6"/>
      <c r="AB982" s="6"/>
      <c r="AC982" s="6"/>
      <c r="AD982" s="6"/>
    </row>
    <row r="983" spans="9:30" ht="14.25" customHeight="1">
      <c r="I983" s="6"/>
      <c r="J983" s="6"/>
      <c r="K983" s="6"/>
      <c r="L983" s="6"/>
      <c r="M983" s="6"/>
      <c r="N983" s="6"/>
      <c r="O983" s="6"/>
      <c r="P983" s="6"/>
      <c r="Y983" s="6"/>
      <c r="Z983" s="6"/>
      <c r="AA983" s="6"/>
      <c r="AB983" s="6"/>
      <c r="AC983" s="6"/>
      <c r="AD983" s="6"/>
    </row>
    <row r="984" spans="9:30" ht="14.25" customHeight="1">
      <c r="I984" s="6"/>
      <c r="J984" s="6"/>
      <c r="K984" s="6"/>
      <c r="Y984" s="6"/>
      <c r="Z984" s="6"/>
      <c r="AA984" s="6"/>
      <c r="AB984" s="6"/>
      <c r="AC984" s="6"/>
      <c r="AD984" s="6"/>
    </row>
    <row r="985" spans="9:30" ht="14.25" customHeight="1">
      <c r="I985" s="6"/>
      <c r="J985" s="6"/>
      <c r="K985" s="6"/>
      <c r="Y985" s="6"/>
      <c r="Z985" s="6"/>
      <c r="AA985" s="6"/>
      <c r="AB985" s="6"/>
      <c r="AC985" s="6"/>
      <c r="AD985" s="6"/>
    </row>
    <row r="986" spans="9:30" ht="14.25" customHeight="1">
      <c r="I986" s="6"/>
      <c r="J986" s="6"/>
      <c r="K986" s="6"/>
      <c r="Y986" s="6"/>
      <c r="Z986" s="6"/>
      <c r="AA986" s="6"/>
      <c r="AB986" s="6"/>
      <c r="AC986" s="6"/>
      <c r="AD986" s="6"/>
    </row>
    <row r="987" spans="9:30" ht="14.25" customHeight="1">
      <c r="I987" s="6"/>
      <c r="J987" s="6"/>
      <c r="K987" s="6"/>
      <c r="Y987" s="6"/>
      <c r="Z987" s="6"/>
      <c r="AA987" s="6"/>
      <c r="AB987" s="6"/>
      <c r="AC987" s="6"/>
      <c r="AD987" s="6"/>
    </row>
    <row r="988" spans="9:30" ht="14.25" customHeight="1">
      <c r="I988" s="6"/>
      <c r="J988" s="6"/>
      <c r="K988" s="6"/>
      <c r="Y988" s="6"/>
      <c r="Z988" s="6"/>
      <c r="AA988" s="6"/>
      <c r="AB988" s="6"/>
      <c r="AC988" s="6"/>
      <c r="AD988" s="6"/>
    </row>
    <row r="989" spans="9:30" ht="14.25" customHeight="1">
      <c r="I989" s="6"/>
      <c r="J989" s="6"/>
      <c r="K989" s="6"/>
      <c r="Y989" s="6"/>
      <c r="Z989" s="6"/>
      <c r="AA989" s="6"/>
      <c r="AB989" s="6"/>
      <c r="AC989" s="6"/>
      <c r="AD989" s="6"/>
    </row>
    <row r="990" spans="9:30" ht="14.25" customHeight="1">
      <c r="I990" s="6"/>
      <c r="J990" s="6"/>
      <c r="K990" s="6"/>
      <c r="Y990" s="6"/>
      <c r="Z990" s="6"/>
      <c r="AA990" s="6"/>
      <c r="AB990" s="6"/>
      <c r="AC990" s="6"/>
      <c r="AD990" s="6"/>
    </row>
    <row r="991" spans="9:30" ht="14.25" customHeight="1">
      <c r="I991" s="6"/>
      <c r="J991" s="6"/>
      <c r="K991" s="6"/>
      <c r="Y991" s="6"/>
      <c r="Z991" s="6"/>
      <c r="AA991" s="6"/>
      <c r="AB991" s="6"/>
      <c r="AC991" s="6"/>
      <c r="AD991" s="6"/>
    </row>
    <row r="992" spans="9:30" ht="14.25" customHeight="1">
      <c r="I992" s="6"/>
      <c r="J992" s="6"/>
      <c r="K992" s="6"/>
      <c r="Y992" s="6"/>
      <c r="Z992" s="6"/>
      <c r="AA992" s="6"/>
      <c r="AB992" s="6"/>
      <c r="AC992" s="6"/>
      <c r="AD992" s="6"/>
    </row>
    <row r="993" spans="9:30" ht="14.25" customHeight="1">
      <c r="I993" s="6"/>
      <c r="J993" s="6"/>
      <c r="K993" s="6"/>
      <c r="Y993" s="6"/>
      <c r="Z993" s="6"/>
      <c r="AA993" s="6"/>
      <c r="AB993" s="6"/>
      <c r="AC993" s="6"/>
      <c r="AD993" s="6"/>
    </row>
    <row r="994" spans="9:30" ht="14.25" customHeight="1">
      <c r="I994" s="6"/>
      <c r="J994" s="6"/>
      <c r="K994" s="6"/>
      <c r="Y994" s="6"/>
      <c r="Z994" s="6"/>
      <c r="AA994" s="6"/>
      <c r="AB994" s="6"/>
      <c r="AC994" s="6"/>
      <c r="AD994" s="6"/>
    </row>
    <row r="995" spans="9:30" ht="14.25" customHeight="1">
      <c r="I995" s="6"/>
      <c r="J995" s="6"/>
      <c r="K995" s="6"/>
      <c r="Y995" s="6"/>
      <c r="Z995" s="6"/>
      <c r="AA995" s="6"/>
      <c r="AB995" s="6"/>
      <c r="AC995" s="6"/>
      <c r="AD995" s="6"/>
    </row>
    <row r="996" spans="9:30" ht="14.25" customHeight="1">
      <c r="I996" s="6"/>
      <c r="J996" s="6"/>
      <c r="K996" s="6"/>
      <c r="Y996" s="6"/>
      <c r="Z996" s="6"/>
      <c r="AA996" s="6"/>
      <c r="AB996" s="6"/>
      <c r="AC996" s="6"/>
      <c r="AD996" s="6"/>
    </row>
    <row r="997" spans="9:30" ht="14.25" customHeight="1">
      <c r="I997" s="6"/>
      <c r="J997" s="6"/>
      <c r="K997" s="6"/>
      <c r="Y997" s="6"/>
      <c r="Z997" s="6"/>
      <c r="AA997" s="6"/>
      <c r="AB997" s="6"/>
      <c r="AC997" s="6"/>
      <c r="AD997" s="6"/>
    </row>
    <row r="998" spans="9:30" ht="14.25" customHeight="1">
      <c r="I998" s="6"/>
      <c r="J998" s="6"/>
      <c r="K998" s="6"/>
      <c r="Y998" s="6"/>
      <c r="Z998" s="6"/>
      <c r="AA998" s="6"/>
      <c r="AB998" s="6"/>
      <c r="AC998" s="6"/>
      <c r="AD998" s="6"/>
    </row>
    <row r="999" spans="9:30" ht="14.25" customHeight="1">
      <c r="I999" s="6"/>
      <c r="J999" s="6"/>
      <c r="K999" s="6"/>
      <c r="Y999" s="6"/>
      <c r="Z999" s="6"/>
      <c r="AA999" s="6"/>
      <c r="AB999" s="6"/>
      <c r="AC999" s="6"/>
      <c r="AD999" s="6"/>
    </row>
    <row r="1000" spans="9:30" ht="14.25" customHeight="1">
      <c r="I1000" s="6"/>
      <c r="J1000" s="6"/>
      <c r="K1000" s="6"/>
      <c r="Y1000" s="6"/>
      <c r="Z1000" s="6"/>
      <c r="AA1000" s="6"/>
      <c r="AB1000" s="6"/>
      <c r="AC1000" s="6"/>
      <c r="AD1000" s="6"/>
    </row>
    <row r="1001" spans="9:30" ht="14.25" customHeight="1">
      <c r="I1001" s="6"/>
      <c r="J1001" s="6"/>
      <c r="K1001" s="6"/>
      <c r="Y1001" s="6"/>
      <c r="Z1001" s="6"/>
      <c r="AA1001" s="6"/>
      <c r="AB1001" s="6"/>
      <c r="AC1001" s="6"/>
      <c r="AD1001" s="6"/>
    </row>
    <row r="1002" spans="9:30" ht="14.25" customHeight="1">
      <c r="I1002" s="6"/>
      <c r="J1002" s="6"/>
      <c r="K1002" s="6"/>
      <c r="Y1002" s="6"/>
      <c r="Z1002" s="6"/>
      <c r="AA1002" s="6"/>
      <c r="AB1002" s="6"/>
      <c r="AC1002" s="6"/>
      <c r="AD1002" s="6"/>
    </row>
    <row r="1003" spans="9:30" ht="14.25" customHeight="1">
      <c r="I1003" s="6"/>
      <c r="J1003" s="6"/>
      <c r="K1003" s="6"/>
      <c r="Y1003" s="6"/>
      <c r="Z1003" s="6"/>
      <c r="AA1003" s="6"/>
      <c r="AB1003" s="6"/>
      <c r="AC1003" s="6"/>
      <c r="AD1003" s="6"/>
    </row>
    <row r="1004" spans="9:30" ht="14.25" customHeight="1">
      <c r="I1004" s="6"/>
      <c r="J1004" s="6"/>
      <c r="K1004" s="6"/>
      <c r="Y1004" s="6"/>
      <c r="Z1004" s="6"/>
      <c r="AA1004" s="6"/>
      <c r="AB1004" s="6"/>
      <c r="AC1004" s="6"/>
      <c r="AD1004" s="6"/>
    </row>
    <row r="1005" spans="9:30" ht="14.25" customHeight="1">
      <c r="I1005" s="6"/>
      <c r="J1005" s="6"/>
      <c r="K1005" s="6"/>
      <c r="Y1005" s="6"/>
      <c r="Z1005" s="6"/>
      <c r="AA1005" s="6"/>
      <c r="AB1005" s="6"/>
      <c r="AC1005" s="6"/>
      <c r="AD1005" s="6"/>
    </row>
    <row r="1006" spans="9:30" ht="14.25" customHeight="1">
      <c r="I1006" s="6"/>
      <c r="J1006" s="6"/>
      <c r="K1006" s="6"/>
      <c r="Y1006" s="6"/>
      <c r="Z1006" s="6"/>
      <c r="AA1006" s="6"/>
      <c r="AB1006" s="6"/>
      <c r="AC1006" s="6"/>
      <c r="AD1006" s="6"/>
    </row>
    <row r="1007" spans="9:30" ht="14.25" customHeight="1">
      <c r="I1007" s="6"/>
      <c r="J1007" s="6"/>
      <c r="K1007" s="6"/>
      <c r="Y1007" s="6"/>
      <c r="Z1007" s="6"/>
      <c r="AA1007" s="6"/>
      <c r="AB1007" s="6"/>
      <c r="AC1007" s="6"/>
      <c r="AD1007" s="6"/>
    </row>
    <row r="1008" spans="9:30" ht="14.25" customHeight="1">
      <c r="I1008" s="6"/>
      <c r="J1008" s="6"/>
      <c r="K1008" s="6"/>
      <c r="Y1008" s="6"/>
      <c r="Z1008" s="6"/>
      <c r="AA1008" s="6"/>
      <c r="AB1008" s="6"/>
      <c r="AC1008" s="6"/>
      <c r="AD1008" s="6"/>
    </row>
    <row r="1009" spans="9:30" ht="14.25" customHeight="1">
      <c r="I1009" s="6"/>
      <c r="J1009" s="6"/>
      <c r="K1009" s="6"/>
      <c r="Y1009" s="6"/>
      <c r="Z1009" s="6"/>
      <c r="AA1009" s="6"/>
      <c r="AB1009" s="6"/>
      <c r="AC1009" s="6"/>
      <c r="AD1009" s="6"/>
    </row>
    <row r="1010" spans="9:30" ht="14.25" customHeight="1">
      <c r="I1010" s="6"/>
      <c r="J1010" s="6"/>
      <c r="K1010" s="6"/>
      <c r="Y1010" s="6"/>
      <c r="Z1010" s="6"/>
      <c r="AA1010" s="6"/>
      <c r="AB1010" s="6"/>
      <c r="AC1010" s="6"/>
      <c r="AD1010" s="6"/>
    </row>
    <row r="1011" spans="9:30" ht="14.25" customHeight="1">
      <c r="I1011" s="6"/>
      <c r="J1011" s="6"/>
      <c r="K1011" s="6"/>
      <c r="Y1011" s="6"/>
      <c r="Z1011" s="6"/>
      <c r="AA1011" s="6"/>
      <c r="AB1011" s="6"/>
      <c r="AC1011" s="6"/>
      <c r="AD1011" s="6"/>
    </row>
    <row r="1012" spans="9:30" ht="14.25" customHeight="1">
      <c r="I1012" s="6"/>
      <c r="J1012" s="6"/>
      <c r="K1012" s="6"/>
      <c r="Y1012" s="6"/>
      <c r="Z1012" s="6"/>
      <c r="AA1012" s="6"/>
      <c r="AB1012" s="6"/>
      <c r="AC1012" s="6"/>
      <c r="AD1012" s="6"/>
    </row>
    <row r="1013" spans="9:30" ht="14.25" customHeight="1">
      <c r="I1013" s="6"/>
      <c r="J1013" s="6"/>
      <c r="K1013" s="6"/>
      <c r="Y1013" s="6"/>
      <c r="Z1013" s="6"/>
      <c r="AA1013" s="6"/>
      <c r="AB1013" s="6"/>
      <c r="AC1013" s="6"/>
      <c r="AD1013" s="6"/>
    </row>
    <row r="1014" spans="9:30" ht="14.25" customHeight="1">
      <c r="I1014" s="6"/>
      <c r="J1014" s="6"/>
      <c r="K1014" s="6"/>
      <c r="Y1014" s="6"/>
      <c r="Z1014" s="6"/>
      <c r="AA1014" s="6"/>
      <c r="AB1014" s="6"/>
      <c r="AC1014" s="6"/>
      <c r="AD1014" s="6"/>
    </row>
    <row r="1015" spans="9:30" ht="14.25" customHeight="1">
      <c r="I1015" s="6"/>
      <c r="J1015" s="6"/>
      <c r="K1015" s="6"/>
      <c r="Y1015" s="6"/>
      <c r="Z1015" s="6"/>
      <c r="AA1015" s="6"/>
      <c r="AB1015" s="6"/>
      <c r="AC1015" s="6"/>
      <c r="AD1015" s="6"/>
    </row>
    <row r="1016" spans="9:30" ht="14.25" customHeight="1">
      <c r="I1016" s="6"/>
      <c r="J1016" s="6"/>
      <c r="K1016" s="6"/>
      <c r="Y1016" s="6"/>
      <c r="Z1016" s="6"/>
      <c r="AA1016" s="6"/>
      <c r="AB1016" s="6"/>
      <c r="AC1016" s="6"/>
      <c r="AD1016" s="6"/>
    </row>
    <row r="1017" spans="9:30" ht="14.25" customHeight="1">
      <c r="I1017" s="6"/>
      <c r="J1017" s="6"/>
      <c r="K1017" s="6"/>
      <c r="Y1017" s="6"/>
      <c r="Z1017" s="6"/>
      <c r="AA1017" s="6"/>
      <c r="AB1017" s="6"/>
      <c r="AC1017" s="6"/>
      <c r="AD1017" s="6"/>
    </row>
    <row r="1018" spans="9:30" ht="14.25" customHeight="1">
      <c r="I1018" s="6"/>
      <c r="J1018" s="6"/>
      <c r="K1018" s="6"/>
      <c r="Y1018" s="6"/>
      <c r="Z1018" s="6"/>
      <c r="AA1018" s="6"/>
      <c r="AB1018" s="6"/>
      <c r="AC1018" s="6"/>
      <c r="AD1018" s="6"/>
    </row>
    <row r="1019" spans="9:30" ht="14.25" customHeight="1">
      <c r="I1019" s="6"/>
      <c r="J1019" s="6"/>
      <c r="K1019" s="6"/>
      <c r="Y1019" s="6"/>
      <c r="Z1019" s="6"/>
      <c r="AA1019" s="6"/>
      <c r="AB1019" s="6"/>
      <c r="AC1019" s="6"/>
      <c r="AD1019" s="6"/>
    </row>
    <row r="1020" spans="9:30" ht="14.25" customHeight="1">
      <c r="I1020" s="6"/>
      <c r="J1020" s="6"/>
      <c r="K1020" s="6"/>
      <c r="Y1020" s="6"/>
      <c r="Z1020" s="6"/>
      <c r="AA1020" s="6"/>
      <c r="AB1020" s="6"/>
      <c r="AC1020" s="6"/>
      <c r="AD1020" s="6"/>
    </row>
    <row r="1021" spans="9:30" ht="14.25" customHeight="1">
      <c r="I1021" s="6"/>
      <c r="J1021" s="6"/>
      <c r="K1021" s="6"/>
      <c r="Y1021" s="6"/>
      <c r="Z1021" s="6"/>
      <c r="AA1021" s="6"/>
      <c r="AB1021" s="6"/>
      <c r="AC1021" s="6"/>
      <c r="AD1021" s="6"/>
    </row>
    <row r="1022" spans="9:30" ht="14.25" customHeight="1">
      <c r="I1022" s="6"/>
      <c r="J1022" s="6"/>
      <c r="K1022" s="6"/>
      <c r="Y1022" s="6"/>
      <c r="Z1022" s="6"/>
      <c r="AA1022" s="6"/>
      <c r="AB1022" s="6"/>
      <c r="AC1022" s="6"/>
      <c r="AD1022" s="6"/>
    </row>
    <row r="1023" spans="9:30" ht="14.25" customHeight="1">
      <c r="I1023" s="6"/>
      <c r="J1023" s="6"/>
      <c r="K1023" s="6"/>
      <c r="Y1023" s="6"/>
      <c r="Z1023" s="6"/>
      <c r="AA1023" s="6"/>
      <c r="AB1023" s="6"/>
      <c r="AC1023" s="6"/>
      <c r="AD1023" s="6"/>
    </row>
    <row r="1024" spans="9:30" ht="14.25" customHeight="1">
      <c r="I1024" s="6"/>
      <c r="J1024" s="6"/>
      <c r="K1024" s="6"/>
      <c r="Y1024" s="6"/>
      <c r="Z1024" s="6"/>
      <c r="AA1024" s="6"/>
      <c r="AB1024" s="6"/>
      <c r="AC1024" s="6"/>
      <c r="AD1024" s="6"/>
    </row>
    <row r="1025" spans="9:30" ht="14.25" customHeight="1">
      <c r="I1025" s="6"/>
      <c r="J1025" s="6"/>
      <c r="K1025" s="6"/>
      <c r="Y1025" s="6"/>
      <c r="Z1025" s="6"/>
      <c r="AA1025" s="6"/>
      <c r="AB1025" s="6"/>
      <c r="AC1025" s="6"/>
      <c r="AD1025" s="6"/>
    </row>
    <row r="1026" spans="9:30" ht="14.25" customHeight="1">
      <c r="I1026" s="6"/>
      <c r="J1026" s="6"/>
      <c r="K1026" s="6"/>
      <c r="Y1026" s="6"/>
      <c r="Z1026" s="6"/>
      <c r="AA1026" s="6"/>
      <c r="AB1026" s="6"/>
      <c r="AC1026" s="6"/>
      <c r="AD1026" s="6"/>
    </row>
    <row r="1027" spans="9:30" ht="14.25" customHeight="1">
      <c r="I1027" s="6"/>
      <c r="J1027" s="6"/>
      <c r="K1027" s="6"/>
    </row>
    <row r="1028" spans="9:30" ht="14.25" customHeight="1">
      <c r="I1028" s="6"/>
      <c r="J1028" s="6"/>
      <c r="K1028" s="6"/>
    </row>
    <row r="1029" spans="9:30" ht="14.25" customHeight="1">
      <c r="I1029" s="6"/>
      <c r="J1029" s="6"/>
      <c r="K1029" s="6"/>
    </row>
    <row r="1030" spans="9:30" ht="14.25" customHeight="1">
      <c r="I1030" s="6"/>
      <c r="J1030" s="6"/>
      <c r="K1030" s="6"/>
    </row>
    <row r="1031" spans="9:30" ht="14.25" customHeight="1">
      <c r="I1031" s="6"/>
      <c r="J1031" s="6"/>
      <c r="K1031" s="6"/>
    </row>
    <row r="1032" spans="9:30" ht="14.25" customHeight="1">
      <c r="I1032" s="6"/>
      <c r="J1032" s="6"/>
      <c r="K1032" s="6"/>
    </row>
    <row r="1033" spans="9:30" ht="14.25" customHeight="1">
      <c r="I1033" s="6"/>
      <c r="J1033" s="6"/>
      <c r="K1033" s="6"/>
    </row>
    <row r="1034" spans="9:30" ht="14.25" customHeight="1">
      <c r="I1034" s="6"/>
      <c r="J1034" s="6"/>
      <c r="K1034" s="6"/>
    </row>
    <row r="1035" spans="9:30" ht="14.25" customHeight="1">
      <c r="I1035" s="6"/>
      <c r="J1035" s="6"/>
      <c r="K1035" s="6"/>
    </row>
    <row r="1036" spans="9:30" ht="14.25" customHeight="1">
      <c r="I1036" s="6"/>
      <c r="J1036" s="6"/>
      <c r="K1036" s="6"/>
    </row>
    <row r="1037" spans="9:30" ht="14.25" customHeight="1">
      <c r="I1037" s="6"/>
      <c r="J1037" s="6"/>
      <c r="K1037" s="6"/>
    </row>
    <row r="1038" spans="9:30" ht="14.25" customHeight="1">
      <c r="I1038" s="6"/>
      <c r="J1038" s="6"/>
      <c r="K1038" s="6"/>
    </row>
    <row r="1039" spans="9:30" ht="14.25" customHeight="1">
      <c r="I1039" s="6"/>
      <c r="J1039" s="6"/>
      <c r="K1039" s="6"/>
    </row>
    <row r="1040" spans="9:30" ht="14.25" customHeight="1">
      <c r="I1040" s="6"/>
      <c r="J1040" s="6"/>
      <c r="K1040" s="6"/>
    </row>
    <row r="1041" spans="9:11" ht="14.25" customHeight="1">
      <c r="I1041" s="6"/>
      <c r="J1041" s="6"/>
      <c r="K1041" s="6"/>
    </row>
    <row r="1042" spans="9:11" ht="14.25" customHeight="1">
      <c r="I1042" s="6"/>
      <c r="J1042" s="6"/>
      <c r="K1042" s="6"/>
    </row>
    <row r="1043" spans="9:11" ht="14.25" customHeight="1">
      <c r="I1043" s="6"/>
      <c r="J1043" s="6"/>
      <c r="K1043" s="6"/>
    </row>
    <row r="1044" spans="9:11" ht="14.25" customHeight="1">
      <c r="I1044" s="6"/>
      <c r="J1044" s="6"/>
      <c r="K1044" s="6"/>
    </row>
    <row r="1045" spans="9:11" ht="14.25" customHeight="1">
      <c r="I1045" s="6"/>
      <c r="J1045" s="6"/>
      <c r="K1045" s="6"/>
    </row>
    <row r="1046" spans="9:11" ht="14.25" customHeight="1">
      <c r="I1046" s="6"/>
      <c r="J1046" s="6"/>
      <c r="K1046" s="6"/>
    </row>
    <row r="1047" spans="9:11" ht="14.25" customHeight="1">
      <c r="I1047" s="6"/>
      <c r="J1047" s="6"/>
      <c r="K1047" s="6"/>
    </row>
    <row r="1048" spans="9:11" ht="14.25" customHeight="1">
      <c r="I1048" s="6"/>
      <c r="J1048" s="6"/>
      <c r="K1048" s="6"/>
    </row>
    <row r="1049" spans="9:11" ht="14.25" customHeight="1">
      <c r="I1049" s="6"/>
      <c r="J1049" s="6"/>
      <c r="K1049" s="6"/>
    </row>
    <row r="1050" spans="9:11" ht="14.25" customHeight="1">
      <c r="I1050" s="6"/>
      <c r="J1050" s="6"/>
      <c r="K1050" s="6"/>
    </row>
    <row r="1051" spans="9:11" ht="14.25" customHeight="1">
      <c r="I1051" s="6"/>
      <c r="J1051" s="6"/>
      <c r="K1051" s="6"/>
    </row>
    <row r="1052" spans="9:11" ht="14.25" customHeight="1">
      <c r="I1052" s="6"/>
      <c r="J1052" s="6"/>
      <c r="K1052" s="6"/>
    </row>
    <row r="1053" spans="9:11" ht="14.25" customHeight="1">
      <c r="I1053" s="6"/>
      <c r="J1053" s="6"/>
      <c r="K1053" s="6"/>
    </row>
    <row r="1054" spans="9:11" ht="14.25" customHeight="1">
      <c r="I1054" s="6"/>
      <c r="J1054" s="6"/>
      <c r="K1054" s="6"/>
    </row>
    <row r="1055" spans="9:11" ht="14.25" customHeight="1">
      <c r="I1055" s="6"/>
      <c r="J1055" s="6"/>
      <c r="K1055" s="6"/>
    </row>
    <row r="1056" spans="9:11" ht="14.25" customHeight="1">
      <c r="I1056" s="6"/>
      <c r="J1056" s="6"/>
      <c r="K1056" s="6"/>
    </row>
    <row r="1057" spans="9:11" ht="14.25" customHeight="1">
      <c r="I1057" s="6"/>
      <c r="J1057" s="6"/>
      <c r="K1057" s="6"/>
    </row>
    <row r="1058" spans="9:11" ht="14.25" customHeight="1">
      <c r="I1058" s="6"/>
      <c r="J1058" s="6"/>
      <c r="K1058" s="6"/>
    </row>
    <row r="1059" spans="9:11" ht="14.25" customHeight="1">
      <c r="I1059" s="6"/>
      <c r="J1059" s="6"/>
      <c r="K1059" s="6"/>
    </row>
    <row r="1060" spans="9:11" ht="14.25" customHeight="1">
      <c r="I1060" s="6"/>
      <c r="J1060" s="6"/>
      <c r="K1060" s="6"/>
    </row>
    <row r="1061" spans="9:11" ht="14.25" customHeight="1">
      <c r="I1061" s="6"/>
      <c r="J1061" s="6"/>
      <c r="K1061" s="6"/>
    </row>
    <row r="1062" spans="9:11" ht="14.25" customHeight="1">
      <c r="I1062" s="6"/>
      <c r="J1062" s="6"/>
      <c r="K1062" s="6"/>
    </row>
    <row r="1063" spans="9:11" ht="14.25" customHeight="1">
      <c r="I1063" s="6"/>
      <c r="J1063" s="6"/>
      <c r="K1063" s="6"/>
    </row>
    <row r="1064" spans="9:11" ht="14.25" customHeight="1">
      <c r="I1064" s="6"/>
      <c r="J1064" s="6"/>
      <c r="K1064" s="6"/>
    </row>
    <row r="1065" spans="9:11" ht="14.25" customHeight="1">
      <c r="I1065" s="6"/>
      <c r="J1065" s="6"/>
      <c r="K1065" s="6"/>
    </row>
    <row r="1066" spans="9:11" ht="14.25" customHeight="1">
      <c r="I1066" s="6"/>
      <c r="J1066" s="6"/>
      <c r="K1066" s="6"/>
    </row>
    <row r="1067" spans="9:11" ht="14.25" customHeight="1">
      <c r="I1067" s="6"/>
      <c r="J1067" s="6"/>
      <c r="K1067" s="6"/>
    </row>
    <row r="1068" spans="9:11" ht="14.25" customHeight="1">
      <c r="I1068" s="6"/>
      <c r="J1068" s="6"/>
      <c r="K1068" s="6"/>
    </row>
    <row r="1069" spans="9:11" ht="14.25" customHeight="1">
      <c r="I1069" s="6"/>
      <c r="J1069" s="6"/>
      <c r="K1069" s="6"/>
    </row>
    <row r="1070" spans="9:11" ht="14.25" customHeight="1">
      <c r="I1070" s="6"/>
      <c r="J1070" s="6"/>
      <c r="K1070" s="6"/>
    </row>
    <row r="1071" spans="9:11" ht="14.25" customHeight="1">
      <c r="I1071" s="6"/>
      <c r="J1071" s="6"/>
      <c r="K1071" s="6"/>
    </row>
    <row r="1072" spans="9:11" ht="14.25" customHeight="1">
      <c r="I1072" s="6"/>
      <c r="J1072" s="6"/>
      <c r="K1072" s="6"/>
    </row>
    <row r="1073" spans="9:11" ht="14.25" customHeight="1">
      <c r="I1073" s="6"/>
      <c r="J1073" s="6"/>
      <c r="K1073" s="6"/>
    </row>
    <row r="1074" spans="9:11" ht="14.25" customHeight="1">
      <c r="I1074" s="6"/>
      <c r="J1074" s="6"/>
      <c r="K1074" s="6"/>
    </row>
    <row r="1075" spans="9:11" ht="14.25" customHeight="1">
      <c r="I1075" s="6"/>
      <c r="J1075" s="6"/>
      <c r="K1075" s="6"/>
    </row>
    <row r="1076" spans="9:11" ht="14.25" customHeight="1">
      <c r="I1076" s="6"/>
      <c r="J1076" s="6"/>
      <c r="K1076" s="6"/>
    </row>
    <row r="1077" spans="9:11" ht="14.25" customHeight="1">
      <c r="I1077" s="6"/>
      <c r="J1077" s="6"/>
      <c r="K1077" s="6"/>
    </row>
    <row r="1078" spans="9:11" ht="14.25" customHeight="1">
      <c r="I1078" s="6"/>
      <c r="J1078" s="6"/>
      <c r="K1078" s="6"/>
    </row>
    <row r="1079" spans="9:11" ht="14.25" customHeight="1">
      <c r="I1079" s="6"/>
      <c r="J1079" s="6"/>
      <c r="K1079" s="6"/>
    </row>
    <row r="1080" spans="9:11" ht="14.25" customHeight="1">
      <c r="I1080" s="6"/>
      <c r="J1080" s="6"/>
      <c r="K1080" s="6"/>
    </row>
    <row r="1081" spans="9:11" ht="14.25" customHeight="1">
      <c r="I1081" s="6"/>
      <c r="J1081" s="6"/>
      <c r="K1081" s="6"/>
    </row>
    <row r="1082" spans="9:11" ht="14.25" customHeight="1">
      <c r="I1082" s="6"/>
      <c r="J1082" s="6"/>
      <c r="K1082" s="6"/>
    </row>
    <row r="1083" spans="9:11" ht="14.25" customHeight="1">
      <c r="I1083" s="6"/>
      <c r="J1083" s="6"/>
      <c r="K1083" s="6"/>
    </row>
    <row r="1084" spans="9:11" ht="14.25" customHeight="1">
      <c r="I1084" s="6"/>
      <c r="J1084" s="6"/>
      <c r="K1084" s="6"/>
    </row>
    <row r="1085" spans="9:11" ht="14.25" customHeight="1">
      <c r="I1085" s="6"/>
      <c r="J1085" s="6"/>
      <c r="K1085" s="6"/>
    </row>
    <row r="1086" spans="9:11" ht="14.25" customHeight="1">
      <c r="I1086" s="6"/>
      <c r="J1086" s="6"/>
      <c r="K1086" s="6"/>
    </row>
    <row r="1087" spans="9:11" ht="14.25" customHeight="1">
      <c r="I1087" s="6"/>
      <c r="J1087" s="6"/>
      <c r="K1087" s="6"/>
    </row>
    <row r="1088" spans="9:11" ht="14.25" customHeight="1">
      <c r="I1088" s="6"/>
      <c r="J1088" s="6"/>
      <c r="K1088" s="6"/>
    </row>
    <row r="1089" spans="9:11" ht="14.25" customHeight="1">
      <c r="I1089" s="6"/>
      <c r="J1089" s="6"/>
      <c r="K1089" s="6"/>
    </row>
    <row r="1090" spans="9:11" ht="14.25" customHeight="1">
      <c r="I1090" s="6"/>
      <c r="J1090" s="6"/>
      <c r="K1090" s="6"/>
    </row>
    <row r="1091" spans="9:11" ht="14.25" customHeight="1">
      <c r="I1091" s="6"/>
      <c r="J1091" s="6"/>
      <c r="K1091" s="6"/>
    </row>
    <row r="1092" spans="9:11" ht="14.25" customHeight="1">
      <c r="I1092" s="6"/>
      <c r="J1092" s="6"/>
      <c r="K1092" s="6"/>
    </row>
    <row r="1093" spans="9:11" ht="14.25" customHeight="1">
      <c r="I1093" s="6"/>
      <c r="J1093" s="6"/>
      <c r="K1093" s="6"/>
    </row>
    <row r="1094" spans="9:11" ht="14.25" customHeight="1">
      <c r="I1094" s="6"/>
      <c r="J1094" s="6"/>
      <c r="K1094" s="6"/>
    </row>
    <row r="1095" spans="9:11" ht="14.25" customHeight="1">
      <c r="I1095" s="6"/>
      <c r="J1095" s="6"/>
      <c r="K1095" s="6"/>
    </row>
    <row r="1096" spans="9:11" ht="14.25" customHeight="1">
      <c r="I1096" s="6"/>
      <c r="J1096" s="6"/>
      <c r="K1096" s="6"/>
    </row>
    <row r="1097" spans="9:11" ht="14.25" customHeight="1">
      <c r="I1097" s="6"/>
      <c r="J1097" s="6"/>
      <c r="K1097" s="6"/>
    </row>
    <row r="1098" spans="9:11" ht="14.25" customHeight="1">
      <c r="I1098" s="6"/>
      <c r="J1098" s="6"/>
      <c r="K1098" s="6"/>
    </row>
    <row r="1099" spans="9:11" ht="14.25" customHeight="1">
      <c r="I1099" s="6"/>
      <c r="J1099" s="6"/>
      <c r="K1099" s="6"/>
    </row>
    <row r="1100" spans="9:11" ht="14.25" customHeight="1">
      <c r="I1100" s="6"/>
      <c r="J1100" s="6"/>
      <c r="K1100" s="6"/>
    </row>
    <row r="1101" spans="9:11" ht="14.25" customHeight="1">
      <c r="I1101" s="6"/>
      <c r="J1101" s="6"/>
      <c r="K1101" s="6"/>
    </row>
    <row r="1102" spans="9:11" ht="14.25" customHeight="1">
      <c r="I1102" s="6"/>
      <c r="J1102" s="6"/>
      <c r="K1102" s="6"/>
    </row>
    <row r="1103" spans="9:11" ht="14.25" customHeight="1">
      <c r="I1103" s="6"/>
      <c r="J1103" s="6"/>
      <c r="K1103" s="6"/>
    </row>
    <row r="1104" spans="9:11" ht="14.25" customHeight="1">
      <c r="I1104" s="6"/>
      <c r="J1104" s="6"/>
      <c r="K1104" s="6"/>
    </row>
    <row r="1105" spans="9:11" ht="14.25" customHeight="1">
      <c r="I1105" s="6"/>
      <c r="J1105" s="6"/>
      <c r="K1105" s="6"/>
    </row>
    <row r="1106" spans="9:11" ht="14.25" customHeight="1">
      <c r="I1106" s="6"/>
      <c r="J1106" s="6"/>
      <c r="K1106" s="6"/>
    </row>
    <row r="1107" spans="9:11" ht="14.25" customHeight="1">
      <c r="I1107" s="6"/>
      <c r="J1107" s="6"/>
      <c r="K1107" s="6"/>
    </row>
    <row r="1108" spans="9:11" ht="14.25" customHeight="1">
      <c r="I1108" s="6"/>
      <c r="J1108" s="6"/>
      <c r="K1108" s="6"/>
    </row>
    <row r="1109" spans="9:11" ht="14.25" customHeight="1">
      <c r="I1109" s="6"/>
      <c r="J1109" s="6"/>
      <c r="K1109" s="6"/>
    </row>
    <row r="1110" spans="9:11" ht="14.25" customHeight="1">
      <c r="I1110" s="6"/>
      <c r="J1110" s="6"/>
      <c r="K1110" s="6"/>
    </row>
    <row r="1111" spans="9:11" ht="14.25" customHeight="1">
      <c r="I1111" s="6"/>
      <c r="J1111" s="6"/>
      <c r="K1111" s="6"/>
    </row>
    <row r="1112" spans="9:11" ht="14.25" customHeight="1">
      <c r="I1112" s="6"/>
      <c r="J1112" s="6"/>
      <c r="K1112" s="6"/>
    </row>
    <row r="1113" spans="9:11" ht="14.25" customHeight="1">
      <c r="I1113" s="6"/>
      <c r="J1113" s="6"/>
      <c r="K1113" s="6"/>
    </row>
    <row r="1114" spans="9:11" ht="14.25" customHeight="1">
      <c r="I1114" s="6"/>
      <c r="J1114" s="6"/>
      <c r="K1114" s="6"/>
    </row>
    <row r="1115" spans="9:11" ht="14.25" customHeight="1">
      <c r="I1115" s="6"/>
      <c r="J1115" s="6"/>
      <c r="K1115" s="6"/>
    </row>
    <row r="1116" spans="9:11" ht="14.25" customHeight="1">
      <c r="I1116" s="6"/>
      <c r="J1116" s="6"/>
      <c r="K1116" s="6"/>
    </row>
    <row r="1117" spans="9:11" ht="14.25" customHeight="1">
      <c r="I1117" s="6"/>
      <c r="J1117" s="6"/>
      <c r="K1117" s="6"/>
    </row>
    <row r="1118" spans="9:11" ht="14.25" customHeight="1">
      <c r="I1118" s="6"/>
      <c r="J1118" s="6"/>
      <c r="K1118" s="6"/>
    </row>
    <row r="1119" spans="9:11" ht="14.25" customHeight="1">
      <c r="I1119" s="6"/>
      <c r="J1119" s="6"/>
      <c r="K1119" s="6"/>
    </row>
    <row r="1120" spans="9:11" ht="14.25" customHeight="1">
      <c r="I1120" s="6"/>
      <c r="J1120" s="6"/>
      <c r="K1120" s="6"/>
    </row>
    <row r="1121" spans="9:11" ht="14.25" customHeight="1">
      <c r="I1121" s="6"/>
      <c r="J1121" s="6"/>
      <c r="K1121" s="6"/>
    </row>
    <row r="1122" spans="9:11" ht="14.25" customHeight="1">
      <c r="I1122" s="6"/>
      <c r="J1122" s="6"/>
      <c r="K1122" s="6"/>
    </row>
    <row r="1123" spans="9:11" ht="14.25" customHeight="1">
      <c r="I1123" s="6"/>
      <c r="J1123" s="6"/>
      <c r="K1123" s="6"/>
    </row>
    <row r="1124" spans="9:11" ht="14.25" customHeight="1">
      <c r="I1124" s="6"/>
      <c r="J1124" s="6"/>
      <c r="K1124" s="6"/>
    </row>
    <row r="1125" spans="9:11" ht="14.25" customHeight="1">
      <c r="I1125" s="6"/>
      <c r="J1125" s="6"/>
      <c r="K1125" s="6"/>
    </row>
    <row r="1126" spans="9:11" ht="14.25" customHeight="1">
      <c r="I1126" s="6"/>
      <c r="J1126" s="6"/>
      <c r="K1126" s="6"/>
    </row>
    <row r="1127" spans="9:11" ht="14.25" customHeight="1">
      <c r="I1127" s="6"/>
      <c r="J1127" s="6"/>
      <c r="K1127" s="6"/>
    </row>
    <row r="1128" spans="9:11" ht="14.25" customHeight="1">
      <c r="I1128" s="6"/>
      <c r="J1128" s="6"/>
      <c r="K1128" s="6"/>
    </row>
    <row r="1129" spans="9:11" ht="14.25" customHeight="1">
      <c r="I1129" s="6"/>
      <c r="J1129" s="6"/>
      <c r="K1129" s="6"/>
    </row>
    <row r="1130" spans="9:11" ht="14.25" customHeight="1">
      <c r="I1130" s="6"/>
      <c r="J1130" s="6"/>
      <c r="K1130" s="6"/>
    </row>
    <row r="1131" spans="9:11" ht="14.25" customHeight="1">
      <c r="I1131" s="6"/>
      <c r="J1131" s="6"/>
      <c r="K1131" s="6"/>
    </row>
    <row r="1132" spans="9:11" ht="14.25" customHeight="1">
      <c r="I1132" s="6"/>
      <c r="J1132" s="6"/>
      <c r="K1132" s="6"/>
    </row>
    <row r="1133" spans="9:11" ht="14.25" customHeight="1">
      <c r="I1133" s="6"/>
      <c r="J1133" s="6"/>
      <c r="K1133" s="6"/>
    </row>
    <row r="1134" spans="9:11" ht="14.25" customHeight="1">
      <c r="I1134" s="6"/>
      <c r="J1134" s="6"/>
      <c r="K1134" s="6"/>
    </row>
    <row r="1135" spans="9:11" ht="14.25" customHeight="1">
      <c r="I1135" s="6"/>
      <c r="J1135" s="6"/>
      <c r="K1135" s="6"/>
    </row>
    <row r="1136" spans="9:11" ht="14.25" customHeight="1">
      <c r="I1136" s="6"/>
      <c r="J1136" s="6"/>
      <c r="K1136" s="6"/>
    </row>
    <row r="1137" spans="9:11" ht="14.25" customHeight="1">
      <c r="I1137" s="6"/>
      <c r="J1137" s="6"/>
      <c r="K1137" s="6"/>
    </row>
    <row r="1138" spans="9:11" ht="14.25" customHeight="1">
      <c r="I1138" s="6"/>
      <c r="J1138" s="6"/>
      <c r="K1138" s="6"/>
    </row>
    <row r="1139" spans="9:11" ht="14.25" customHeight="1">
      <c r="I1139" s="6"/>
      <c r="J1139" s="6"/>
      <c r="K1139" s="6"/>
    </row>
    <row r="1140" spans="9:11" ht="14.25" customHeight="1">
      <c r="I1140" s="6"/>
      <c r="J1140" s="6"/>
      <c r="K1140" s="6"/>
    </row>
    <row r="1141" spans="9:11" ht="14.25" customHeight="1">
      <c r="I1141" s="6"/>
      <c r="J1141" s="6"/>
      <c r="K1141" s="6"/>
    </row>
    <row r="1142" spans="9:11" ht="14.25" customHeight="1">
      <c r="I1142" s="6"/>
      <c r="J1142" s="6"/>
      <c r="K1142" s="6"/>
    </row>
    <row r="1143" spans="9:11" ht="14.25" customHeight="1">
      <c r="I1143" s="6"/>
      <c r="J1143" s="6"/>
      <c r="K1143" s="6"/>
    </row>
    <row r="1144" spans="9:11" ht="14.25" customHeight="1">
      <c r="I1144" s="6"/>
      <c r="J1144" s="6"/>
      <c r="K1144" s="6"/>
    </row>
    <row r="1145" spans="9:11" ht="14.25" customHeight="1">
      <c r="I1145" s="6"/>
      <c r="J1145" s="6"/>
      <c r="K1145" s="6"/>
    </row>
    <row r="1146" spans="9:11" ht="14.25" customHeight="1">
      <c r="I1146" s="6"/>
      <c r="J1146" s="6"/>
      <c r="K1146" s="6"/>
    </row>
    <row r="1147" spans="9:11" ht="14.25" customHeight="1">
      <c r="I1147" s="6"/>
      <c r="J1147" s="6"/>
      <c r="K1147" s="6"/>
    </row>
    <row r="1148" spans="9:11" ht="14.25" customHeight="1">
      <c r="I1148" s="6"/>
      <c r="J1148" s="6"/>
      <c r="K1148" s="6"/>
    </row>
    <row r="1149" spans="9:11" ht="14.25" customHeight="1">
      <c r="I1149" s="6"/>
      <c r="J1149" s="6"/>
      <c r="K1149" s="6"/>
    </row>
    <row r="1150" spans="9:11" ht="14.25" customHeight="1">
      <c r="I1150" s="6"/>
      <c r="J1150" s="6"/>
      <c r="K1150" s="6"/>
    </row>
    <row r="1151" spans="9:11" ht="14.25" customHeight="1">
      <c r="I1151" s="6"/>
      <c r="J1151" s="6"/>
      <c r="K1151" s="6"/>
    </row>
    <row r="1152" spans="9:11" ht="14.25" customHeight="1">
      <c r="I1152" s="6"/>
      <c r="J1152" s="6"/>
      <c r="K1152" s="6"/>
    </row>
    <row r="1153" spans="9:11" ht="14.25" customHeight="1">
      <c r="I1153" s="6"/>
      <c r="J1153" s="6"/>
      <c r="K1153" s="6"/>
    </row>
    <row r="1154" spans="9:11" ht="14.25" customHeight="1">
      <c r="I1154" s="6"/>
      <c r="J1154" s="6"/>
      <c r="K1154" s="6"/>
    </row>
    <row r="1155" spans="9:11" ht="14.25" customHeight="1">
      <c r="I1155" s="6"/>
      <c r="J1155" s="6"/>
      <c r="K1155" s="6"/>
    </row>
    <row r="1156" spans="9:11" ht="14.25" customHeight="1">
      <c r="I1156" s="6"/>
      <c r="J1156" s="6"/>
      <c r="K1156" s="6"/>
    </row>
    <row r="1157" spans="9:11" ht="14.25" customHeight="1">
      <c r="I1157" s="6"/>
      <c r="J1157" s="6"/>
      <c r="K1157" s="6"/>
    </row>
    <row r="1158" spans="9:11" ht="14.25" customHeight="1">
      <c r="I1158" s="6"/>
      <c r="J1158" s="6"/>
      <c r="K1158" s="6"/>
    </row>
    <row r="1159" spans="9:11" ht="14.25" customHeight="1">
      <c r="I1159" s="6"/>
      <c r="J1159" s="6"/>
      <c r="K1159" s="6"/>
    </row>
    <row r="1160" spans="9:11" ht="14.25" customHeight="1">
      <c r="I1160" s="6"/>
      <c r="J1160" s="6"/>
      <c r="K1160" s="6"/>
    </row>
    <row r="1161" spans="9:11" ht="14.25" customHeight="1">
      <c r="I1161" s="6"/>
      <c r="J1161" s="6"/>
      <c r="K1161" s="6"/>
    </row>
    <row r="1162" spans="9:11" ht="14.25" customHeight="1">
      <c r="I1162" s="6"/>
      <c r="J1162" s="6"/>
      <c r="K1162" s="6"/>
    </row>
    <row r="1163" spans="9:11" ht="14.25" customHeight="1">
      <c r="I1163" s="6"/>
      <c r="J1163" s="6"/>
      <c r="K1163" s="6"/>
    </row>
    <row r="1164" spans="9:11" ht="14.25" customHeight="1">
      <c r="I1164" s="6"/>
      <c r="J1164" s="6"/>
      <c r="K1164" s="6"/>
    </row>
    <row r="1165" spans="9:11" ht="14.25" customHeight="1">
      <c r="I1165" s="6"/>
      <c r="J1165" s="6"/>
      <c r="K1165" s="6"/>
    </row>
    <row r="1166" spans="9:11" ht="14.25" customHeight="1">
      <c r="I1166" s="6"/>
      <c r="J1166" s="6"/>
      <c r="K1166" s="6"/>
    </row>
    <row r="1167" spans="9:11" ht="14.25" customHeight="1">
      <c r="I1167" s="6"/>
      <c r="J1167" s="6"/>
      <c r="K1167" s="6"/>
    </row>
    <row r="1168" spans="9:11" ht="14.25" customHeight="1">
      <c r="I1168" s="6"/>
      <c r="J1168" s="6"/>
      <c r="K1168" s="6"/>
    </row>
    <row r="1169" spans="9:11" ht="14.25" customHeight="1">
      <c r="I1169" s="6"/>
      <c r="J1169" s="6"/>
      <c r="K1169" s="6"/>
    </row>
    <row r="1170" spans="9:11" ht="14.25" customHeight="1">
      <c r="I1170" s="6"/>
      <c r="J1170" s="6"/>
      <c r="K1170" s="6"/>
    </row>
    <row r="1171" spans="9:11" ht="14.25" customHeight="1">
      <c r="I1171" s="6"/>
      <c r="J1171" s="6"/>
      <c r="K1171" s="6"/>
    </row>
    <row r="1172" spans="9:11" ht="14.25" customHeight="1">
      <c r="I1172" s="6"/>
      <c r="J1172" s="6"/>
      <c r="K1172" s="6"/>
    </row>
    <row r="1173" spans="9:11" ht="14.25" customHeight="1">
      <c r="I1173" s="6"/>
      <c r="J1173" s="6"/>
      <c r="K1173" s="6"/>
    </row>
    <row r="1174" spans="9:11" ht="14.25" customHeight="1">
      <c r="I1174" s="6"/>
      <c r="J1174" s="6"/>
      <c r="K1174" s="6"/>
    </row>
    <row r="1175" spans="9:11" ht="14.25" customHeight="1">
      <c r="I1175" s="6"/>
      <c r="J1175" s="6"/>
      <c r="K1175" s="6"/>
    </row>
    <row r="1176" spans="9:11" ht="14.25" customHeight="1">
      <c r="I1176" s="6"/>
      <c r="J1176" s="6"/>
      <c r="K1176" s="6"/>
    </row>
    <row r="1177" spans="9:11" ht="14.25" customHeight="1">
      <c r="I1177" s="6"/>
      <c r="J1177" s="6"/>
      <c r="K1177" s="6"/>
    </row>
    <row r="1178" spans="9:11" ht="14.25" customHeight="1">
      <c r="I1178" s="6"/>
      <c r="J1178" s="6"/>
      <c r="K1178" s="6"/>
    </row>
    <row r="1179" spans="9:11" ht="14.25" customHeight="1">
      <c r="I1179" s="6"/>
      <c r="J1179" s="6"/>
      <c r="K1179" s="6"/>
    </row>
    <row r="1180" spans="9:11" ht="14.25" customHeight="1">
      <c r="I1180" s="6"/>
      <c r="J1180" s="6"/>
      <c r="K1180" s="6"/>
    </row>
    <row r="1181" spans="9:11" ht="14.25" customHeight="1">
      <c r="I1181" s="6"/>
      <c r="J1181" s="6"/>
      <c r="K1181" s="6"/>
    </row>
    <row r="1182" spans="9:11" ht="14.25" customHeight="1">
      <c r="I1182" s="6"/>
      <c r="J1182" s="6"/>
      <c r="K1182" s="6"/>
    </row>
    <row r="1183" spans="9:11" ht="14.25" customHeight="1">
      <c r="I1183" s="6"/>
      <c r="J1183" s="6"/>
      <c r="K1183" s="6"/>
    </row>
    <row r="1184" spans="9:11" ht="14.25" customHeight="1">
      <c r="I1184" s="6"/>
      <c r="J1184" s="6"/>
      <c r="K1184" s="6"/>
    </row>
    <row r="1185" spans="9:11" ht="14.25" customHeight="1">
      <c r="I1185" s="6"/>
      <c r="J1185" s="6"/>
      <c r="K1185" s="6"/>
    </row>
    <row r="1186" spans="9:11" ht="14.25" customHeight="1">
      <c r="I1186" s="6"/>
      <c r="J1186" s="6"/>
      <c r="K1186" s="6"/>
    </row>
    <row r="1187" spans="9:11" ht="14.25" customHeight="1">
      <c r="I1187" s="6"/>
      <c r="J1187" s="6"/>
      <c r="K1187" s="6"/>
    </row>
    <row r="1188" spans="9:11" ht="14.25" customHeight="1">
      <c r="I1188" s="6"/>
      <c r="J1188" s="6"/>
      <c r="K1188" s="6"/>
    </row>
    <row r="1189" spans="9:11" ht="14.25" customHeight="1">
      <c r="I1189" s="6"/>
      <c r="J1189" s="6"/>
      <c r="K1189" s="6"/>
    </row>
    <row r="1190" spans="9:11" ht="14.25" customHeight="1">
      <c r="I1190" s="6"/>
      <c r="J1190" s="6"/>
      <c r="K1190" s="6"/>
    </row>
    <row r="1191" spans="9:11" ht="14.25" customHeight="1">
      <c r="I1191" s="6"/>
      <c r="J1191" s="6"/>
      <c r="K1191" s="6"/>
    </row>
    <row r="1192" spans="9:11" ht="14.25" customHeight="1">
      <c r="I1192" s="6"/>
      <c r="J1192" s="6"/>
      <c r="K1192" s="6"/>
    </row>
    <row r="1193" spans="9:11" ht="14.25" customHeight="1">
      <c r="I1193" s="6"/>
      <c r="J1193" s="6"/>
      <c r="K1193" s="6"/>
    </row>
    <row r="1194" spans="9:11" ht="14.25" customHeight="1">
      <c r="I1194" s="6"/>
      <c r="J1194" s="6"/>
      <c r="K1194" s="6"/>
    </row>
    <row r="1195" spans="9:11" ht="14.25" customHeight="1">
      <c r="I1195" s="6"/>
      <c r="J1195" s="6"/>
      <c r="K1195" s="6"/>
    </row>
    <row r="1196" spans="9:11" ht="14.25" customHeight="1">
      <c r="I1196" s="6"/>
      <c r="J1196" s="6"/>
      <c r="K1196" s="6"/>
    </row>
    <row r="1197" spans="9:11" ht="14.25" customHeight="1">
      <c r="I1197" s="6"/>
      <c r="J1197" s="6"/>
      <c r="K1197" s="6"/>
    </row>
    <row r="1198" spans="9:11" ht="14.25" customHeight="1">
      <c r="I1198" s="6"/>
      <c r="J1198" s="6"/>
      <c r="K1198" s="6"/>
    </row>
    <row r="1199" spans="9:11" ht="14.25" customHeight="1">
      <c r="I1199" s="6"/>
      <c r="J1199" s="6"/>
      <c r="K1199" s="6"/>
    </row>
    <row r="1200" spans="9:11" ht="14.25" customHeight="1">
      <c r="I1200" s="6"/>
      <c r="J1200" s="6"/>
      <c r="K1200" s="6"/>
    </row>
    <row r="1201" spans="9:11" ht="14.25" customHeight="1">
      <c r="I1201" s="6"/>
      <c r="J1201" s="6"/>
      <c r="K1201" s="6"/>
    </row>
    <row r="1202" spans="9:11" ht="14.25" customHeight="1">
      <c r="I1202" s="6"/>
      <c r="J1202" s="6"/>
      <c r="K1202" s="6"/>
    </row>
    <row r="1203" spans="9:11" ht="14.25" customHeight="1">
      <c r="I1203" s="6"/>
      <c r="J1203" s="6"/>
      <c r="K1203" s="6"/>
    </row>
    <row r="1204" spans="9:11" ht="14.25" customHeight="1">
      <c r="I1204" s="6"/>
      <c r="J1204" s="6"/>
      <c r="K1204" s="6"/>
    </row>
    <row r="1205" spans="9:11" ht="14.25" customHeight="1">
      <c r="I1205" s="6"/>
      <c r="J1205" s="6"/>
      <c r="K1205" s="6"/>
    </row>
    <row r="1206" spans="9:11" ht="14.25" customHeight="1">
      <c r="I1206" s="6"/>
      <c r="J1206" s="6"/>
      <c r="K1206" s="6"/>
    </row>
    <row r="1207" spans="9:11" ht="14.25" customHeight="1">
      <c r="I1207" s="6"/>
      <c r="J1207" s="6"/>
      <c r="K1207" s="6"/>
    </row>
    <row r="1208" spans="9:11" ht="14.25" customHeight="1">
      <c r="I1208" s="6"/>
      <c r="J1208" s="6"/>
      <c r="K1208" s="6"/>
    </row>
    <row r="1209" spans="9:11" ht="14.25" customHeight="1">
      <c r="I1209" s="6"/>
      <c r="J1209" s="6"/>
      <c r="K1209" s="6"/>
    </row>
    <row r="1210" spans="9:11" ht="14.25" customHeight="1">
      <c r="I1210" s="6"/>
      <c r="J1210" s="6"/>
      <c r="K1210" s="6"/>
    </row>
    <row r="1211" spans="9:11" ht="14.25" customHeight="1">
      <c r="I1211" s="6"/>
      <c r="J1211" s="6"/>
      <c r="K1211" s="6"/>
    </row>
    <row r="1212" spans="9:11" ht="14.25" customHeight="1">
      <c r="I1212" s="6"/>
      <c r="J1212" s="6"/>
      <c r="K1212" s="6"/>
    </row>
    <row r="1213" spans="9:11" ht="14.25" customHeight="1">
      <c r="I1213" s="6"/>
      <c r="J1213" s="6"/>
      <c r="K1213" s="6"/>
    </row>
    <row r="1214" spans="9:11" ht="14.25" customHeight="1">
      <c r="I1214" s="6"/>
      <c r="J1214" s="6"/>
      <c r="K1214" s="6"/>
    </row>
    <row r="1215" spans="9:11" ht="14.25" customHeight="1">
      <c r="I1215" s="6"/>
      <c r="J1215" s="6"/>
      <c r="K1215" s="6"/>
    </row>
    <row r="1216" spans="9:11" ht="14.25" customHeight="1">
      <c r="I1216" s="6"/>
      <c r="J1216" s="6"/>
      <c r="K1216" s="6"/>
    </row>
    <row r="1217" spans="9:11" ht="14.25" customHeight="1">
      <c r="I1217" s="6"/>
      <c r="J1217" s="6"/>
      <c r="K1217" s="6"/>
    </row>
    <row r="1218" spans="9:11" ht="14.25" customHeight="1">
      <c r="I1218" s="6"/>
      <c r="J1218" s="6"/>
      <c r="K1218" s="6"/>
    </row>
    <row r="1219" spans="9:11" ht="14.25" customHeight="1">
      <c r="I1219" s="6"/>
      <c r="J1219" s="6"/>
      <c r="K1219" s="6"/>
    </row>
    <row r="1220" spans="9:11" ht="14.25" customHeight="1">
      <c r="I1220" s="6"/>
      <c r="J1220" s="6"/>
      <c r="K1220" s="6"/>
    </row>
    <row r="1221" spans="9:11" ht="14.25" customHeight="1">
      <c r="I1221" s="6"/>
      <c r="J1221" s="6"/>
      <c r="K1221" s="6"/>
    </row>
    <row r="1222" spans="9:11" ht="14.25" customHeight="1">
      <c r="I1222" s="6"/>
      <c r="J1222" s="6"/>
      <c r="K1222" s="6"/>
    </row>
    <row r="1223" spans="9:11" ht="14.25" customHeight="1">
      <c r="I1223" s="6"/>
      <c r="J1223" s="6"/>
      <c r="K1223" s="6"/>
    </row>
    <row r="1224" spans="9:11" ht="14.25" customHeight="1">
      <c r="I1224" s="6"/>
      <c r="J1224" s="6"/>
      <c r="K1224" s="6"/>
    </row>
    <row r="1225" spans="9:11" ht="14.25" customHeight="1">
      <c r="I1225" s="6"/>
      <c r="J1225" s="6"/>
      <c r="K1225" s="6"/>
    </row>
    <row r="1226" spans="9:11" ht="14.25" customHeight="1">
      <c r="I1226" s="6"/>
      <c r="J1226" s="6"/>
      <c r="K1226" s="6"/>
    </row>
    <row r="1227" spans="9:11" ht="14.25" customHeight="1">
      <c r="I1227" s="6"/>
      <c r="J1227" s="6"/>
      <c r="K1227" s="6"/>
    </row>
    <row r="1228" spans="9:11" ht="14.25" customHeight="1">
      <c r="I1228" s="6"/>
      <c r="J1228" s="6"/>
      <c r="K1228" s="6"/>
    </row>
    <row r="1229" spans="9:11" ht="14.25" customHeight="1">
      <c r="I1229" s="6"/>
      <c r="J1229" s="6"/>
      <c r="K1229" s="6"/>
    </row>
    <row r="1230" spans="9:11" ht="14.25" customHeight="1">
      <c r="I1230" s="6"/>
      <c r="J1230" s="6"/>
      <c r="K1230" s="6"/>
    </row>
    <row r="1231" spans="9:11" ht="14.25" customHeight="1">
      <c r="I1231" s="6"/>
      <c r="J1231" s="6"/>
      <c r="K1231" s="6"/>
    </row>
    <row r="1232" spans="9:11" ht="14.25" customHeight="1">
      <c r="I1232" s="6"/>
      <c r="J1232" s="6"/>
      <c r="K1232" s="6"/>
    </row>
    <row r="1233" spans="9:11" ht="14.25" customHeight="1">
      <c r="I1233" s="6"/>
      <c r="J1233" s="6"/>
      <c r="K1233" s="6"/>
    </row>
    <row r="1234" spans="9:11" ht="14.25" customHeight="1">
      <c r="I1234" s="6"/>
      <c r="J1234" s="6"/>
      <c r="K1234" s="6"/>
    </row>
    <row r="1235" spans="9:11" ht="14.25" customHeight="1">
      <c r="I1235" s="6"/>
      <c r="J1235" s="6"/>
      <c r="K1235" s="6"/>
    </row>
    <row r="1236" spans="9:11" ht="14.25" customHeight="1">
      <c r="I1236" s="6"/>
      <c r="J1236" s="6"/>
      <c r="K1236" s="6"/>
    </row>
    <row r="1237" spans="9:11" ht="14.25" customHeight="1">
      <c r="I1237" s="6"/>
      <c r="J1237" s="6"/>
      <c r="K1237" s="6"/>
    </row>
    <row r="1238" spans="9:11" ht="14.25" customHeight="1">
      <c r="I1238" s="6"/>
      <c r="J1238" s="6"/>
      <c r="K1238" s="6"/>
    </row>
    <row r="1239" spans="9:11" ht="14.25" customHeight="1">
      <c r="I1239" s="6"/>
      <c r="J1239" s="6"/>
      <c r="K1239" s="6"/>
    </row>
    <row r="1240" spans="9:11" ht="14.25" customHeight="1">
      <c r="I1240" s="6"/>
      <c r="J1240" s="6"/>
      <c r="K1240" s="6"/>
    </row>
    <row r="1241" spans="9:11" ht="14.25" customHeight="1">
      <c r="I1241" s="6"/>
      <c r="J1241" s="6"/>
      <c r="K1241" s="6"/>
    </row>
    <row r="1242" spans="9:11" ht="14.25" customHeight="1">
      <c r="I1242" s="6"/>
      <c r="J1242" s="6"/>
      <c r="K1242" s="6"/>
    </row>
    <row r="1243" spans="9:11" ht="14.25" customHeight="1">
      <c r="I1243" s="6"/>
      <c r="J1243" s="6"/>
      <c r="K1243" s="6"/>
    </row>
    <row r="1244" spans="9:11" ht="14.25" customHeight="1">
      <c r="I1244" s="6"/>
      <c r="J1244" s="6"/>
      <c r="K1244" s="6"/>
    </row>
    <row r="1245" spans="9:11" ht="14.25" customHeight="1">
      <c r="I1245" s="6"/>
      <c r="J1245" s="6"/>
      <c r="K1245" s="6"/>
    </row>
    <row r="1246" spans="9:11" ht="14.25" customHeight="1">
      <c r="I1246" s="6"/>
      <c r="J1246" s="6"/>
      <c r="K1246" s="6"/>
    </row>
    <row r="1247" spans="9:11" ht="14.25" customHeight="1">
      <c r="I1247" s="6"/>
      <c r="J1247" s="6"/>
      <c r="K1247" s="6"/>
    </row>
    <row r="1248" spans="9:11" ht="14.25" customHeight="1">
      <c r="I1248" s="6"/>
      <c r="J1248" s="6"/>
      <c r="K1248" s="6"/>
    </row>
    <row r="1249" spans="9:11" ht="14.25" customHeight="1">
      <c r="I1249" s="6"/>
      <c r="J1249" s="6"/>
      <c r="K1249" s="6"/>
    </row>
    <row r="1250" spans="9:11" ht="14.25" customHeight="1">
      <c r="I1250" s="6"/>
      <c r="J1250" s="6"/>
      <c r="K1250" s="6"/>
    </row>
    <row r="1251" spans="9:11" ht="14.25" customHeight="1">
      <c r="I1251" s="6"/>
      <c r="J1251" s="6"/>
      <c r="K1251" s="6"/>
    </row>
    <row r="1252" spans="9:11" ht="14.25" customHeight="1">
      <c r="I1252" s="6"/>
      <c r="J1252" s="6"/>
      <c r="K1252" s="6"/>
    </row>
    <row r="1253" spans="9:11" ht="14.25" customHeight="1">
      <c r="I1253" s="6"/>
      <c r="J1253" s="6"/>
      <c r="K1253" s="6"/>
    </row>
    <row r="1254" spans="9:11" ht="14.25" customHeight="1">
      <c r="I1254" s="6"/>
      <c r="J1254" s="6"/>
      <c r="K1254" s="6"/>
    </row>
    <row r="1255" spans="9:11" ht="14.25" customHeight="1">
      <c r="I1255" s="6"/>
      <c r="J1255" s="6"/>
      <c r="K1255" s="6"/>
    </row>
    <row r="1256" spans="9:11" ht="14.25" customHeight="1">
      <c r="I1256" s="6"/>
      <c r="J1256" s="6"/>
      <c r="K1256" s="6"/>
    </row>
    <row r="1257" spans="9:11" ht="14.25" customHeight="1">
      <c r="I1257" s="6"/>
      <c r="J1257" s="6"/>
      <c r="K1257" s="6"/>
    </row>
    <row r="1258" spans="9:11" ht="14.25" customHeight="1">
      <c r="I1258" s="6"/>
      <c r="J1258" s="6"/>
      <c r="K1258" s="6"/>
    </row>
    <row r="1259" spans="9:11" ht="14.25" customHeight="1">
      <c r="I1259" s="6"/>
      <c r="J1259" s="6"/>
      <c r="K1259" s="6"/>
    </row>
    <row r="1260" spans="9:11" ht="14.25" customHeight="1">
      <c r="I1260" s="6"/>
      <c r="J1260" s="6"/>
      <c r="K1260" s="6"/>
    </row>
    <row r="1261" spans="9:11" ht="14.25" customHeight="1">
      <c r="I1261" s="6"/>
      <c r="J1261" s="6"/>
      <c r="K1261" s="6"/>
    </row>
    <row r="1262" spans="9:11" ht="14.25" customHeight="1">
      <c r="I1262" s="6"/>
      <c r="J1262" s="6"/>
      <c r="K1262" s="6"/>
    </row>
    <row r="1263" spans="9:11" ht="14.25" customHeight="1">
      <c r="I1263" s="6"/>
      <c r="J1263" s="6"/>
      <c r="K1263" s="6"/>
    </row>
    <row r="1264" spans="9:11" ht="14.25" customHeight="1">
      <c r="I1264" s="6"/>
      <c r="J1264" s="6"/>
      <c r="K1264" s="6"/>
    </row>
    <row r="1265" spans="9:11" ht="14.25" customHeight="1">
      <c r="I1265" s="6"/>
      <c r="J1265" s="6"/>
      <c r="K1265" s="6"/>
    </row>
    <row r="1266" spans="9:11" ht="14.25" customHeight="1">
      <c r="I1266" s="6"/>
      <c r="J1266" s="6"/>
      <c r="K1266" s="6"/>
    </row>
    <row r="1267" spans="9:11" ht="14.25" customHeight="1">
      <c r="I1267" s="6"/>
      <c r="J1267" s="6"/>
      <c r="K1267" s="6"/>
    </row>
    <row r="1268" spans="9:11" ht="14.25" customHeight="1">
      <c r="I1268" s="6"/>
      <c r="J1268" s="6"/>
      <c r="K1268" s="6"/>
    </row>
    <row r="1269" spans="9:11" ht="14.25" customHeight="1">
      <c r="I1269" s="6"/>
      <c r="J1269" s="6"/>
      <c r="K1269" s="6"/>
    </row>
    <row r="1270" spans="9:11" ht="14.25" customHeight="1">
      <c r="I1270" s="6"/>
      <c r="J1270" s="6"/>
      <c r="K1270" s="6"/>
    </row>
    <row r="1271" spans="9:11" ht="14.25" customHeight="1">
      <c r="I1271" s="6"/>
      <c r="J1271" s="6"/>
      <c r="K1271" s="6"/>
    </row>
    <row r="1272" spans="9:11" ht="14.25" customHeight="1">
      <c r="I1272" s="6"/>
      <c r="J1272" s="6"/>
      <c r="K1272" s="6"/>
    </row>
    <row r="1273" spans="9:11" ht="14.25" customHeight="1">
      <c r="I1273" s="6"/>
      <c r="J1273" s="6"/>
      <c r="K1273" s="6"/>
    </row>
    <row r="1274" spans="9:11" ht="14.25" customHeight="1">
      <c r="I1274" s="6"/>
      <c r="J1274" s="6"/>
      <c r="K1274" s="6"/>
    </row>
    <row r="1275" spans="9:11" ht="14.25" customHeight="1">
      <c r="I1275" s="6"/>
      <c r="J1275" s="6"/>
      <c r="K1275" s="6"/>
    </row>
    <row r="1276" spans="9:11" ht="14.25" customHeight="1">
      <c r="I1276" s="6"/>
      <c r="J1276" s="6"/>
      <c r="K1276" s="6"/>
    </row>
    <row r="1277" spans="9:11" ht="14.25" customHeight="1">
      <c r="I1277" s="6"/>
      <c r="J1277" s="6"/>
      <c r="K1277" s="6"/>
    </row>
    <row r="1278" spans="9:11" ht="14.25" customHeight="1">
      <c r="I1278" s="6"/>
      <c r="J1278" s="6"/>
      <c r="K1278" s="6"/>
    </row>
    <row r="1279" spans="9:11" ht="14.25" customHeight="1">
      <c r="I1279" s="6"/>
      <c r="J1279" s="6"/>
      <c r="K1279" s="6"/>
    </row>
    <row r="1280" spans="9:11" ht="14.25" customHeight="1">
      <c r="I1280" s="6"/>
      <c r="J1280" s="6"/>
      <c r="K1280" s="6"/>
    </row>
    <row r="1281" spans="9:11" ht="14.25" customHeight="1">
      <c r="I1281" s="6"/>
      <c r="J1281" s="6"/>
      <c r="K1281" s="6"/>
    </row>
    <row r="1282" spans="9:11" ht="14.25" customHeight="1">
      <c r="I1282" s="6"/>
      <c r="J1282" s="6"/>
      <c r="K1282" s="6"/>
    </row>
    <row r="1283" spans="9:11" ht="14.25" customHeight="1">
      <c r="I1283" s="6"/>
      <c r="J1283" s="6"/>
      <c r="K1283" s="6"/>
    </row>
    <row r="1284" spans="9:11" ht="14.25" customHeight="1">
      <c r="I1284" s="6"/>
      <c r="J1284" s="6"/>
      <c r="K1284" s="6"/>
    </row>
    <row r="1285" spans="9:11" ht="14.25" customHeight="1">
      <c r="I1285" s="6"/>
      <c r="J1285" s="6"/>
      <c r="K1285" s="6"/>
    </row>
    <row r="1286" spans="9:11" ht="14.25" customHeight="1">
      <c r="I1286" s="6"/>
      <c r="J1286" s="6"/>
      <c r="K1286" s="6"/>
    </row>
    <row r="1287" spans="9:11" ht="14.25" customHeight="1">
      <c r="I1287" s="6"/>
      <c r="J1287" s="6"/>
      <c r="K1287" s="6"/>
    </row>
    <row r="1288" spans="9:11" ht="14.25" customHeight="1">
      <c r="I1288" s="6"/>
      <c r="J1288" s="6"/>
      <c r="K1288" s="6"/>
    </row>
    <row r="1289" spans="9:11" ht="14.25" customHeight="1">
      <c r="I1289" s="6"/>
      <c r="J1289" s="6"/>
      <c r="K1289" s="6"/>
    </row>
    <row r="1290" spans="9:11" ht="14.25" customHeight="1">
      <c r="I1290" s="6"/>
      <c r="J1290" s="6"/>
      <c r="K1290" s="6"/>
    </row>
    <row r="1291" spans="9:11" ht="14.25" customHeight="1">
      <c r="I1291" s="6"/>
      <c r="J1291" s="6"/>
      <c r="K1291" s="6"/>
    </row>
    <row r="1292" spans="9:11" ht="14.25" customHeight="1">
      <c r="I1292" s="6"/>
      <c r="J1292" s="6"/>
      <c r="K1292" s="6"/>
    </row>
    <row r="1293" spans="9:11" ht="14.25" customHeight="1">
      <c r="I1293" s="6"/>
      <c r="J1293" s="6"/>
      <c r="K1293" s="6"/>
    </row>
    <row r="1294" spans="9:11" ht="14.25" customHeight="1">
      <c r="I1294" s="6"/>
      <c r="J1294" s="6"/>
      <c r="K1294" s="6"/>
    </row>
    <row r="1295" spans="9:11" ht="14.25" customHeight="1">
      <c r="I1295" s="6"/>
      <c r="J1295" s="6"/>
      <c r="K1295" s="6"/>
    </row>
    <row r="1296" spans="9:11" ht="14.25" customHeight="1">
      <c r="I1296" s="6"/>
      <c r="J1296" s="6"/>
      <c r="K1296" s="6"/>
    </row>
    <row r="1297" spans="9:11" ht="14.25" customHeight="1">
      <c r="I1297" s="6"/>
      <c r="J1297" s="6"/>
      <c r="K1297" s="6"/>
    </row>
    <row r="1298" spans="9:11" ht="14.25" customHeight="1">
      <c r="I1298" s="6"/>
      <c r="J1298" s="6"/>
      <c r="K1298" s="6"/>
    </row>
    <row r="1299" spans="9:11" ht="14.25" customHeight="1">
      <c r="I1299" s="6"/>
      <c r="J1299" s="6"/>
      <c r="K1299" s="6"/>
    </row>
    <row r="1300" spans="9:11" ht="14.25" customHeight="1">
      <c r="I1300" s="6"/>
      <c r="J1300" s="6"/>
      <c r="K1300" s="6"/>
    </row>
    <row r="1301" spans="9:11" ht="14.25" customHeight="1">
      <c r="I1301" s="6"/>
      <c r="J1301" s="6"/>
      <c r="K1301" s="6"/>
    </row>
    <row r="1302" spans="9:11" ht="14.25" customHeight="1">
      <c r="I1302" s="6"/>
      <c r="J1302" s="6"/>
      <c r="K1302" s="6"/>
    </row>
    <row r="1303" spans="9:11" ht="14.25" customHeight="1">
      <c r="I1303" s="6"/>
      <c r="J1303" s="6"/>
      <c r="K1303" s="6"/>
    </row>
    <row r="1304" spans="9:11" ht="14.25" customHeight="1">
      <c r="I1304" s="6"/>
      <c r="J1304" s="6"/>
      <c r="K1304" s="6"/>
    </row>
    <row r="1305" spans="9:11" ht="14.25" customHeight="1">
      <c r="I1305" s="6"/>
      <c r="J1305" s="6"/>
      <c r="K1305" s="6"/>
    </row>
    <row r="1306" spans="9:11" ht="14.25" customHeight="1">
      <c r="I1306" s="6"/>
      <c r="J1306" s="6"/>
      <c r="K1306" s="6"/>
    </row>
    <row r="1307" spans="9:11" ht="14.25" customHeight="1">
      <c r="I1307" s="6"/>
      <c r="J1307" s="6"/>
      <c r="K1307" s="6"/>
    </row>
    <row r="1308" spans="9:11" ht="14.25" customHeight="1">
      <c r="I1308" s="6"/>
      <c r="J1308" s="6"/>
      <c r="K1308" s="6"/>
    </row>
    <row r="1309" spans="9:11" ht="14.25" customHeight="1">
      <c r="I1309" s="6"/>
      <c r="J1309" s="6"/>
      <c r="K1309" s="6"/>
    </row>
    <row r="1310" spans="9:11" ht="14.25" customHeight="1">
      <c r="I1310" s="6"/>
      <c r="J1310" s="6"/>
      <c r="K1310" s="6"/>
    </row>
    <row r="1311" spans="9:11" ht="14.25" customHeight="1">
      <c r="I1311" s="6"/>
      <c r="J1311" s="6"/>
      <c r="K1311" s="6"/>
    </row>
    <row r="1312" spans="9:11" ht="14.25" customHeight="1">
      <c r="I1312" s="6"/>
      <c r="J1312" s="6"/>
      <c r="K1312" s="6"/>
    </row>
    <row r="1313" spans="9:11" ht="14.25" customHeight="1">
      <c r="I1313" s="6"/>
      <c r="J1313" s="6"/>
      <c r="K1313" s="6"/>
    </row>
    <row r="1314" spans="9:11" ht="14.25" customHeight="1">
      <c r="I1314" s="6"/>
      <c r="J1314" s="6"/>
      <c r="K1314" s="6"/>
    </row>
    <row r="1315" spans="9:11" ht="14.25" customHeight="1">
      <c r="I1315" s="6"/>
      <c r="J1315" s="6"/>
      <c r="K1315" s="6"/>
    </row>
    <row r="1316" spans="9:11" ht="14.25" customHeight="1">
      <c r="I1316" s="6"/>
      <c r="J1316" s="6"/>
      <c r="K1316" s="6"/>
    </row>
    <row r="1317" spans="9:11" ht="14.25" customHeight="1">
      <c r="I1317" s="6"/>
      <c r="J1317" s="6"/>
      <c r="K1317" s="6"/>
    </row>
    <row r="1318" spans="9:11" ht="14.25" customHeight="1">
      <c r="I1318" s="6"/>
      <c r="J1318" s="6"/>
      <c r="K1318" s="6"/>
    </row>
    <row r="1319" spans="9:11" ht="14.25" customHeight="1">
      <c r="I1319" s="6"/>
      <c r="J1319" s="6"/>
      <c r="K1319" s="6"/>
    </row>
    <row r="1320" spans="9:11" ht="14.25" customHeight="1">
      <c r="I1320" s="6"/>
      <c r="J1320" s="6"/>
      <c r="K1320" s="6"/>
    </row>
    <row r="1321" spans="9:11" ht="14.25" customHeight="1">
      <c r="I1321" s="6"/>
      <c r="J1321" s="6"/>
      <c r="K1321" s="6"/>
    </row>
    <row r="1322" spans="9:11" ht="14.25" customHeight="1">
      <c r="I1322" s="6"/>
      <c r="J1322" s="6"/>
      <c r="K1322" s="6"/>
    </row>
    <row r="1323" spans="9:11" ht="14.25" customHeight="1">
      <c r="I1323" s="6"/>
      <c r="J1323" s="6"/>
      <c r="K1323" s="6"/>
    </row>
    <row r="1324" spans="9:11" ht="14.25" customHeight="1">
      <c r="I1324" s="6"/>
      <c r="J1324" s="6"/>
      <c r="K1324" s="6"/>
    </row>
    <row r="1325" spans="9:11" ht="14.25" customHeight="1">
      <c r="I1325" s="6"/>
      <c r="J1325" s="6"/>
      <c r="K1325" s="6"/>
    </row>
    <row r="1326" spans="9:11" ht="14.25" customHeight="1">
      <c r="I1326" s="6"/>
      <c r="J1326" s="6"/>
      <c r="K1326" s="6"/>
    </row>
    <row r="1327" spans="9:11" ht="14.25" customHeight="1">
      <c r="I1327" s="6"/>
      <c r="J1327" s="6"/>
      <c r="K1327" s="6"/>
    </row>
    <row r="1328" spans="9:11" ht="14.25" customHeight="1">
      <c r="I1328" s="6"/>
      <c r="J1328" s="6"/>
      <c r="K1328" s="6"/>
    </row>
    <row r="1329" spans="9:11" ht="14.25" customHeight="1">
      <c r="I1329" s="6"/>
      <c r="J1329" s="6"/>
      <c r="K1329" s="6"/>
    </row>
    <row r="1330" spans="9:11" ht="14.25" customHeight="1">
      <c r="I1330" s="6"/>
      <c r="J1330" s="6"/>
      <c r="K1330" s="6"/>
    </row>
    <row r="1331" spans="9:11" ht="14.25" customHeight="1">
      <c r="I1331" s="6"/>
      <c r="J1331" s="6"/>
      <c r="K1331" s="6"/>
    </row>
    <row r="1332" spans="9:11" ht="14.25" customHeight="1">
      <c r="I1332" s="6"/>
      <c r="J1332" s="6"/>
      <c r="K1332" s="6"/>
    </row>
    <row r="1333" spans="9:11" ht="14.25" customHeight="1">
      <c r="I1333" s="6"/>
      <c r="J1333" s="6"/>
      <c r="K1333" s="6"/>
    </row>
    <row r="1334" spans="9:11" ht="14.25" customHeight="1">
      <c r="I1334" s="6"/>
      <c r="J1334" s="6"/>
      <c r="K1334" s="6"/>
    </row>
    <row r="1335" spans="9:11" ht="14.25" customHeight="1">
      <c r="I1335" s="6"/>
      <c r="J1335" s="6"/>
      <c r="K1335" s="6"/>
    </row>
    <row r="1336" spans="9:11" ht="14.25" customHeight="1">
      <c r="I1336" s="6"/>
      <c r="J1336" s="6"/>
      <c r="K1336" s="6"/>
    </row>
    <row r="1337" spans="9:11" ht="14.25" customHeight="1">
      <c r="I1337" s="6"/>
      <c r="J1337" s="6"/>
      <c r="K1337" s="6"/>
    </row>
    <row r="1338" spans="9:11" ht="14.25" customHeight="1">
      <c r="I1338" s="6"/>
      <c r="J1338" s="6"/>
      <c r="K1338" s="6"/>
    </row>
    <row r="1339" spans="9:11" ht="14.25" customHeight="1">
      <c r="I1339" s="6"/>
      <c r="J1339" s="6"/>
      <c r="K1339" s="6"/>
    </row>
    <row r="1340" spans="9:11" ht="14.25" customHeight="1">
      <c r="I1340" s="6"/>
      <c r="J1340" s="6"/>
      <c r="K1340" s="6"/>
    </row>
    <row r="1341" spans="9:11" ht="14.25" customHeight="1">
      <c r="I1341" s="6"/>
      <c r="J1341" s="6"/>
      <c r="K1341" s="6"/>
    </row>
    <row r="1342" spans="9:11" ht="14.25" customHeight="1">
      <c r="I1342" s="6"/>
      <c r="J1342" s="6"/>
      <c r="K1342" s="6"/>
    </row>
    <row r="1343" spans="9:11" ht="14.25" customHeight="1">
      <c r="I1343" s="6"/>
      <c r="J1343" s="6"/>
      <c r="K1343" s="6"/>
    </row>
    <row r="1344" spans="9:11" ht="14.25" customHeight="1">
      <c r="I1344" s="6"/>
      <c r="J1344" s="6"/>
      <c r="K1344" s="6"/>
    </row>
    <row r="1345" spans="9:11" ht="14.25" customHeight="1">
      <c r="I1345" s="6"/>
      <c r="J1345" s="6"/>
      <c r="K1345" s="6"/>
    </row>
    <row r="1346" spans="9:11" ht="14.25" customHeight="1">
      <c r="I1346" s="6"/>
      <c r="J1346" s="6"/>
      <c r="K1346" s="6"/>
    </row>
    <row r="1347" spans="9:11" ht="14.25" customHeight="1">
      <c r="I1347" s="6"/>
      <c r="J1347" s="6"/>
      <c r="K1347" s="6"/>
    </row>
    <row r="1348" spans="9:11" ht="14.25" customHeight="1">
      <c r="I1348" s="6"/>
      <c r="J1348" s="6"/>
      <c r="K1348" s="6"/>
    </row>
    <row r="1349" spans="9:11" ht="14.25" customHeight="1">
      <c r="I1349" s="6"/>
      <c r="J1349" s="6"/>
      <c r="K1349" s="6"/>
    </row>
    <row r="1350" spans="9:11" ht="14.25" customHeight="1">
      <c r="I1350" s="6"/>
      <c r="J1350" s="6"/>
      <c r="K1350" s="6"/>
    </row>
    <row r="1351" spans="9:11" ht="14.25" customHeight="1">
      <c r="I1351" s="6"/>
      <c r="J1351" s="6"/>
      <c r="K1351" s="6"/>
    </row>
    <row r="1352" spans="9:11" ht="14.25" customHeight="1">
      <c r="I1352" s="6"/>
      <c r="J1352" s="6"/>
      <c r="K1352" s="6"/>
    </row>
    <row r="1353" spans="9:11" ht="14.25" customHeight="1">
      <c r="I1353" s="6"/>
      <c r="J1353" s="6"/>
      <c r="K1353" s="6"/>
    </row>
    <row r="1354" spans="9:11" ht="14.25" customHeight="1">
      <c r="I1354" s="6"/>
      <c r="J1354" s="6"/>
      <c r="K1354" s="6"/>
    </row>
    <row r="1355" spans="9:11" ht="14.25" customHeight="1">
      <c r="I1355" s="6"/>
      <c r="J1355" s="6"/>
      <c r="K1355" s="6"/>
    </row>
    <row r="1356" spans="9:11" ht="14.25" customHeight="1">
      <c r="I1356" s="6"/>
      <c r="J1356" s="6"/>
      <c r="K1356" s="6"/>
    </row>
    <row r="1357" spans="9:11" ht="14.25" customHeight="1">
      <c r="I1357" s="6"/>
      <c r="J1357" s="6"/>
      <c r="K1357" s="6"/>
    </row>
    <row r="1358" spans="9:11" ht="14.25" customHeight="1">
      <c r="I1358" s="6"/>
      <c r="J1358" s="6"/>
      <c r="K1358" s="6"/>
    </row>
    <row r="1359" spans="9:11" ht="14.25" customHeight="1">
      <c r="I1359" s="6"/>
      <c r="J1359" s="6"/>
      <c r="K1359" s="6"/>
    </row>
    <row r="1360" spans="9:11" ht="14.25" customHeight="1">
      <c r="I1360" s="6"/>
      <c r="J1360" s="6"/>
      <c r="K1360" s="6"/>
    </row>
    <row r="1361" spans="9:11" ht="14.25" customHeight="1">
      <c r="I1361" s="6"/>
      <c r="J1361" s="6"/>
      <c r="K1361" s="6"/>
    </row>
    <row r="1362" spans="9:11" ht="14.25" customHeight="1">
      <c r="I1362" s="6"/>
      <c r="J1362" s="6"/>
      <c r="K1362" s="6"/>
    </row>
    <row r="1363" spans="9:11" ht="14.25" customHeight="1">
      <c r="I1363" s="6"/>
      <c r="J1363" s="6"/>
      <c r="K1363" s="6"/>
    </row>
    <row r="1364" spans="9:11" ht="14.25" customHeight="1">
      <c r="I1364" s="6"/>
      <c r="J1364" s="6"/>
      <c r="K1364" s="6"/>
    </row>
    <row r="1365" spans="9:11" ht="14.25" customHeight="1">
      <c r="I1365" s="6"/>
      <c r="J1365" s="6"/>
      <c r="K1365" s="6"/>
    </row>
    <row r="1366" spans="9:11" ht="14.25" customHeight="1">
      <c r="I1366" s="6"/>
      <c r="J1366" s="6"/>
      <c r="K1366" s="6"/>
    </row>
    <row r="1367" spans="9:11" ht="14.25" customHeight="1">
      <c r="I1367" s="6"/>
      <c r="J1367" s="6"/>
      <c r="K1367" s="6"/>
    </row>
    <row r="1368" spans="9:11" ht="14.25" customHeight="1">
      <c r="I1368" s="6"/>
      <c r="J1368" s="6"/>
      <c r="K1368" s="6"/>
    </row>
    <row r="1369" spans="9:11" ht="14.25" customHeight="1">
      <c r="I1369" s="6"/>
      <c r="J1369" s="6"/>
      <c r="K1369" s="6"/>
    </row>
    <row r="1370" spans="9:11" ht="14.25" customHeight="1">
      <c r="I1370" s="6"/>
      <c r="J1370" s="6"/>
      <c r="K1370" s="6"/>
    </row>
    <row r="1371" spans="9:11" ht="14.25" customHeight="1">
      <c r="I1371" s="6"/>
      <c r="J1371" s="6"/>
      <c r="K1371" s="6"/>
    </row>
    <row r="1372" spans="9:11" ht="14.25" customHeight="1">
      <c r="I1372" s="6"/>
      <c r="J1372" s="6"/>
      <c r="K1372" s="6"/>
    </row>
    <row r="1373" spans="9:11" ht="14.25" customHeight="1">
      <c r="I1373" s="6"/>
      <c r="J1373" s="6"/>
      <c r="K1373" s="6"/>
    </row>
    <row r="1374" spans="9:11" ht="14.25" customHeight="1">
      <c r="I1374" s="6"/>
      <c r="J1374" s="6"/>
      <c r="K1374" s="6"/>
    </row>
    <row r="1375" spans="9:11" ht="14.25" customHeight="1">
      <c r="I1375" s="6"/>
      <c r="J1375" s="6"/>
      <c r="K1375" s="6"/>
    </row>
    <row r="1376" spans="9:11" ht="14.25" customHeight="1">
      <c r="I1376" s="6"/>
      <c r="J1376" s="6"/>
      <c r="K1376" s="6"/>
    </row>
    <row r="1377" spans="9:11" ht="14.25" customHeight="1">
      <c r="I1377" s="6"/>
      <c r="J1377" s="6"/>
      <c r="K1377" s="6"/>
    </row>
    <row r="1378" spans="9:11" ht="14.25" customHeight="1">
      <c r="I1378" s="6"/>
      <c r="J1378" s="6"/>
      <c r="K1378" s="6"/>
    </row>
    <row r="1379" spans="9:11" ht="14.25" customHeight="1">
      <c r="I1379" s="6"/>
      <c r="J1379" s="6"/>
      <c r="K1379" s="6"/>
    </row>
    <row r="1380" spans="9:11" ht="14.25" customHeight="1">
      <c r="I1380" s="6"/>
      <c r="J1380" s="6"/>
      <c r="K1380" s="6"/>
    </row>
    <row r="1381" spans="9:11" ht="14.25" customHeight="1">
      <c r="I1381" s="6"/>
      <c r="J1381" s="6"/>
      <c r="K1381" s="6"/>
    </row>
    <row r="1382" spans="9:11" ht="14.25" customHeight="1">
      <c r="I1382" s="6"/>
      <c r="J1382" s="6"/>
      <c r="K1382" s="6"/>
    </row>
    <row r="1383" spans="9:11" ht="14.25" customHeight="1">
      <c r="I1383" s="6"/>
      <c r="J1383" s="6"/>
      <c r="K1383" s="6"/>
    </row>
    <row r="1384" spans="9:11" ht="14.25" customHeight="1">
      <c r="I1384" s="6"/>
      <c r="J1384" s="6"/>
      <c r="K1384" s="6"/>
    </row>
    <row r="1385" spans="9:11" ht="14.25" customHeight="1">
      <c r="I1385" s="6"/>
      <c r="J1385" s="6"/>
      <c r="K1385" s="6"/>
    </row>
    <row r="1386" spans="9:11" ht="14.25" customHeight="1">
      <c r="I1386" s="6"/>
      <c r="J1386" s="6"/>
      <c r="K1386" s="6"/>
    </row>
    <row r="1387" spans="9:11" ht="14.25" customHeight="1">
      <c r="I1387" s="6"/>
      <c r="J1387" s="6"/>
      <c r="K1387" s="6"/>
    </row>
    <row r="1388" spans="9:11" ht="14.25" customHeight="1">
      <c r="I1388" s="6"/>
      <c r="J1388" s="6"/>
      <c r="K1388" s="6"/>
    </row>
    <row r="1389" spans="9:11" ht="14.25" customHeight="1">
      <c r="I1389" s="6"/>
      <c r="J1389" s="6"/>
      <c r="K1389" s="6"/>
    </row>
    <row r="1390" spans="9:11" ht="14.25" customHeight="1">
      <c r="I1390" s="6"/>
      <c r="J1390" s="6"/>
      <c r="K1390" s="6"/>
    </row>
    <row r="1391" spans="9:11" ht="14.25" customHeight="1">
      <c r="I1391" s="6"/>
      <c r="J1391" s="6"/>
      <c r="K1391" s="6"/>
    </row>
    <row r="1392" spans="9:11" ht="14.25" customHeight="1">
      <c r="I1392" s="6"/>
      <c r="J1392" s="6"/>
      <c r="K1392" s="6"/>
    </row>
    <row r="1393" spans="9:11" ht="14.25" customHeight="1">
      <c r="I1393" s="6"/>
      <c r="J1393" s="6"/>
      <c r="K1393" s="6"/>
    </row>
    <row r="1394" spans="9:11" ht="14.25" customHeight="1">
      <c r="I1394" s="6"/>
      <c r="J1394" s="6"/>
      <c r="K1394" s="6"/>
    </row>
    <row r="1395" spans="9:11" ht="14.25" customHeight="1">
      <c r="I1395" s="6"/>
      <c r="J1395" s="6"/>
      <c r="K1395" s="6"/>
    </row>
    <row r="1396" spans="9:11" ht="14.25" customHeight="1">
      <c r="I1396" s="6"/>
      <c r="J1396" s="6"/>
      <c r="K1396" s="6"/>
    </row>
    <row r="1397" spans="9:11" ht="14.25" customHeight="1">
      <c r="I1397" s="6"/>
      <c r="J1397" s="6"/>
      <c r="K1397" s="6"/>
    </row>
    <row r="1398" spans="9:11" ht="14.25" customHeight="1">
      <c r="I1398" s="6"/>
      <c r="J1398" s="6"/>
      <c r="K1398" s="6"/>
    </row>
    <row r="1399" spans="9:11" ht="14.25" customHeight="1">
      <c r="I1399" s="6"/>
      <c r="J1399" s="6"/>
      <c r="K1399" s="6"/>
    </row>
    <row r="1400" spans="9:11" ht="14.25" customHeight="1">
      <c r="I1400" s="6"/>
      <c r="J1400" s="6"/>
      <c r="K1400" s="6"/>
    </row>
    <row r="1401" spans="9:11" ht="14.25" customHeight="1">
      <c r="I1401" s="6"/>
      <c r="J1401" s="6"/>
      <c r="K1401" s="6"/>
    </row>
    <row r="1402" spans="9:11" ht="14.25" customHeight="1">
      <c r="I1402" s="6"/>
      <c r="J1402" s="6"/>
      <c r="K1402" s="6"/>
    </row>
    <row r="1403" spans="9:11" ht="14.25" customHeight="1">
      <c r="I1403" s="6"/>
      <c r="J1403" s="6"/>
      <c r="K1403" s="6"/>
    </row>
    <row r="1404" spans="9:11" ht="14.25" customHeight="1">
      <c r="I1404" s="6"/>
      <c r="J1404" s="6"/>
      <c r="K1404" s="6"/>
    </row>
    <row r="1405" spans="9:11" ht="14.25" customHeight="1">
      <c r="I1405" s="6"/>
      <c r="J1405" s="6"/>
      <c r="K1405" s="6"/>
    </row>
    <row r="1406" spans="9:11" ht="14.25" customHeight="1">
      <c r="I1406" s="6"/>
      <c r="J1406" s="6"/>
      <c r="K1406" s="6"/>
    </row>
    <row r="1407" spans="9:11" ht="14.25" customHeight="1">
      <c r="I1407" s="6"/>
      <c r="J1407" s="6"/>
      <c r="K1407" s="6"/>
    </row>
    <row r="1408" spans="9:11" ht="14.25" customHeight="1">
      <c r="I1408" s="6"/>
      <c r="J1408" s="6"/>
      <c r="K1408" s="6"/>
    </row>
    <row r="1409" spans="9:11" ht="14.25" customHeight="1">
      <c r="I1409" s="6"/>
      <c r="J1409" s="6"/>
      <c r="K1409" s="6"/>
    </row>
    <row r="1410" spans="9:11" ht="14.25" customHeight="1">
      <c r="I1410" s="6"/>
      <c r="J1410" s="6"/>
      <c r="K1410" s="6"/>
    </row>
    <row r="1411" spans="9:11" ht="14.25" customHeight="1">
      <c r="I1411" s="6"/>
      <c r="J1411" s="6"/>
      <c r="K1411" s="6"/>
    </row>
    <row r="1412" spans="9:11" ht="14.25" customHeight="1">
      <c r="I1412" s="6"/>
      <c r="J1412" s="6"/>
      <c r="K1412" s="6"/>
    </row>
    <row r="1413" spans="9:11" ht="14.25" customHeight="1">
      <c r="I1413" s="6"/>
      <c r="J1413" s="6"/>
      <c r="K1413" s="6"/>
    </row>
    <row r="1414" spans="9:11" ht="14.25" customHeight="1">
      <c r="I1414" s="6"/>
      <c r="J1414" s="6"/>
      <c r="K1414" s="6"/>
    </row>
    <row r="1415" spans="9:11" ht="14.25" customHeight="1">
      <c r="I1415" s="6"/>
      <c r="J1415" s="6"/>
      <c r="K1415" s="6"/>
    </row>
    <row r="1416" spans="9:11" ht="14.25" customHeight="1">
      <c r="I1416" s="6"/>
      <c r="J1416" s="6"/>
      <c r="K1416" s="6"/>
    </row>
    <row r="1417" spans="9:11" ht="14.25" customHeight="1">
      <c r="I1417" s="6"/>
      <c r="J1417" s="6"/>
      <c r="K1417" s="6"/>
    </row>
    <row r="1418" spans="9:11" ht="14.25" customHeight="1">
      <c r="I1418" s="6"/>
      <c r="J1418" s="6"/>
      <c r="K1418" s="6"/>
    </row>
    <row r="1419" spans="9:11" ht="14.25" customHeight="1">
      <c r="I1419" s="6"/>
      <c r="J1419" s="6"/>
      <c r="K1419" s="6"/>
    </row>
    <row r="1420" spans="9:11" ht="14.25" customHeight="1">
      <c r="I1420" s="6"/>
      <c r="J1420" s="6"/>
      <c r="K1420" s="6"/>
    </row>
    <row r="1421" spans="9:11" ht="14.25" customHeight="1">
      <c r="I1421" s="6"/>
      <c r="J1421" s="6"/>
      <c r="K1421" s="6"/>
    </row>
    <row r="1422" spans="9:11" ht="14.25" customHeight="1">
      <c r="I1422" s="6"/>
      <c r="J1422" s="6"/>
      <c r="K1422" s="6"/>
    </row>
    <row r="1423" spans="9:11" ht="14.25" customHeight="1">
      <c r="I1423" s="6"/>
      <c r="J1423" s="6"/>
      <c r="K1423" s="6"/>
    </row>
    <row r="1424" spans="9:11" ht="14.25" customHeight="1">
      <c r="I1424" s="6"/>
      <c r="J1424" s="6"/>
      <c r="K1424" s="6"/>
    </row>
    <row r="1425" spans="9:11" ht="14.25" customHeight="1">
      <c r="I1425" s="6"/>
      <c r="J1425" s="6"/>
      <c r="K1425" s="6"/>
    </row>
    <row r="1426" spans="9:11" ht="14.25" customHeight="1">
      <c r="I1426" s="6"/>
      <c r="J1426" s="6"/>
      <c r="K1426" s="6"/>
    </row>
    <row r="1427" spans="9:11" ht="14.25" customHeight="1">
      <c r="I1427" s="6"/>
      <c r="J1427" s="6"/>
      <c r="K1427" s="6"/>
    </row>
    <row r="1428" spans="9:11" ht="14.25" customHeight="1">
      <c r="I1428" s="6"/>
      <c r="J1428" s="6"/>
      <c r="K1428" s="6"/>
    </row>
    <row r="1429" spans="9:11" ht="14.25" customHeight="1">
      <c r="I1429" s="6"/>
      <c r="J1429" s="6"/>
      <c r="K1429" s="6"/>
    </row>
    <row r="1430" spans="9:11" ht="14.25" customHeight="1">
      <c r="I1430" s="6"/>
      <c r="J1430" s="6"/>
      <c r="K1430" s="6"/>
    </row>
    <row r="1431" spans="9:11" ht="14.25" customHeight="1">
      <c r="I1431" s="6"/>
      <c r="J1431" s="6"/>
      <c r="K1431" s="6"/>
    </row>
    <row r="1432" spans="9:11" ht="14.25" customHeight="1">
      <c r="I1432" s="6"/>
      <c r="J1432" s="6"/>
      <c r="K1432" s="6"/>
    </row>
    <row r="1433" spans="9:11" ht="14.25" customHeight="1">
      <c r="I1433" s="6"/>
      <c r="J1433" s="6"/>
      <c r="K1433" s="6"/>
    </row>
    <row r="1434" spans="9:11" ht="14.25" customHeight="1">
      <c r="I1434" s="6"/>
      <c r="J1434" s="6"/>
      <c r="K1434" s="6"/>
    </row>
    <row r="1435" spans="9:11" ht="14.25" customHeight="1">
      <c r="I1435" s="6"/>
      <c r="J1435" s="6"/>
      <c r="K1435" s="6"/>
    </row>
    <row r="1436" spans="9:11" ht="14.25" customHeight="1">
      <c r="I1436" s="6"/>
      <c r="J1436" s="6"/>
      <c r="K1436" s="6"/>
    </row>
    <row r="1437" spans="9:11" ht="14.25" customHeight="1">
      <c r="I1437" s="6"/>
      <c r="J1437" s="6"/>
      <c r="K1437" s="6"/>
    </row>
    <row r="1438" spans="9:11" ht="14.25" customHeight="1">
      <c r="I1438" s="6"/>
      <c r="J1438" s="6"/>
      <c r="K1438" s="6"/>
    </row>
    <row r="1439" spans="9:11" ht="14.25" customHeight="1">
      <c r="I1439" s="6"/>
      <c r="J1439" s="6"/>
      <c r="K1439" s="6"/>
    </row>
    <row r="1440" spans="9:11" ht="14.25" customHeight="1">
      <c r="I1440" s="6"/>
      <c r="J1440" s="6"/>
      <c r="K1440" s="6"/>
    </row>
    <row r="1441" spans="9:11" ht="14.25" customHeight="1">
      <c r="I1441" s="6"/>
      <c r="J1441" s="6"/>
      <c r="K1441" s="6"/>
    </row>
    <row r="1442" spans="9:11" ht="14.25" customHeight="1">
      <c r="I1442" s="6"/>
      <c r="J1442" s="6"/>
      <c r="K1442" s="6"/>
    </row>
    <row r="1443" spans="9:11" ht="14.25" customHeight="1">
      <c r="I1443" s="6"/>
      <c r="J1443" s="6"/>
      <c r="K1443" s="6"/>
    </row>
    <row r="1444" spans="9:11" ht="14.25" customHeight="1">
      <c r="I1444" s="6"/>
      <c r="J1444" s="6"/>
      <c r="K1444" s="6"/>
    </row>
    <row r="1445" spans="9:11" ht="14.25" customHeight="1">
      <c r="I1445" s="6"/>
      <c r="J1445" s="6"/>
      <c r="K1445" s="6"/>
    </row>
    <row r="1446" spans="9:11" ht="14.25" customHeight="1">
      <c r="I1446" s="6"/>
      <c r="J1446" s="6"/>
      <c r="K1446" s="6"/>
    </row>
    <row r="1447" spans="9:11" ht="14.25" customHeight="1">
      <c r="I1447" s="6"/>
      <c r="J1447" s="6"/>
      <c r="K1447" s="6"/>
    </row>
    <row r="1448" spans="9:11" ht="14.25" customHeight="1">
      <c r="I1448" s="6"/>
      <c r="J1448" s="6"/>
      <c r="K1448" s="6"/>
    </row>
    <row r="1449" spans="9:11" ht="14.25" customHeight="1">
      <c r="I1449" s="6"/>
      <c r="J1449" s="6"/>
      <c r="K1449" s="6"/>
    </row>
    <row r="1450" spans="9:11" ht="14.25" customHeight="1">
      <c r="I1450" s="6"/>
      <c r="J1450" s="6"/>
      <c r="K1450" s="6"/>
    </row>
    <row r="1451" spans="9:11" ht="14.25" customHeight="1">
      <c r="I1451" s="6"/>
      <c r="J1451" s="6"/>
      <c r="K1451" s="6"/>
    </row>
    <row r="1452" spans="9:11" ht="14.25" customHeight="1">
      <c r="I1452" s="6"/>
      <c r="J1452" s="6"/>
      <c r="K1452" s="6"/>
    </row>
    <row r="1453" spans="9:11" ht="14.25" customHeight="1">
      <c r="I1453" s="6"/>
      <c r="J1453" s="6"/>
      <c r="K1453" s="6"/>
    </row>
    <row r="1454" spans="9:11" ht="14.25" customHeight="1">
      <c r="I1454" s="6"/>
      <c r="J1454" s="6"/>
      <c r="K1454" s="6"/>
    </row>
    <row r="1455" spans="9:11" ht="14.25" customHeight="1">
      <c r="I1455" s="6"/>
      <c r="J1455" s="6"/>
      <c r="K1455" s="6"/>
    </row>
    <row r="1456" spans="9:11" ht="14.25" customHeight="1">
      <c r="I1456" s="6"/>
      <c r="J1456" s="6"/>
      <c r="K1456" s="6"/>
    </row>
    <row r="1457" spans="9:11" ht="14.25" customHeight="1">
      <c r="I1457" s="6"/>
      <c r="J1457" s="6"/>
      <c r="K1457" s="6"/>
    </row>
    <row r="1458" spans="9:11" ht="14.25" customHeight="1">
      <c r="I1458" s="6"/>
      <c r="J1458" s="6"/>
      <c r="K1458" s="6"/>
    </row>
    <row r="1459" spans="9:11" ht="14.25" customHeight="1">
      <c r="I1459" s="6"/>
      <c r="J1459" s="6"/>
      <c r="K1459" s="6"/>
    </row>
    <row r="1460" spans="9:11" ht="14.25" customHeight="1">
      <c r="I1460" s="6"/>
      <c r="J1460" s="6"/>
      <c r="K1460" s="6"/>
    </row>
    <row r="1461" spans="9:11" ht="14.25" customHeight="1">
      <c r="I1461" s="6"/>
      <c r="J1461" s="6"/>
      <c r="K1461" s="6"/>
    </row>
    <row r="1462" spans="9:11" ht="14.25" customHeight="1">
      <c r="I1462" s="6"/>
      <c r="J1462" s="6"/>
      <c r="K1462" s="6"/>
    </row>
    <row r="1463" spans="9:11" ht="14.25" customHeight="1">
      <c r="I1463" s="6"/>
      <c r="J1463" s="6"/>
      <c r="K1463" s="6"/>
    </row>
    <row r="1464" spans="9:11" ht="14.25" customHeight="1">
      <c r="I1464" s="6"/>
      <c r="J1464" s="6"/>
      <c r="K1464" s="6"/>
    </row>
    <row r="1465" spans="9:11" ht="14.25" customHeight="1">
      <c r="I1465" s="6"/>
      <c r="J1465" s="6"/>
      <c r="K1465" s="6"/>
    </row>
    <row r="1466" spans="9:11" ht="14.25" customHeight="1">
      <c r="I1466" s="6"/>
      <c r="J1466" s="6"/>
      <c r="K1466" s="6"/>
    </row>
    <row r="1467" spans="9:11" ht="14.25" customHeight="1">
      <c r="I1467" s="6"/>
      <c r="J1467" s="6"/>
      <c r="K1467" s="6"/>
    </row>
    <row r="1468" spans="9:11" ht="14.25" customHeight="1">
      <c r="I1468" s="6"/>
      <c r="J1468" s="6"/>
      <c r="K1468" s="6"/>
    </row>
    <row r="1469" spans="9:11" ht="14.25" customHeight="1">
      <c r="I1469" s="6"/>
      <c r="J1469" s="6"/>
      <c r="K1469" s="6"/>
    </row>
    <row r="1470" spans="9:11" ht="14.25" customHeight="1">
      <c r="I1470" s="6"/>
      <c r="J1470" s="6"/>
      <c r="K1470" s="6"/>
    </row>
    <row r="1471" spans="9:11" ht="14.25" customHeight="1">
      <c r="I1471" s="6"/>
      <c r="J1471" s="6"/>
      <c r="K1471" s="6"/>
    </row>
    <row r="1472" spans="9:11" ht="14.25" customHeight="1">
      <c r="I1472" s="6"/>
      <c r="J1472" s="6"/>
      <c r="K1472" s="6"/>
    </row>
    <row r="1473" spans="9:11" ht="14.25" customHeight="1">
      <c r="I1473" s="6"/>
      <c r="J1473" s="6"/>
      <c r="K1473" s="6"/>
    </row>
    <row r="1474" spans="9:11" ht="14.25" customHeight="1">
      <c r="I1474" s="6"/>
      <c r="J1474" s="6"/>
      <c r="K1474" s="6"/>
    </row>
    <row r="1475" spans="9:11" ht="14.25" customHeight="1">
      <c r="I1475" s="6"/>
      <c r="J1475" s="6"/>
      <c r="K1475" s="6"/>
    </row>
    <row r="1476" spans="9:11" ht="14.25" customHeight="1">
      <c r="I1476" s="6"/>
      <c r="J1476" s="6"/>
      <c r="K1476" s="6"/>
    </row>
    <row r="1477" spans="9:11" ht="14.25" customHeight="1">
      <c r="I1477" s="6"/>
      <c r="J1477" s="6"/>
      <c r="K1477" s="6"/>
    </row>
    <row r="1478" spans="9:11" ht="14.25" customHeight="1">
      <c r="I1478" s="6"/>
      <c r="J1478" s="6"/>
      <c r="K1478" s="6"/>
    </row>
    <row r="1479" spans="9:11" ht="14.25" customHeight="1">
      <c r="I1479" s="6"/>
      <c r="J1479" s="6"/>
      <c r="K1479" s="6"/>
    </row>
    <row r="1480" spans="9:11" ht="14.25" customHeight="1">
      <c r="I1480" s="6"/>
      <c r="J1480" s="6"/>
      <c r="K1480" s="6"/>
    </row>
    <row r="1481" spans="9:11" ht="14.25" customHeight="1">
      <c r="I1481" s="6"/>
      <c r="J1481" s="6"/>
      <c r="K1481" s="6"/>
    </row>
    <row r="1482" spans="9:11" ht="14.25" customHeight="1">
      <c r="I1482" s="6"/>
      <c r="J1482" s="6"/>
      <c r="K1482" s="6"/>
    </row>
    <row r="1483" spans="9:11" ht="14.25" customHeight="1">
      <c r="I1483" s="6"/>
      <c r="J1483" s="6"/>
      <c r="K1483" s="6"/>
    </row>
    <row r="1484" spans="9:11" ht="14.25" customHeight="1">
      <c r="I1484" s="6"/>
      <c r="J1484" s="6"/>
      <c r="K1484" s="6"/>
    </row>
    <row r="1485" spans="9:11" ht="14.25" customHeight="1">
      <c r="I1485" s="6"/>
      <c r="J1485" s="6"/>
      <c r="K1485" s="6"/>
    </row>
    <row r="1486" spans="9:11" ht="14.25" customHeight="1">
      <c r="I1486" s="6"/>
      <c r="J1486" s="6"/>
      <c r="K1486" s="6"/>
    </row>
    <row r="1487" spans="9:11" ht="14.25" customHeight="1">
      <c r="I1487" s="6"/>
      <c r="J1487" s="6"/>
      <c r="K1487" s="6"/>
    </row>
    <row r="1488" spans="9:11" ht="14.25" customHeight="1">
      <c r="I1488" s="6"/>
      <c r="J1488" s="6"/>
      <c r="K1488" s="6"/>
    </row>
    <row r="1489" spans="9:11" ht="14.25" customHeight="1">
      <c r="I1489" s="6"/>
      <c r="J1489" s="6"/>
      <c r="K1489" s="6"/>
    </row>
    <row r="1490" spans="9:11" ht="14.25" customHeight="1">
      <c r="I1490" s="6"/>
      <c r="J1490" s="6"/>
      <c r="K1490" s="6"/>
    </row>
    <row r="1491" spans="9:11" ht="14.25" customHeight="1">
      <c r="I1491" s="6"/>
      <c r="J1491" s="6"/>
      <c r="K1491" s="6"/>
    </row>
    <row r="1492" spans="9:11" ht="14.25" customHeight="1">
      <c r="I1492" s="6"/>
      <c r="J1492" s="6"/>
      <c r="K1492" s="6"/>
    </row>
    <row r="1493" spans="9:11" ht="14.25" customHeight="1">
      <c r="I1493" s="6"/>
      <c r="J1493" s="6"/>
      <c r="K1493" s="6"/>
    </row>
    <row r="1494" spans="9:11" ht="14.25" customHeight="1">
      <c r="I1494" s="6"/>
      <c r="J1494" s="6"/>
      <c r="K1494" s="6"/>
    </row>
    <row r="1495" spans="9:11" ht="14.25" customHeight="1">
      <c r="I1495" s="6"/>
      <c r="J1495" s="6"/>
      <c r="K1495" s="6"/>
    </row>
    <row r="1496" spans="9:11" ht="14.25" customHeight="1">
      <c r="I1496" s="6"/>
      <c r="J1496" s="6"/>
      <c r="K1496" s="6"/>
    </row>
    <row r="1497" spans="9:11" ht="14.25" customHeight="1">
      <c r="I1497" s="6"/>
      <c r="J1497" s="6"/>
      <c r="K1497" s="6"/>
    </row>
    <row r="1498" spans="9:11" ht="14.25" customHeight="1">
      <c r="I1498" s="6"/>
      <c r="J1498" s="6"/>
      <c r="K1498" s="6"/>
    </row>
    <row r="1499" spans="9:11" ht="14.25" customHeight="1">
      <c r="I1499" s="6"/>
      <c r="J1499" s="6"/>
      <c r="K1499" s="6"/>
    </row>
    <row r="1500" spans="9:11" ht="14.25" customHeight="1">
      <c r="I1500" s="6"/>
      <c r="J1500" s="6"/>
      <c r="K1500" s="6"/>
    </row>
    <row r="1501" spans="9:11" ht="14.25" customHeight="1">
      <c r="I1501" s="6"/>
      <c r="J1501" s="6"/>
      <c r="K1501" s="6"/>
    </row>
    <row r="1502" spans="9:11" ht="14.25" customHeight="1">
      <c r="I1502" s="6"/>
      <c r="J1502" s="6"/>
      <c r="K1502" s="6"/>
    </row>
    <row r="1503" spans="9:11" ht="14.25" customHeight="1">
      <c r="I1503" s="6"/>
      <c r="J1503" s="6"/>
      <c r="K1503" s="6"/>
    </row>
    <row r="1504" spans="9:11" ht="14.25" customHeight="1">
      <c r="I1504" s="6"/>
      <c r="J1504" s="6"/>
      <c r="K1504" s="6"/>
    </row>
    <row r="1505" spans="9:11" ht="14.25" customHeight="1">
      <c r="I1505" s="6"/>
      <c r="J1505" s="6"/>
      <c r="K1505" s="6"/>
    </row>
    <row r="1506" spans="9:11" ht="14.25" customHeight="1">
      <c r="I1506" s="6"/>
      <c r="J1506" s="6"/>
      <c r="K1506" s="6"/>
    </row>
    <row r="1507" spans="9:11" ht="14.25" customHeight="1">
      <c r="I1507" s="6"/>
      <c r="J1507" s="6"/>
      <c r="K1507" s="6"/>
    </row>
    <row r="1508" spans="9:11" ht="14.25" customHeight="1">
      <c r="I1508" s="6"/>
      <c r="J1508" s="6"/>
      <c r="K1508" s="6"/>
    </row>
    <row r="1509" spans="9:11" ht="14.25" customHeight="1">
      <c r="I1509" s="6"/>
      <c r="J1509" s="6"/>
      <c r="K1509" s="6"/>
    </row>
    <row r="1510" spans="9:11" ht="14.25" customHeight="1">
      <c r="I1510" s="6"/>
      <c r="J1510" s="6"/>
      <c r="K1510" s="6"/>
    </row>
    <row r="1511" spans="9:11" ht="14.25" customHeight="1">
      <c r="I1511" s="6"/>
      <c r="J1511" s="6"/>
      <c r="K1511" s="6"/>
    </row>
    <row r="1512" spans="9:11" ht="14.25" customHeight="1">
      <c r="I1512" s="6"/>
      <c r="J1512" s="6"/>
      <c r="K1512" s="6"/>
    </row>
    <row r="1513" spans="9:11" ht="14.25" customHeight="1">
      <c r="I1513" s="6"/>
      <c r="J1513" s="6"/>
      <c r="K1513" s="6"/>
    </row>
    <row r="1514" spans="9:11" ht="14.25" customHeight="1">
      <c r="I1514" s="6"/>
      <c r="J1514" s="6"/>
      <c r="K1514" s="6"/>
    </row>
    <row r="1515" spans="9:11" ht="14.25" customHeight="1">
      <c r="I1515" s="6"/>
      <c r="J1515" s="6"/>
      <c r="K1515" s="6"/>
    </row>
    <row r="1516" spans="9:11" ht="14.25" customHeight="1">
      <c r="I1516" s="6"/>
      <c r="J1516" s="6"/>
      <c r="K1516" s="6"/>
    </row>
    <row r="1517" spans="9:11" ht="14.25" customHeight="1">
      <c r="I1517" s="6"/>
      <c r="J1517" s="6"/>
      <c r="K1517" s="6"/>
    </row>
    <row r="1518" spans="9:11" ht="14.25" customHeight="1">
      <c r="I1518" s="6"/>
      <c r="J1518" s="6"/>
      <c r="K1518" s="6"/>
    </row>
    <row r="1519" spans="9:11" ht="14.25" customHeight="1">
      <c r="I1519" s="6"/>
      <c r="J1519" s="6"/>
      <c r="K1519" s="6"/>
    </row>
    <row r="1520" spans="9:11" ht="14.25" customHeight="1">
      <c r="I1520" s="6"/>
      <c r="J1520" s="6"/>
      <c r="K1520" s="6"/>
    </row>
    <row r="1521" spans="9:11" ht="14.25" customHeight="1">
      <c r="I1521" s="6"/>
      <c r="J1521" s="6"/>
      <c r="K1521" s="6"/>
    </row>
    <row r="1522" spans="9:11" ht="14.25" customHeight="1">
      <c r="I1522" s="6"/>
      <c r="J1522" s="6"/>
      <c r="K1522" s="6"/>
    </row>
    <row r="1523" spans="9:11" ht="14.25" customHeight="1">
      <c r="I1523" s="6"/>
      <c r="J1523" s="6"/>
      <c r="K1523" s="6"/>
    </row>
    <row r="1524" spans="9:11" ht="14.25" customHeight="1">
      <c r="I1524" s="6"/>
      <c r="J1524" s="6"/>
      <c r="K1524" s="6"/>
    </row>
    <row r="1525" spans="9:11" ht="14.25" customHeight="1">
      <c r="I1525" s="6"/>
      <c r="J1525" s="6"/>
      <c r="K1525" s="6"/>
    </row>
    <row r="1526" spans="9:11" ht="14.25" customHeight="1">
      <c r="I1526" s="6"/>
      <c r="J1526" s="6"/>
      <c r="K1526" s="6"/>
    </row>
    <row r="1527" spans="9:11" ht="14.25" customHeight="1">
      <c r="I1527" s="6"/>
      <c r="J1527" s="6"/>
      <c r="K1527" s="6"/>
    </row>
    <row r="1528" spans="9:11" ht="14.25" customHeight="1">
      <c r="I1528" s="6"/>
      <c r="J1528" s="6"/>
      <c r="K1528" s="6"/>
    </row>
    <row r="1529" spans="9:11" ht="14.25" customHeight="1">
      <c r="I1529" s="6"/>
      <c r="J1529" s="6"/>
      <c r="K1529" s="6"/>
    </row>
    <row r="1530" spans="9:11" ht="14.25" customHeight="1">
      <c r="I1530" s="6"/>
      <c r="J1530" s="6"/>
      <c r="K1530" s="6"/>
    </row>
    <row r="1531" spans="9:11" ht="14.25" customHeight="1">
      <c r="I1531" s="6"/>
      <c r="J1531" s="6"/>
      <c r="K1531" s="6"/>
    </row>
    <row r="1532" spans="9:11" ht="14.25" customHeight="1">
      <c r="I1532" s="6"/>
      <c r="J1532" s="6"/>
      <c r="K1532" s="6"/>
    </row>
    <row r="1533" spans="9:11" ht="14.25" customHeight="1">
      <c r="I1533" s="6"/>
      <c r="J1533" s="6"/>
      <c r="K1533" s="6"/>
    </row>
    <row r="1534" spans="9:11" ht="14.25" customHeight="1">
      <c r="I1534" s="6"/>
      <c r="J1534" s="6"/>
      <c r="K1534" s="6"/>
    </row>
    <row r="1535" spans="9:11" ht="14.25" customHeight="1">
      <c r="I1535" s="6"/>
      <c r="J1535" s="6"/>
      <c r="K1535" s="6"/>
    </row>
    <row r="1536" spans="9:11" ht="14.25" customHeight="1">
      <c r="I1536" s="6"/>
      <c r="J1536" s="6"/>
      <c r="K1536" s="6"/>
    </row>
    <row r="1537" spans="9:11" ht="14.25" customHeight="1">
      <c r="I1537" s="6"/>
      <c r="J1537" s="6"/>
      <c r="K1537" s="6"/>
    </row>
    <row r="1538" spans="9:11" ht="14.25" customHeight="1">
      <c r="I1538" s="6"/>
      <c r="J1538" s="6"/>
      <c r="K1538" s="6"/>
    </row>
    <row r="1539" spans="9:11" ht="14.25" customHeight="1">
      <c r="I1539" s="6"/>
      <c r="J1539" s="6"/>
      <c r="K1539" s="6"/>
    </row>
    <row r="1540" spans="9:11" ht="14.25" customHeight="1">
      <c r="I1540" s="6"/>
      <c r="J1540" s="6"/>
      <c r="K1540" s="6"/>
    </row>
    <row r="1541" spans="9:11" ht="14.25" customHeight="1">
      <c r="I1541" s="6"/>
      <c r="J1541" s="6"/>
      <c r="K1541" s="6"/>
    </row>
    <row r="1542" spans="9:11" ht="14.25" customHeight="1">
      <c r="I1542" s="6"/>
      <c r="J1542" s="6"/>
      <c r="K1542" s="6"/>
    </row>
    <row r="1543" spans="9:11" ht="14.25" customHeight="1">
      <c r="I1543" s="6"/>
      <c r="J1543" s="6"/>
      <c r="K1543" s="6"/>
    </row>
    <row r="1544" spans="9:11" ht="14.25" customHeight="1">
      <c r="I1544" s="6"/>
      <c r="J1544" s="6"/>
      <c r="K1544" s="6"/>
    </row>
    <row r="1545" spans="9:11" ht="14.25" customHeight="1">
      <c r="I1545" s="6"/>
      <c r="J1545" s="6"/>
      <c r="K1545" s="6"/>
    </row>
    <row r="1546" spans="9:11" ht="14.25" customHeight="1">
      <c r="I1546" s="6"/>
      <c r="J1546" s="6"/>
      <c r="K1546" s="6"/>
    </row>
    <row r="1547" spans="9:11" ht="14.25" customHeight="1">
      <c r="I1547" s="6"/>
      <c r="J1547" s="6"/>
      <c r="K1547" s="6"/>
    </row>
    <row r="1548" spans="9:11" ht="14.25" customHeight="1">
      <c r="I1548" s="6"/>
      <c r="J1548" s="6"/>
      <c r="K1548" s="6"/>
    </row>
    <row r="1549" spans="9:11" ht="14.25" customHeight="1">
      <c r="I1549" s="6"/>
      <c r="J1549" s="6"/>
      <c r="K1549" s="6"/>
    </row>
    <row r="1550" spans="9:11" ht="14.25" customHeight="1">
      <c r="I1550" s="6"/>
      <c r="J1550" s="6"/>
      <c r="K1550" s="6"/>
    </row>
    <row r="1551" spans="9:11" ht="14.25" customHeight="1">
      <c r="I1551" s="6"/>
      <c r="J1551" s="6"/>
      <c r="K1551" s="6"/>
    </row>
    <row r="1552" spans="9:11" ht="14.25" customHeight="1">
      <c r="I1552" s="6"/>
      <c r="J1552" s="6"/>
      <c r="K1552" s="6"/>
    </row>
    <row r="1553" spans="9:11" ht="14.25" customHeight="1">
      <c r="I1553" s="6"/>
      <c r="J1553" s="6"/>
      <c r="K1553" s="6"/>
    </row>
    <row r="1554" spans="9:11" ht="14.25" customHeight="1">
      <c r="I1554" s="6"/>
      <c r="J1554" s="6"/>
      <c r="K1554" s="6"/>
    </row>
    <row r="1555" spans="9:11" ht="14.25" customHeight="1">
      <c r="I1555" s="6"/>
      <c r="J1555" s="6"/>
      <c r="K1555" s="6"/>
    </row>
    <row r="1556" spans="9:11" ht="14.25" customHeight="1">
      <c r="I1556" s="6"/>
      <c r="J1556" s="6"/>
      <c r="K1556" s="6"/>
    </row>
    <row r="1557" spans="9:11" ht="14.25" customHeight="1">
      <c r="I1557" s="6"/>
      <c r="J1557" s="6"/>
      <c r="K1557" s="6"/>
    </row>
    <row r="1558" spans="9:11" ht="14.25" customHeight="1">
      <c r="I1558" s="6"/>
      <c r="J1558" s="6"/>
      <c r="K1558" s="6"/>
    </row>
    <row r="1559" spans="9:11" ht="14.25" customHeight="1">
      <c r="I1559" s="6"/>
      <c r="J1559" s="6"/>
      <c r="K1559" s="6"/>
    </row>
    <row r="1560" spans="9:11" ht="14.25" customHeight="1">
      <c r="I1560" s="6"/>
      <c r="J1560" s="6"/>
      <c r="K1560" s="6"/>
    </row>
    <row r="1561" spans="9:11" ht="14.25" customHeight="1">
      <c r="I1561" s="6"/>
      <c r="J1561" s="6"/>
      <c r="K1561" s="6"/>
    </row>
    <row r="1562" spans="9:11" ht="14.25" customHeight="1">
      <c r="I1562" s="6"/>
      <c r="J1562" s="6"/>
      <c r="K1562" s="6"/>
    </row>
    <row r="1563" spans="9:11" ht="14.25" customHeight="1">
      <c r="I1563" s="6"/>
      <c r="J1563" s="6"/>
      <c r="K1563" s="6"/>
    </row>
    <row r="1564" spans="9:11" ht="14.25" customHeight="1">
      <c r="I1564" s="6"/>
      <c r="J1564" s="6"/>
      <c r="K1564" s="6"/>
    </row>
    <row r="1565" spans="9:11" ht="14.25" customHeight="1">
      <c r="I1565" s="6"/>
      <c r="J1565" s="6"/>
      <c r="K1565" s="6"/>
    </row>
    <row r="1566" spans="9:11" ht="14.25" customHeight="1">
      <c r="I1566" s="6"/>
      <c r="J1566" s="6"/>
      <c r="K1566" s="6"/>
    </row>
    <row r="1567" spans="9:11" ht="14.25" customHeight="1">
      <c r="I1567" s="6"/>
      <c r="J1567" s="6"/>
      <c r="K1567" s="6"/>
    </row>
    <row r="1568" spans="9:11" ht="14.25" customHeight="1">
      <c r="I1568" s="6"/>
      <c r="J1568" s="6"/>
      <c r="K1568" s="6"/>
    </row>
    <row r="1569" spans="9:11" ht="14.25" customHeight="1">
      <c r="I1569" s="6"/>
      <c r="J1569" s="6"/>
      <c r="K1569" s="6"/>
    </row>
    <row r="1570" spans="9:11" ht="14.25" customHeight="1">
      <c r="I1570" s="6"/>
      <c r="J1570" s="6"/>
      <c r="K1570" s="6"/>
    </row>
    <row r="1571" spans="9:11" ht="14.25" customHeight="1">
      <c r="I1571" s="6"/>
      <c r="J1571" s="6"/>
      <c r="K1571" s="6"/>
    </row>
    <row r="1572" spans="9:11" ht="14.25" customHeight="1">
      <c r="I1572" s="6"/>
      <c r="J1572" s="6"/>
      <c r="K1572" s="6"/>
    </row>
    <row r="1573" spans="9:11" ht="14.25" customHeight="1">
      <c r="I1573" s="6"/>
      <c r="J1573" s="6"/>
      <c r="K1573" s="6"/>
    </row>
    <row r="1574" spans="9:11" ht="14.25" customHeight="1">
      <c r="I1574" s="6"/>
      <c r="J1574" s="6"/>
      <c r="K1574" s="6"/>
    </row>
    <row r="1575" spans="9:11" ht="14.25" customHeight="1">
      <c r="I1575" s="6"/>
      <c r="J1575" s="6"/>
      <c r="K1575" s="6"/>
    </row>
    <row r="1576" spans="9:11" ht="14.25" customHeight="1">
      <c r="I1576" s="6"/>
      <c r="J1576" s="6"/>
      <c r="K1576" s="6"/>
    </row>
    <row r="1577" spans="9:11" ht="14.25" customHeight="1">
      <c r="I1577" s="6"/>
      <c r="J1577" s="6"/>
      <c r="K1577" s="6"/>
    </row>
    <row r="1578" spans="9:11" ht="14.25" customHeight="1">
      <c r="I1578" s="6"/>
      <c r="J1578" s="6"/>
      <c r="K1578" s="6"/>
    </row>
    <row r="1579" spans="9:11" ht="14.25" customHeight="1">
      <c r="I1579" s="6"/>
      <c r="J1579" s="6"/>
      <c r="K1579" s="6"/>
    </row>
    <row r="1580" spans="9:11" ht="14.25" customHeight="1">
      <c r="I1580" s="6"/>
      <c r="J1580" s="6"/>
      <c r="K1580" s="6"/>
    </row>
    <row r="1581" spans="9:11" ht="14.25" customHeight="1">
      <c r="I1581" s="6"/>
      <c r="J1581" s="6"/>
      <c r="K1581" s="6"/>
    </row>
    <row r="1582" spans="9:11" ht="14.25" customHeight="1">
      <c r="I1582" s="6"/>
      <c r="J1582" s="6"/>
      <c r="K1582" s="6"/>
    </row>
    <row r="1583" spans="9:11" ht="14.25" customHeight="1">
      <c r="I1583" s="6"/>
      <c r="J1583" s="6"/>
      <c r="K1583" s="6"/>
    </row>
    <row r="1584" spans="9:11" ht="14.25" customHeight="1">
      <c r="I1584" s="6"/>
      <c r="J1584" s="6"/>
      <c r="K1584" s="6"/>
    </row>
    <row r="1585" spans="9:11" ht="14.25" customHeight="1">
      <c r="I1585" s="6"/>
      <c r="J1585" s="6"/>
      <c r="K1585" s="6"/>
    </row>
    <row r="1586" spans="9:11" ht="14.25" customHeight="1">
      <c r="I1586" s="6"/>
      <c r="J1586" s="6"/>
      <c r="K1586" s="6"/>
    </row>
    <row r="1587" spans="9:11" ht="14.25" customHeight="1">
      <c r="I1587" s="6"/>
      <c r="J1587" s="6"/>
      <c r="K1587" s="6"/>
    </row>
    <row r="1588" spans="9:11" ht="14.25" customHeight="1">
      <c r="I1588" s="6"/>
      <c r="J1588" s="6"/>
      <c r="K1588" s="6"/>
    </row>
    <row r="1589" spans="9:11" ht="14.25" customHeight="1">
      <c r="I1589" s="6"/>
      <c r="J1589" s="6"/>
      <c r="K1589" s="6"/>
    </row>
    <row r="1590" spans="9:11" ht="14.25" customHeight="1">
      <c r="I1590" s="6"/>
      <c r="J1590" s="6"/>
      <c r="K1590" s="6"/>
    </row>
    <row r="1591" spans="9:11" ht="14.25" customHeight="1">
      <c r="I1591" s="6"/>
      <c r="J1591" s="6"/>
      <c r="K1591" s="6"/>
    </row>
    <row r="1592" spans="9:11" ht="14.25" customHeight="1">
      <c r="I1592" s="6"/>
      <c r="J1592" s="6"/>
      <c r="K1592" s="6"/>
    </row>
    <row r="1593" spans="9:11" ht="14.25" customHeight="1">
      <c r="I1593" s="6"/>
      <c r="J1593" s="6"/>
      <c r="K1593" s="6"/>
    </row>
    <row r="1594" spans="9:11" ht="14.25" customHeight="1">
      <c r="I1594" s="6"/>
      <c r="J1594" s="6"/>
      <c r="K1594" s="6"/>
    </row>
    <row r="1595" spans="9:11" ht="14.25" customHeight="1">
      <c r="I1595" s="6"/>
      <c r="J1595" s="6"/>
      <c r="K1595" s="6"/>
    </row>
    <row r="1596" spans="9:11" ht="14.25" customHeight="1">
      <c r="I1596" s="6"/>
      <c r="J1596" s="6"/>
      <c r="K1596" s="6"/>
    </row>
    <row r="1597" spans="9:11" ht="14.25" customHeight="1">
      <c r="I1597" s="6"/>
      <c r="J1597" s="6"/>
      <c r="K1597" s="6"/>
    </row>
    <row r="1598" spans="9:11" ht="14.25" customHeight="1">
      <c r="I1598" s="6"/>
      <c r="J1598" s="6"/>
      <c r="K1598" s="6"/>
    </row>
    <row r="1599" spans="9:11" ht="14.25" customHeight="1">
      <c r="I1599" s="6"/>
      <c r="J1599" s="6"/>
      <c r="K1599" s="6"/>
    </row>
    <row r="1600" spans="9:11" ht="14.25" customHeight="1">
      <c r="I1600" s="6"/>
      <c r="J1600" s="6"/>
      <c r="K1600" s="6"/>
    </row>
    <row r="1601" spans="9:11" ht="14.25" customHeight="1">
      <c r="I1601" s="6"/>
      <c r="J1601" s="6"/>
      <c r="K1601" s="6"/>
    </row>
    <row r="1602" spans="9:11" ht="14.25" customHeight="1">
      <c r="I1602" s="6"/>
      <c r="J1602" s="6"/>
      <c r="K1602" s="6"/>
    </row>
    <row r="1603" spans="9:11" ht="14.25" customHeight="1">
      <c r="I1603" s="6"/>
      <c r="J1603" s="6"/>
      <c r="K1603" s="6"/>
    </row>
    <row r="1604" spans="9:11" ht="14.25" customHeight="1">
      <c r="I1604" s="6"/>
      <c r="J1604" s="6"/>
      <c r="K1604" s="6"/>
    </row>
    <row r="1605" spans="9:11" ht="14.25" customHeight="1">
      <c r="I1605" s="6"/>
      <c r="J1605" s="6"/>
      <c r="K1605" s="6"/>
    </row>
    <row r="1606" spans="9:11" ht="14.25" customHeight="1">
      <c r="I1606" s="6"/>
      <c r="J1606" s="6"/>
      <c r="K1606" s="6"/>
    </row>
    <row r="1607" spans="9:11" ht="14.25" customHeight="1">
      <c r="I1607" s="6"/>
      <c r="J1607" s="6"/>
      <c r="K1607" s="6"/>
    </row>
    <row r="1608" spans="9:11" ht="14.25" customHeight="1">
      <c r="I1608" s="6"/>
      <c r="J1608" s="6"/>
      <c r="K1608" s="6"/>
    </row>
    <row r="1609" spans="9:11" ht="14.25" customHeight="1">
      <c r="I1609" s="6"/>
      <c r="J1609" s="6"/>
      <c r="K1609" s="6"/>
    </row>
    <row r="1610" spans="9:11" ht="14.25" customHeight="1">
      <c r="I1610" s="6"/>
      <c r="J1610" s="6"/>
      <c r="K1610" s="6"/>
    </row>
    <row r="1611" spans="9:11" ht="14.25" customHeight="1">
      <c r="I1611" s="6"/>
      <c r="J1611" s="6"/>
      <c r="K1611" s="6"/>
    </row>
    <row r="1612" spans="9:11" ht="14.25" customHeight="1">
      <c r="I1612" s="6"/>
      <c r="J1612" s="6"/>
      <c r="K1612" s="6"/>
    </row>
    <row r="1613" spans="9:11" ht="14.25" customHeight="1">
      <c r="I1613" s="6"/>
      <c r="J1613" s="6"/>
      <c r="K1613" s="6"/>
    </row>
    <row r="1614" spans="9:11" ht="14.25" customHeight="1">
      <c r="I1614" s="6"/>
      <c r="J1614" s="6"/>
      <c r="K1614" s="6"/>
    </row>
    <row r="1615" spans="9:11" ht="14.25" customHeight="1">
      <c r="I1615" s="6"/>
      <c r="J1615" s="6"/>
      <c r="K1615" s="6"/>
    </row>
    <row r="1616" spans="9:11" ht="14.25" customHeight="1">
      <c r="I1616" s="6"/>
      <c r="J1616" s="6"/>
      <c r="K1616" s="6"/>
    </row>
    <row r="1617" spans="9:11" ht="14.25" customHeight="1">
      <c r="I1617" s="6"/>
      <c r="J1617" s="6"/>
      <c r="K1617" s="6"/>
    </row>
    <row r="1618" spans="9:11" ht="14.25" customHeight="1">
      <c r="I1618" s="6"/>
      <c r="J1618" s="6"/>
      <c r="K1618" s="6"/>
    </row>
    <row r="1619" spans="9:11" ht="14.25" customHeight="1">
      <c r="I1619" s="6"/>
      <c r="J1619" s="6"/>
      <c r="K1619" s="6"/>
    </row>
    <row r="1620" spans="9:11" ht="14.25" customHeight="1">
      <c r="I1620" s="6"/>
      <c r="J1620" s="6"/>
      <c r="K1620" s="6"/>
    </row>
    <row r="1621" spans="9:11" ht="14.25" customHeight="1">
      <c r="I1621" s="6"/>
      <c r="J1621" s="6"/>
      <c r="K1621" s="6"/>
    </row>
    <row r="1622" spans="9:11" ht="14.25" customHeight="1">
      <c r="I1622" s="6"/>
      <c r="J1622" s="6"/>
      <c r="K1622" s="6"/>
    </row>
    <row r="1623" spans="9:11" ht="14.25" customHeight="1">
      <c r="I1623" s="6"/>
      <c r="J1623" s="6"/>
      <c r="K1623" s="6"/>
    </row>
    <row r="1624" spans="9:11" ht="14.25" customHeight="1">
      <c r="I1624" s="6"/>
      <c r="J1624" s="6"/>
      <c r="K1624" s="6"/>
    </row>
    <row r="1625" spans="9:11" ht="14.25" customHeight="1">
      <c r="I1625" s="6"/>
      <c r="J1625" s="6"/>
      <c r="K1625" s="6"/>
    </row>
    <row r="1626" spans="9:11" ht="14.25" customHeight="1">
      <c r="I1626" s="6"/>
      <c r="J1626" s="6"/>
      <c r="K1626" s="6"/>
    </row>
    <row r="1627" spans="9:11" ht="14.25" customHeight="1">
      <c r="I1627" s="6"/>
      <c r="J1627" s="6"/>
      <c r="K1627" s="6"/>
    </row>
    <row r="1628" spans="9:11" ht="14.25" customHeight="1">
      <c r="I1628" s="6"/>
      <c r="J1628" s="6"/>
      <c r="K1628" s="6"/>
    </row>
    <row r="1629" spans="9:11" ht="14.25" customHeight="1">
      <c r="I1629" s="6"/>
      <c r="J1629" s="6"/>
      <c r="K1629" s="6"/>
    </row>
    <row r="1630" spans="9:11" ht="14.25" customHeight="1">
      <c r="I1630" s="6"/>
      <c r="J1630" s="6"/>
      <c r="K1630" s="6"/>
    </row>
    <row r="1631" spans="9:11" ht="14.25" customHeight="1">
      <c r="I1631" s="6"/>
      <c r="J1631" s="6"/>
      <c r="K1631" s="6"/>
    </row>
    <row r="1632" spans="9:11" ht="14.25" customHeight="1">
      <c r="I1632" s="6"/>
      <c r="J1632" s="6"/>
      <c r="K1632" s="6"/>
    </row>
    <row r="1633" spans="9:11" ht="14.25" customHeight="1">
      <c r="I1633" s="6"/>
      <c r="J1633" s="6"/>
      <c r="K1633" s="6"/>
    </row>
    <row r="1634" spans="9:11" ht="14.25" customHeight="1">
      <c r="I1634" s="6"/>
      <c r="J1634" s="6"/>
      <c r="K1634" s="6"/>
    </row>
    <row r="1635" spans="9:11" ht="14.25" customHeight="1">
      <c r="I1635" s="6"/>
      <c r="J1635" s="6"/>
      <c r="K1635" s="6"/>
    </row>
    <row r="1636" spans="9:11" ht="14.25" customHeight="1">
      <c r="I1636" s="6"/>
      <c r="J1636" s="6"/>
      <c r="K1636" s="6"/>
    </row>
    <row r="1637" spans="9:11" ht="14.25" customHeight="1">
      <c r="I1637" s="6"/>
      <c r="J1637" s="6"/>
      <c r="K1637" s="6"/>
    </row>
    <row r="1638" spans="9:11" ht="14.25" customHeight="1">
      <c r="I1638" s="6"/>
      <c r="J1638" s="6"/>
      <c r="K1638" s="6"/>
    </row>
    <row r="1639" spans="9:11" ht="14.25" customHeight="1">
      <c r="I1639" s="6"/>
      <c r="J1639" s="6"/>
      <c r="K1639" s="6"/>
    </row>
    <row r="1640" spans="9:11" ht="14.25" customHeight="1">
      <c r="I1640" s="6"/>
      <c r="J1640" s="6"/>
      <c r="K1640" s="6"/>
    </row>
    <row r="1641" spans="9:11" ht="14.25" customHeight="1">
      <c r="I1641" s="6"/>
      <c r="J1641" s="6"/>
      <c r="K1641" s="6"/>
    </row>
    <row r="1642" spans="9:11" ht="14.25" customHeight="1">
      <c r="I1642" s="6"/>
      <c r="J1642" s="6"/>
      <c r="K1642" s="6"/>
    </row>
    <row r="1643" spans="9:11" ht="14.25" customHeight="1">
      <c r="I1643" s="6"/>
      <c r="J1643" s="6"/>
      <c r="K1643" s="6"/>
    </row>
    <row r="1644" spans="9:11" ht="14.25" customHeight="1">
      <c r="I1644" s="6"/>
      <c r="J1644" s="6"/>
      <c r="K1644" s="6"/>
    </row>
    <row r="1645" spans="9:11" ht="14.25" customHeight="1">
      <c r="I1645" s="6"/>
      <c r="J1645" s="6"/>
      <c r="K1645" s="6"/>
    </row>
    <row r="1646" spans="9:11" ht="14.25" customHeight="1">
      <c r="I1646" s="6"/>
      <c r="J1646" s="6"/>
      <c r="K1646" s="6"/>
    </row>
    <row r="1647" spans="9:11" ht="14.25" customHeight="1">
      <c r="I1647" s="6"/>
      <c r="J1647" s="6"/>
      <c r="K1647" s="6"/>
    </row>
    <row r="1648" spans="9:11" ht="14.25" customHeight="1">
      <c r="I1648" s="6"/>
      <c r="J1648" s="6"/>
      <c r="K1648" s="6"/>
    </row>
    <row r="1649" spans="9:11" ht="14.25" customHeight="1">
      <c r="I1649" s="6"/>
      <c r="J1649" s="6"/>
      <c r="K1649" s="6"/>
    </row>
    <row r="1650" spans="9:11" ht="14.25" customHeight="1">
      <c r="I1650" s="6"/>
      <c r="J1650" s="6"/>
      <c r="K1650" s="6"/>
    </row>
    <row r="1651" spans="9:11" ht="14.25" customHeight="1">
      <c r="I1651" s="6"/>
      <c r="J1651" s="6"/>
      <c r="K1651" s="6"/>
    </row>
    <row r="1652" spans="9:11" ht="14.25" customHeight="1">
      <c r="I1652" s="6"/>
      <c r="J1652" s="6"/>
      <c r="K1652" s="6"/>
    </row>
    <row r="1653" spans="9:11" ht="14.25" customHeight="1">
      <c r="I1653" s="6"/>
      <c r="J1653" s="6"/>
      <c r="K1653" s="6"/>
    </row>
    <row r="1654" spans="9:11" ht="14.25" customHeight="1">
      <c r="I1654" s="6"/>
      <c r="J1654" s="6"/>
      <c r="K1654" s="6"/>
    </row>
    <row r="1655" spans="9:11" ht="14.25" customHeight="1">
      <c r="I1655" s="6"/>
      <c r="J1655" s="6"/>
      <c r="K1655" s="6"/>
    </row>
    <row r="1656" spans="9:11" ht="14.25" customHeight="1">
      <c r="I1656" s="6"/>
      <c r="J1656" s="6"/>
      <c r="K1656" s="6"/>
    </row>
    <row r="1657" spans="9:11" ht="14.25" customHeight="1">
      <c r="I1657" s="6"/>
      <c r="J1657" s="6"/>
      <c r="K1657" s="6"/>
    </row>
    <row r="1658" spans="9:11" ht="14.25" customHeight="1">
      <c r="I1658" s="6"/>
      <c r="J1658" s="6"/>
      <c r="K1658" s="6"/>
    </row>
    <row r="1659" spans="9:11" ht="14.25" customHeight="1">
      <c r="I1659" s="6"/>
      <c r="J1659" s="6"/>
      <c r="K1659" s="6"/>
    </row>
    <row r="1660" spans="9:11" ht="14.25" customHeight="1">
      <c r="I1660" s="6"/>
      <c r="J1660" s="6"/>
      <c r="K1660" s="6"/>
    </row>
    <row r="1661" spans="9:11" ht="14.25" customHeight="1">
      <c r="I1661" s="6"/>
      <c r="J1661" s="6"/>
      <c r="K1661" s="6"/>
    </row>
    <row r="1662" spans="9:11" ht="14.25" customHeight="1">
      <c r="I1662" s="6"/>
      <c r="J1662" s="6"/>
      <c r="K1662" s="6"/>
    </row>
    <row r="1663" spans="9:11" ht="14.25" customHeight="1">
      <c r="I1663" s="6"/>
      <c r="J1663" s="6"/>
      <c r="K1663" s="6"/>
    </row>
    <row r="1664" spans="9:11" ht="14.25" customHeight="1">
      <c r="I1664" s="6"/>
      <c r="J1664" s="6"/>
      <c r="K1664" s="6"/>
    </row>
    <row r="1665" spans="9:11" ht="14.25" customHeight="1">
      <c r="I1665" s="6"/>
      <c r="J1665" s="6"/>
      <c r="K1665" s="6"/>
    </row>
    <row r="1666" spans="9:11" ht="14.25" customHeight="1">
      <c r="I1666" s="6"/>
      <c r="J1666" s="6"/>
      <c r="K1666" s="6"/>
    </row>
    <row r="1667" spans="9:11" ht="14.25" customHeight="1">
      <c r="I1667" s="6"/>
      <c r="J1667" s="6"/>
      <c r="K1667" s="6"/>
    </row>
    <row r="1668" spans="9:11" ht="14.25" customHeight="1">
      <c r="I1668" s="6"/>
      <c r="J1668" s="6"/>
      <c r="K1668" s="6"/>
    </row>
    <row r="1669" spans="9:11" ht="14.25" customHeight="1">
      <c r="I1669" s="6"/>
      <c r="J1669" s="6"/>
      <c r="K1669" s="6"/>
    </row>
    <row r="1670" spans="9:11" ht="14.25" customHeight="1">
      <c r="I1670" s="6"/>
      <c r="J1670" s="6"/>
      <c r="K1670" s="6"/>
    </row>
    <row r="1671" spans="9:11" ht="14.25" customHeight="1">
      <c r="I1671" s="6"/>
      <c r="J1671" s="6"/>
      <c r="K1671" s="6"/>
    </row>
    <row r="1672" spans="9:11" ht="14.25" customHeight="1">
      <c r="I1672" s="6"/>
      <c r="J1672" s="6"/>
      <c r="K1672" s="6"/>
    </row>
    <row r="1673" spans="9:11" ht="14.25" customHeight="1">
      <c r="I1673" s="6"/>
      <c r="J1673" s="6"/>
      <c r="K1673" s="6"/>
    </row>
    <row r="1674" spans="9:11" ht="14.25" customHeight="1">
      <c r="I1674" s="6"/>
      <c r="J1674" s="6"/>
      <c r="K1674" s="6"/>
    </row>
    <row r="1675" spans="9:11" ht="14.25" customHeight="1">
      <c r="I1675" s="6"/>
      <c r="J1675" s="6"/>
      <c r="K1675" s="6"/>
    </row>
    <row r="1676" spans="9:11" ht="14.25" customHeight="1">
      <c r="I1676" s="6"/>
      <c r="J1676" s="6"/>
      <c r="K1676" s="6"/>
    </row>
    <row r="1677" spans="9:11" ht="14.25" customHeight="1">
      <c r="I1677" s="6"/>
      <c r="J1677" s="6"/>
      <c r="K1677" s="6"/>
    </row>
    <row r="1678" spans="9:11" ht="14.25" customHeight="1">
      <c r="I1678" s="6"/>
      <c r="J1678" s="6"/>
      <c r="K1678" s="6"/>
    </row>
    <row r="1679" spans="9:11" ht="14.25" customHeight="1">
      <c r="I1679" s="6"/>
      <c r="J1679" s="6"/>
      <c r="K1679" s="6"/>
    </row>
    <row r="1680" spans="9:11" ht="14.25" customHeight="1">
      <c r="I1680" s="6"/>
      <c r="J1680" s="6"/>
      <c r="K1680" s="6"/>
    </row>
    <row r="1681" spans="9:11" ht="14.25" customHeight="1">
      <c r="I1681" s="6"/>
      <c r="J1681" s="6"/>
      <c r="K1681" s="6"/>
    </row>
    <row r="1682" spans="9:11" ht="14.25" customHeight="1">
      <c r="I1682" s="6"/>
      <c r="J1682" s="6"/>
      <c r="K1682" s="6"/>
    </row>
    <row r="1683" spans="9:11" ht="14.25" customHeight="1">
      <c r="I1683" s="6"/>
      <c r="J1683" s="6"/>
      <c r="K1683" s="6"/>
    </row>
    <row r="1684" spans="9:11" ht="14.25" customHeight="1">
      <c r="I1684" s="6"/>
      <c r="J1684" s="6"/>
      <c r="K1684" s="6"/>
    </row>
    <row r="1685" spans="9:11" ht="14.25" customHeight="1">
      <c r="I1685" s="6"/>
      <c r="J1685" s="6"/>
      <c r="K1685" s="6"/>
    </row>
    <row r="1686" spans="9:11" ht="14.25" customHeight="1">
      <c r="I1686" s="6"/>
      <c r="J1686" s="6"/>
      <c r="K1686" s="6"/>
    </row>
    <row r="1687" spans="9:11" ht="14.25" customHeight="1">
      <c r="I1687" s="6"/>
      <c r="J1687" s="6"/>
      <c r="K1687" s="6"/>
    </row>
    <row r="1688" spans="9:11" ht="14.25" customHeight="1">
      <c r="I1688" s="6"/>
      <c r="J1688" s="6"/>
      <c r="K1688" s="6"/>
    </row>
    <row r="1689" spans="9:11" ht="14.25" customHeight="1">
      <c r="I1689" s="6"/>
      <c r="J1689" s="6"/>
      <c r="K1689" s="6"/>
    </row>
    <row r="1690" spans="9:11" ht="14.25" customHeight="1">
      <c r="I1690" s="6"/>
      <c r="J1690" s="6"/>
      <c r="K1690" s="6"/>
    </row>
    <row r="1691" spans="9:11" ht="14.25" customHeight="1">
      <c r="I1691" s="6"/>
      <c r="J1691" s="6"/>
      <c r="K1691" s="6"/>
    </row>
    <row r="1692" spans="9:11" ht="14.25" customHeight="1">
      <c r="I1692" s="6"/>
      <c r="J1692" s="6"/>
      <c r="K1692" s="6"/>
    </row>
    <row r="1693" spans="9:11" ht="14.25" customHeight="1">
      <c r="I1693" s="6"/>
      <c r="J1693" s="6"/>
      <c r="K1693" s="6"/>
    </row>
    <row r="1694" spans="9:11" ht="14.25" customHeight="1">
      <c r="I1694" s="6"/>
      <c r="J1694" s="6"/>
      <c r="K1694" s="6"/>
    </row>
    <row r="1695" spans="9:11" ht="14.25" customHeight="1">
      <c r="I1695" s="6"/>
      <c r="J1695" s="6"/>
      <c r="K1695" s="6"/>
    </row>
    <row r="1696" spans="9:11" ht="14.25" customHeight="1">
      <c r="I1696" s="6"/>
      <c r="J1696" s="6"/>
      <c r="K1696" s="6"/>
    </row>
    <row r="1697" spans="9:11" ht="14.25" customHeight="1">
      <c r="I1697" s="6"/>
      <c r="J1697" s="6"/>
      <c r="K1697" s="6"/>
    </row>
    <row r="1698" spans="9:11" ht="14.25" customHeight="1">
      <c r="I1698" s="6"/>
      <c r="J1698" s="6"/>
      <c r="K1698" s="6"/>
    </row>
    <row r="1699" spans="9:11" ht="14.25" customHeight="1">
      <c r="I1699" s="6"/>
      <c r="J1699" s="6"/>
      <c r="K1699" s="6"/>
    </row>
    <row r="1700" spans="9:11" ht="14.25" customHeight="1">
      <c r="I1700" s="6"/>
      <c r="J1700" s="6"/>
      <c r="K1700" s="6"/>
    </row>
    <row r="1701" spans="9:11" ht="14.25" customHeight="1">
      <c r="I1701" s="6"/>
      <c r="J1701" s="6"/>
      <c r="K1701" s="6"/>
    </row>
    <row r="1702" spans="9:11" ht="14.25" customHeight="1">
      <c r="I1702" s="6"/>
      <c r="J1702" s="6"/>
      <c r="K1702" s="6"/>
    </row>
    <row r="1703" spans="9:11" ht="14.25" customHeight="1">
      <c r="I1703" s="6"/>
      <c r="J1703" s="6"/>
      <c r="K1703" s="6"/>
    </row>
    <row r="1704" spans="9:11" ht="14.25" customHeight="1">
      <c r="I1704" s="6"/>
      <c r="J1704" s="6"/>
      <c r="K1704" s="6"/>
    </row>
    <row r="1705" spans="9:11" ht="14.25" customHeight="1">
      <c r="I1705" s="6"/>
      <c r="J1705" s="6"/>
      <c r="K1705" s="6"/>
    </row>
    <row r="1706" spans="9:11" ht="14.25" customHeight="1">
      <c r="I1706" s="6"/>
      <c r="J1706" s="6"/>
      <c r="K1706" s="6"/>
    </row>
    <row r="1707" spans="9:11" ht="14.25" customHeight="1">
      <c r="I1707" s="6"/>
      <c r="J1707" s="6"/>
      <c r="K1707" s="6"/>
    </row>
    <row r="1708" spans="9:11" ht="14.25" customHeight="1">
      <c r="I1708" s="6"/>
      <c r="J1708" s="6"/>
      <c r="K1708" s="6"/>
    </row>
    <row r="1709" spans="9:11" ht="14.25" customHeight="1">
      <c r="I1709" s="6"/>
      <c r="J1709" s="6"/>
      <c r="K1709" s="6"/>
    </row>
    <row r="1710" spans="9:11" ht="14.25" customHeight="1">
      <c r="I1710" s="6"/>
      <c r="J1710" s="6"/>
      <c r="K1710" s="6"/>
    </row>
    <row r="1711" spans="9:11" ht="14.25" customHeight="1">
      <c r="I1711" s="6"/>
      <c r="J1711" s="6"/>
      <c r="K1711" s="6"/>
    </row>
    <row r="1712" spans="9:11" ht="14.25" customHeight="1">
      <c r="I1712" s="6"/>
      <c r="J1712" s="6"/>
      <c r="K1712" s="6"/>
    </row>
    <row r="1713" spans="9:11" ht="14.25" customHeight="1">
      <c r="I1713" s="6"/>
      <c r="J1713" s="6"/>
      <c r="K1713" s="6"/>
    </row>
    <row r="1714" spans="9:11" ht="14.25" customHeight="1">
      <c r="I1714" s="6"/>
      <c r="J1714" s="6"/>
      <c r="K1714" s="6"/>
    </row>
    <row r="1715" spans="9:11" ht="14.25" customHeight="1">
      <c r="I1715" s="6"/>
      <c r="J1715" s="6"/>
      <c r="K1715" s="6"/>
    </row>
    <row r="1716" spans="9:11" ht="14.25" customHeight="1">
      <c r="I1716" s="6"/>
      <c r="J1716" s="6"/>
      <c r="K1716" s="6"/>
    </row>
    <row r="1717" spans="9:11" ht="14.25" customHeight="1">
      <c r="I1717" s="6"/>
      <c r="J1717" s="6"/>
      <c r="K1717" s="6"/>
    </row>
    <row r="1718" spans="9:11" ht="14.25" customHeight="1">
      <c r="I1718" s="6"/>
      <c r="J1718" s="6"/>
      <c r="K1718" s="6"/>
    </row>
    <row r="1719" spans="9:11" ht="14.25" customHeight="1">
      <c r="I1719" s="6"/>
      <c r="J1719" s="6"/>
      <c r="K1719" s="6"/>
    </row>
    <row r="1720" spans="9:11" ht="14.25" customHeight="1">
      <c r="I1720" s="6"/>
      <c r="J1720" s="6"/>
      <c r="K1720" s="6"/>
    </row>
    <row r="1721" spans="9:11" ht="14.25" customHeight="1">
      <c r="I1721" s="6"/>
      <c r="J1721" s="6"/>
      <c r="K1721" s="6"/>
    </row>
    <row r="1722" spans="9:11" ht="14.25" customHeight="1">
      <c r="I1722" s="6"/>
      <c r="J1722" s="6"/>
      <c r="K1722" s="6"/>
    </row>
    <row r="1723" spans="9:11" ht="14.25" customHeight="1">
      <c r="I1723" s="6"/>
      <c r="J1723" s="6"/>
      <c r="K1723" s="6"/>
    </row>
    <row r="1724" spans="9:11" ht="14.25" customHeight="1">
      <c r="I1724" s="6"/>
      <c r="J1724" s="6"/>
      <c r="K1724" s="6"/>
    </row>
    <row r="1725" spans="9:11" ht="14.25" customHeight="1">
      <c r="I1725" s="6"/>
      <c r="J1725" s="6"/>
      <c r="K1725" s="6"/>
    </row>
    <row r="1726" spans="9:11" ht="14.25" customHeight="1">
      <c r="I1726" s="6"/>
      <c r="J1726" s="6"/>
      <c r="K1726" s="6"/>
    </row>
    <row r="1727" spans="9:11" ht="14.25" customHeight="1">
      <c r="I1727" s="6"/>
      <c r="J1727" s="6"/>
      <c r="K1727" s="6"/>
    </row>
    <row r="1728" spans="9:11" ht="14.25" customHeight="1">
      <c r="I1728" s="6"/>
      <c r="J1728" s="6"/>
      <c r="K1728" s="6"/>
    </row>
    <row r="1729" spans="9:11" ht="14.25" customHeight="1">
      <c r="I1729" s="6"/>
      <c r="J1729" s="6"/>
      <c r="K1729" s="6"/>
    </row>
    <row r="1730" spans="9:11" ht="14.25" customHeight="1">
      <c r="I1730" s="6"/>
      <c r="J1730" s="6"/>
      <c r="K1730" s="6"/>
    </row>
    <row r="1731" spans="9:11" ht="14.25" customHeight="1">
      <c r="I1731" s="6"/>
      <c r="J1731" s="6"/>
      <c r="K1731" s="6"/>
    </row>
    <row r="1732" spans="9:11" ht="14.25" customHeight="1">
      <c r="I1732" s="6"/>
      <c r="J1732" s="6"/>
      <c r="K1732" s="6"/>
    </row>
    <row r="1733" spans="9:11" ht="14.25" customHeight="1">
      <c r="I1733" s="6"/>
      <c r="J1733" s="6"/>
      <c r="K1733" s="6"/>
    </row>
    <row r="1734" spans="9:11" ht="14.25" customHeight="1">
      <c r="I1734" s="6"/>
      <c r="J1734" s="6"/>
      <c r="K1734" s="6"/>
    </row>
    <row r="1735" spans="9:11" ht="14.25" customHeight="1">
      <c r="I1735" s="6"/>
      <c r="J1735" s="6"/>
      <c r="K1735" s="6"/>
    </row>
    <row r="1736" spans="9:11" ht="14.25" customHeight="1">
      <c r="I1736" s="6"/>
      <c r="J1736" s="6"/>
      <c r="K1736" s="6"/>
    </row>
    <row r="1737" spans="9:11" ht="14.25" customHeight="1">
      <c r="I1737" s="6"/>
      <c r="J1737" s="6"/>
      <c r="K1737" s="6"/>
    </row>
    <row r="1738" spans="9:11" ht="14.25" customHeight="1">
      <c r="I1738" s="6"/>
      <c r="J1738" s="6"/>
      <c r="K1738" s="6"/>
    </row>
    <row r="1739" spans="9:11" ht="14.25" customHeight="1">
      <c r="I1739" s="6"/>
      <c r="J1739" s="6"/>
      <c r="K1739" s="6"/>
    </row>
    <row r="1740" spans="9:11" ht="14.25" customHeight="1">
      <c r="I1740" s="6"/>
      <c r="J1740" s="6"/>
      <c r="K1740" s="6"/>
    </row>
    <row r="1741" spans="9:11" ht="14.25" customHeight="1">
      <c r="I1741" s="6"/>
      <c r="J1741" s="6"/>
      <c r="K1741" s="6"/>
    </row>
    <row r="1742" spans="9:11" ht="14.25" customHeight="1">
      <c r="I1742" s="6"/>
      <c r="J1742" s="6"/>
      <c r="K1742" s="6"/>
    </row>
    <row r="1743" spans="9:11" ht="14.25" customHeight="1">
      <c r="I1743" s="6"/>
      <c r="J1743" s="6"/>
      <c r="K1743" s="6"/>
    </row>
    <row r="1744" spans="9:11" ht="14.25" customHeight="1">
      <c r="I1744" s="6"/>
      <c r="J1744" s="6"/>
      <c r="K1744" s="6"/>
    </row>
    <row r="1745" spans="9:11" ht="14.25" customHeight="1">
      <c r="I1745" s="6"/>
      <c r="J1745" s="6"/>
      <c r="K1745" s="6"/>
    </row>
    <row r="1746" spans="9:11" ht="14.25" customHeight="1">
      <c r="I1746" s="6"/>
      <c r="J1746" s="6"/>
      <c r="K1746" s="6"/>
    </row>
    <row r="1747" spans="9:11" ht="14.25" customHeight="1">
      <c r="I1747" s="6"/>
      <c r="J1747" s="6"/>
      <c r="K1747" s="6"/>
    </row>
    <row r="1748" spans="9:11" ht="14.25" customHeight="1">
      <c r="I1748" s="6"/>
      <c r="J1748" s="6"/>
      <c r="K1748" s="6"/>
    </row>
    <row r="1749" spans="9:11" ht="14.25" customHeight="1">
      <c r="I1749" s="6"/>
      <c r="J1749" s="6"/>
      <c r="K1749" s="6"/>
    </row>
    <row r="1750" spans="9:11" ht="14.25" customHeight="1">
      <c r="I1750" s="6"/>
      <c r="J1750" s="6"/>
      <c r="K1750" s="6"/>
    </row>
    <row r="1751" spans="9:11" ht="14.25" customHeight="1">
      <c r="I1751" s="6"/>
      <c r="J1751" s="6"/>
      <c r="K1751" s="6"/>
    </row>
    <row r="1752" spans="9:11" ht="14.25" customHeight="1">
      <c r="I1752" s="6"/>
      <c r="J1752" s="6"/>
      <c r="K1752" s="6"/>
    </row>
    <row r="1753" spans="9:11" ht="14.25" customHeight="1">
      <c r="I1753" s="6"/>
      <c r="J1753" s="6"/>
      <c r="K1753" s="6"/>
    </row>
    <row r="1754" spans="9:11" ht="14.25" customHeight="1">
      <c r="I1754" s="6"/>
      <c r="J1754" s="6"/>
      <c r="K1754" s="6"/>
    </row>
    <row r="1755" spans="9:11" ht="14.25" customHeight="1">
      <c r="I1755" s="6"/>
      <c r="J1755" s="6"/>
      <c r="K1755" s="6"/>
    </row>
    <row r="1756" spans="9:11" ht="14.25" customHeight="1">
      <c r="I1756" s="6"/>
      <c r="J1756" s="6"/>
      <c r="K1756" s="6"/>
    </row>
    <row r="1757" spans="9:11" ht="14.25" customHeight="1">
      <c r="I1757" s="6"/>
      <c r="J1757" s="6"/>
      <c r="K1757" s="6"/>
    </row>
    <row r="1758" spans="9:11" ht="14.25" customHeight="1">
      <c r="I1758" s="6"/>
      <c r="J1758" s="6"/>
      <c r="K1758" s="6"/>
    </row>
    <row r="1759" spans="9:11" ht="14.25" customHeight="1">
      <c r="I1759" s="6"/>
      <c r="J1759" s="6"/>
      <c r="K1759" s="6"/>
    </row>
    <row r="1760" spans="9:11" ht="14.25" customHeight="1">
      <c r="I1760" s="6"/>
      <c r="J1760" s="6"/>
      <c r="K1760" s="6"/>
    </row>
    <row r="1761" spans="9:11" ht="14.25" customHeight="1">
      <c r="I1761" s="6"/>
      <c r="J1761" s="6"/>
      <c r="K1761" s="6"/>
    </row>
    <row r="1762" spans="9:11" ht="14.25" customHeight="1">
      <c r="I1762" s="6"/>
      <c r="J1762" s="6"/>
      <c r="K1762" s="6"/>
    </row>
    <row r="1763" spans="9:11" ht="14.25" customHeight="1">
      <c r="I1763" s="6"/>
      <c r="J1763" s="6"/>
      <c r="K1763" s="6"/>
    </row>
    <row r="1764" spans="9:11" ht="14.25" customHeight="1">
      <c r="I1764" s="6"/>
      <c r="J1764" s="6"/>
      <c r="K1764" s="6"/>
    </row>
    <row r="1765" spans="9:11" ht="14.25" customHeight="1">
      <c r="I1765" s="6"/>
      <c r="J1765" s="6"/>
      <c r="K1765" s="6"/>
    </row>
    <row r="1766" spans="9:11" ht="14.25" customHeight="1">
      <c r="I1766" s="6"/>
      <c r="J1766" s="6"/>
      <c r="K1766" s="6"/>
    </row>
    <row r="1767" spans="9:11" ht="14.25" customHeight="1">
      <c r="I1767" s="6"/>
      <c r="J1767" s="6"/>
      <c r="K1767" s="6"/>
    </row>
    <row r="1768" spans="9:11" ht="14.25" customHeight="1">
      <c r="I1768" s="6"/>
      <c r="J1768" s="6"/>
      <c r="K1768" s="6"/>
    </row>
    <row r="1769" spans="9:11" ht="14.25" customHeight="1">
      <c r="I1769" s="6"/>
      <c r="J1769" s="6"/>
      <c r="K1769" s="6"/>
    </row>
    <row r="1770" spans="9:11" ht="14.25" customHeight="1">
      <c r="I1770" s="6"/>
      <c r="J1770" s="6"/>
      <c r="K1770" s="6"/>
    </row>
    <row r="1771" spans="9:11" ht="14.25" customHeight="1">
      <c r="I1771" s="6"/>
      <c r="J1771" s="6"/>
      <c r="K1771" s="6"/>
    </row>
    <row r="1772" spans="9:11" ht="14.25" customHeight="1">
      <c r="I1772" s="6"/>
      <c r="J1772" s="6"/>
      <c r="K1772" s="6"/>
    </row>
    <row r="1773" spans="9:11" ht="14.25" customHeight="1">
      <c r="I1773" s="6"/>
      <c r="J1773" s="6"/>
      <c r="K1773" s="6"/>
    </row>
    <row r="1774" spans="9:11" ht="14.25" customHeight="1">
      <c r="I1774" s="6"/>
      <c r="J1774" s="6"/>
      <c r="K1774" s="6"/>
    </row>
    <row r="1775" spans="9:11" ht="14.25" customHeight="1">
      <c r="I1775" s="6"/>
      <c r="J1775" s="6"/>
      <c r="K1775" s="6"/>
    </row>
    <row r="1776" spans="9:11" ht="14.25" customHeight="1">
      <c r="I1776" s="6"/>
      <c r="J1776" s="6"/>
      <c r="K1776" s="6"/>
    </row>
    <row r="1777" spans="9:11" ht="14.25" customHeight="1">
      <c r="I1777" s="6"/>
      <c r="J1777" s="6"/>
      <c r="K1777" s="6"/>
    </row>
    <row r="1778" spans="9:11" ht="14.25" customHeight="1">
      <c r="I1778" s="6"/>
      <c r="J1778" s="6"/>
      <c r="K1778" s="6"/>
    </row>
    <row r="1779" spans="9:11" ht="14.25" customHeight="1">
      <c r="I1779" s="6"/>
      <c r="J1779" s="6"/>
      <c r="K1779" s="6"/>
    </row>
    <row r="1780" spans="9:11" ht="14.25" customHeight="1">
      <c r="I1780" s="6"/>
      <c r="J1780" s="6"/>
      <c r="K1780" s="6"/>
    </row>
    <row r="1781" spans="9:11" ht="14.25" customHeight="1">
      <c r="I1781" s="6"/>
      <c r="J1781" s="6"/>
      <c r="K1781" s="6"/>
    </row>
    <row r="1782" spans="9:11" ht="14.25" customHeight="1">
      <c r="I1782" s="6"/>
      <c r="J1782" s="6"/>
      <c r="K1782" s="6"/>
    </row>
    <row r="1783" spans="9:11" ht="14.25" customHeight="1">
      <c r="I1783" s="6"/>
      <c r="J1783" s="6"/>
      <c r="K1783" s="6"/>
    </row>
    <row r="1784" spans="9:11" ht="14.25" customHeight="1">
      <c r="I1784" s="6"/>
      <c r="J1784" s="6"/>
      <c r="K1784" s="6"/>
    </row>
    <row r="1785" spans="9:11" ht="14.25" customHeight="1">
      <c r="I1785" s="6"/>
      <c r="J1785" s="6"/>
      <c r="K1785" s="6"/>
    </row>
    <row r="1786" spans="9:11" ht="14.25" customHeight="1">
      <c r="I1786" s="6"/>
      <c r="J1786" s="6"/>
      <c r="K1786" s="6"/>
    </row>
    <row r="1787" spans="9:11" ht="14.25" customHeight="1">
      <c r="I1787" s="6"/>
      <c r="J1787" s="6"/>
      <c r="K1787" s="6"/>
    </row>
    <row r="1788" spans="9:11" ht="14.25" customHeight="1">
      <c r="I1788" s="6"/>
      <c r="J1788" s="6"/>
      <c r="K1788" s="6"/>
    </row>
    <row r="1789" spans="9:11" ht="14.25" customHeight="1">
      <c r="I1789" s="6"/>
      <c r="J1789" s="6"/>
      <c r="K1789" s="6"/>
    </row>
    <row r="1790" spans="9:11" ht="14.25" customHeight="1">
      <c r="I1790" s="6"/>
      <c r="J1790" s="6"/>
      <c r="K1790" s="6"/>
    </row>
    <row r="1791" spans="9:11" ht="14.25" customHeight="1">
      <c r="I1791" s="6"/>
      <c r="J1791" s="6"/>
      <c r="K1791" s="6"/>
    </row>
    <row r="1792" spans="9:11" ht="14.25" customHeight="1">
      <c r="I1792" s="6"/>
      <c r="J1792" s="6"/>
      <c r="K1792" s="6"/>
    </row>
    <row r="1793" spans="9:11" ht="14.25" customHeight="1">
      <c r="I1793" s="6"/>
      <c r="J1793" s="6"/>
      <c r="K1793" s="6"/>
    </row>
    <row r="1794" spans="9:11" ht="14.25" customHeight="1">
      <c r="I1794" s="6"/>
      <c r="J1794" s="6"/>
      <c r="K1794" s="6"/>
    </row>
    <row r="1795" spans="9:11" ht="14.25" customHeight="1">
      <c r="I1795" s="6"/>
      <c r="J1795" s="6"/>
      <c r="K1795" s="6"/>
    </row>
    <row r="1796" spans="9:11" ht="14.25" customHeight="1">
      <c r="I1796" s="6"/>
      <c r="J1796" s="6"/>
      <c r="K1796" s="6"/>
    </row>
    <row r="1797" spans="9:11" ht="14.25" customHeight="1">
      <c r="I1797" s="6"/>
      <c r="J1797" s="6"/>
      <c r="K1797" s="6"/>
    </row>
    <row r="1798" spans="9:11" ht="14.25" customHeight="1">
      <c r="I1798" s="6"/>
      <c r="J1798" s="6"/>
      <c r="K1798" s="6"/>
    </row>
    <row r="1799" spans="9:11" ht="14.25" customHeight="1">
      <c r="I1799" s="6"/>
      <c r="J1799" s="6"/>
      <c r="K1799" s="6"/>
    </row>
    <row r="1800" spans="9:11" ht="14.25" customHeight="1">
      <c r="I1800" s="6"/>
      <c r="J1800" s="6"/>
      <c r="K1800" s="6"/>
    </row>
    <row r="1801" spans="9:11" ht="14.25" customHeight="1">
      <c r="I1801" s="6"/>
      <c r="J1801" s="6"/>
      <c r="K1801" s="6"/>
    </row>
    <row r="1802" spans="9:11" ht="14.25" customHeight="1">
      <c r="I1802" s="6"/>
      <c r="J1802" s="6"/>
      <c r="K1802" s="6"/>
    </row>
    <row r="1803" spans="9:11" ht="14.25" customHeight="1">
      <c r="I1803" s="6"/>
      <c r="J1803" s="6"/>
      <c r="K1803" s="6"/>
    </row>
    <row r="1804" spans="9:11" ht="14.25" customHeight="1">
      <c r="I1804" s="6"/>
      <c r="J1804" s="6"/>
      <c r="K1804" s="6"/>
    </row>
    <row r="1805" spans="9:11" ht="14.25" customHeight="1">
      <c r="I1805" s="6"/>
      <c r="J1805" s="6"/>
      <c r="K1805" s="6"/>
    </row>
    <row r="1806" spans="9:11" ht="14.25" customHeight="1">
      <c r="I1806" s="6"/>
      <c r="J1806" s="6"/>
      <c r="K1806" s="6"/>
    </row>
    <row r="1807" spans="9:11" ht="14.25" customHeight="1">
      <c r="I1807" s="6"/>
      <c r="J1807" s="6"/>
      <c r="K1807" s="6"/>
    </row>
    <row r="1808" spans="9:11" ht="14.25" customHeight="1">
      <c r="I1808" s="6"/>
      <c r="J1808" s="6"/>
      <c r="K1808" s="6"/>
    </row>
    <row r="1809" spans="9:11" ht="14.25" customHeight="1">
      <c r="I1809" s="6"/>
      <c r="J1809" s="6"/>
      <c r="K1809" s="6"/>
    </row>
    <row r="1810" spans="9:11" ht="14.25" customHeight="1">
      <c r="I1810" s="6"/>
      <c r="J1810" s="6"/>
      <c r="K1810" s="6"/>
    </row>
    <row r="1811" spans="9:11" ht="14.25" customHeight="1">
      <c r="I1811" s="6"/>
      <c r="J1811" s="6"/>
      <c r="K1811" s="6"/>
    </row>
    <row r="1812" spans="9:11" ht="14.25" customHeight="1">
      <c r="I1812" s="6"/>
      <c r="J1812" s="6"/>
      <c r="K1812" s="6"/>
    </row>
    <row r="1813" spans="9:11" ht="14.25" customHeight="1">
      <c r="I1813" s="6"/>
      <c r="J1813" s="6"/>
      <c r="K1813" s="6"/>
    </row>
    <row r="1814" spans="9:11" ht="14.25" customHeight="1">
      <c r="I1814" s="6"/>
      <c r="J1814" s="6"/>
      <c r="K1814" s="6"/>
    </row>
    <row r="1815" spans="9:11" ht="14.25" customHeight="1">
      <c r="I1815" s="6"/>
      <c r="J1815" s="6"/>
      <c r="K1815" s="6"/>
    </row>
    <row r="1816" spans="9:11" ht="14.25" customHeight="1">
      <c r="I1816" s="6"/>
      <c r="J1816" s="6"/>
      <c r="K1816" s="6"/>
    </row>
    <row r="1817" spans="9:11" ht="14.25" customHeight="1">
      <c r="I1817" s="6"/>
      <c r="J1817" s="6"/>
      <c r="K1817" s="6"/>
    </row>
    <row r="1818" spans="9:11" ht="14.25" customHeight="1">
      <c r="I1818" s="6"/>
      <c r="J1818" s="6"/>
      <c r="K1818" s="6"/>
    </row>
    <row r="1819" spans="9:11" ht="14.25" customHeight="1">
      <c r="I1819" s="6"/>
      <c r="J1819" s="6"/>
      <c r="K1819" s="6"/>
    </row>
    <row r="1820" spans="9:11" ht="14.25" customHeight="1">
      <c r="I1820" s="6"/>
      <c r="J1820" s="6"/>
      <c r="K1820" s="6"/>
    </row>
    <row r="1821" spans="9:11" ht="14.25" customHeight="1">
      <c r="I1821" s="6"/>
      <c r="J1821" s="6"/>
      <c r="K1821" s="6"/>
    </row>
    <row r="1822" spans="9:11" ht="14.25" customHeight="1">
      <c r="I1822" s="6"/>
      <c r="J1822" s="6"/>
      <c r="K1822" s="6"/>
    </row>
    <row r="1823" spans="9:11" ht="14.25" customHeight="1">
      <c r="I1823" s="6"/>
      <c r="J1823" s="6"/>
      <c r="K1823" s="6"/>
    </row>
    <row r="1824" spans="9:11" ht="14.25" customHeight="1">
      <c r="I1824" s="6"/>
      <c r="J1824" s="6"/>
      <c r="K1824" s="6"/>
    </row>
    <row r="1825" spans="9:11" ht="14.25" customHeight="1">
      <c r="I1825" s="6"/>
      <c r="J1825" s="6"/>
      <c r="K1825" s="6"/>
    </row>
    <row r="1826" spans="9:11" ht="14.25" customHeight="1">
      <c r="I1826" s="6"/>
      <c r="J1826" s="6"/>
      <c r="K1826" s="6"/>
    </row>
    <row r="1827" spans="9:11" ht="14.25" customHeight="1">
      <c r="I1827" s="6"/>
      <c r="J1827" s="6"/>
      <c r="K1827" s="6"/>
    </row>
    <row r="1828" spans="9:11" ht="14.25" customHeight="1">
      <c r="I1828" s="6"/>
      <c r="J1828" s="6"/>
      <c r="K1828" s="6"/>
    </row>
    <row r="1829" spans="9:11" ht="14.25" customHeight="1">
      <c r="I1829" s="6"/>
      <c r="J1829" s="6"/>
      <c r="K1829" s="6"/>
    </row>
    <row r="1830" spans="9:11" ht="14.25" customHeight="1">
      <c r="I1830" s="6"/>
      <c r="J1830" s="6"/>
      <c r="K1830" s="6"/>
    </row>
    <row r="1831" spans="9:11" ht="14.25" customHeight="1">
      <c r="I1831" s="6"/>
      <c r="J1831" s="6"/>
      <c r="K1831" s="6"/>
    </row>
    <row r="1832" spans="9:11" ht="14.25" customHeight="1">
      <c r="I1832" s="6"/>
      <c r="J1832" s="6"/>
      <c r="K1832" s="6"/>
    </row>
    <row r="1833" spans="9:11" ht="14.25" customHeight="1">
      <c r="I1833" s="6"/>
      <c r="J1833" s="6"/>
      <c r="K1833" s="6"/>
    </row>
    <row r="1834" spans="9:11" ht="14.25" customHeight="1">
      <c r="I1834" s="6"/>
      <c r="J1834" s="6"/>
      <c r="K1834" s="6"/>
    </row>
    <row r="1835" spans="9:11" ht="14.25" customHeight="1">
      <c r="I1835" s="6"/>
      <c r="J1835" s="6"/>
      <c r="K1835" s="6"/>
    </row>
    <row r="1836" spans="9:11" ht="14.25" customHeight="1">
      <c r="I1836" s="6"/>
      <c r="J1836" s="6"/>
      <c r="K1836" s="6"/>
    </row>
    <row r="1837" spans="9:11" ht="14.25" customHeight="1">
      <c r="I1837" s="6"/>
      <c r="J1837" s="6"/>
      <c r="K1837" s="6"/>
    </row>
    <row r="1838" spans="9:11" ht="14.25" customHeight="1">
      <c r="I1838" s="6"/>
      <c r="J1838" s="6"/>
      <c r="K1838" s="6"/>
    </row>
    <row r="1839" spans="9:11" ht="14.25" customHeight="1">
      <c r="I1839" s="6"/>
      <c r="J1839" s="6"/>
      <c r="K1839" s="6"/>
    </row>
    <row r="1840" spans="9:11" ht="14.25" customHeight="1">
      <c r="I1840" s="6"/>
      <c r="J1840" s="6"/>
      <c r="K1840" s="6"/>
    </row>
    <row r="1841" spans="9:11" ht="14.25" customHeight="1">
      <c r="I1841" s="6"/>
      <c r="J1841" s="6"/>
      <c r="K1841" s="6"/>
    </row>
    <row r="1842" spans="9:11" ht="14.25" customHeight="1">
      <c r="I1842" s="6"/>
      <c r="J1842" s="6"/>
      <c r="K1842" s="6"/>
    </row>
    <row r="1843" spans="9:11" ht="14.25" customHeight="1">
      <c r="I1843" s="6"/>
      <c r="J1843" s="6"/>
      <c r="K1843" s="6"/>
    </row>
    <row r="1844" spans="9:11" ht="14.25" customHeight="1">
      <c r="I1844" s="6"/>
      <c r="J1844" s="6"/>
      <c r="K1844" s="6"/>
    </row>
    <row r="1845" spans="9:11" ht="14.25" customHeight="1">
      <c r="I1845" s="6"/>
      <c r="J1845" s="6"/>
      <c r="K1845" s="6"/>
    </row>
    <row r="1846" spans="9:11" ht="14.25" customHeight="1">
      <c r="I1846" s="6"/>
      <c r="J1846" s="6"/>
      <c r="K1846" s="6"/>
    </row>
    <row r="1847" spans="9:11" ht="14.25" customHeight="1">
      <c r="I1847" s="6"/>
      <c r="J1847" s="6"/>
      <c r="K1847" s="6"/>
    </row>
    <row r="1848" spans="9:11" ht="14.25" customHeight="1">
      <c r="I1848" s="6"/>
      <c r="J1848" s="6"/>
      <c r="K1848" s="6"/>
    </row>
    <row r="1849" spans="9:11" ht="14.25" customHeight="1">
      <c r="I1849" s="6"/>
      <c r="J1849" s="6"/>
      <c r="K1849" s="6"/>
    </row>
    <row r="1850" spans="9:11" ht="14.25" customHeight="1">
      <c r="I1850" s="6"/>
      <c r="J1850" s="6"/>
      <c r="K1850" s="6"/>
    </row>
    <row r="1851" spans="9:11" ht="14.25" customHeight="1">
      <c r="I1851" s="6"/>
      <c r="J1851" s="6"/>
      <c r="K1851" s="6"/>
    </row>
    <row r="1852" spans="9:11" ht="14.25" customHeight="1">
      <c r="I1852" s="6"/>
      <c r="J1852" s="6"/>
      <c r="K1852" s="6"/>
    </row>
    <row r="1853" spans="9:11" ht="14.25" customHeight="1">
      <c r="I1853" s="6"/>
      <c r="J1853" s="6"/>
      <c r="K1853" s="6"/>
    </row>
    <row r="1854" spans="9:11" ht="14.25" customHeight="1">
      <c r="I1854" s="6"/>
      <c r="J1854" s="6"/>
      <c r="K1854" s="6"/>
    </row>
    <row r="1855" spans="9:11" ht="14.25" customHeight="1">
      <c r="I1855" s="6"/>
      <c r="J1855" s="6"/>
      <c r="K1855" s="6"/>
    </row>
    <row r="1856" spans="9:11" ht="14.25" customHeight="1">
      <c r="I1856" s="6"/>
      <c r="J1856" s="6"/>
      <c r="K1856" s="6"/>
    </row>
    <row r="1857" spans="9:11" ht="14.25" customHeight="1">
      <c r="I1857" s="6"/>
      <c r="J1857" s="6"/>
      <c r="K1857" s="6"/>
    </row>
    <row r="1858" spans="9:11" ht="14.25" customHeight="1">
      <c r="I1858" s="6"/>
      <c r="J1858" s="6"/>
      <c r="K1858" s="6"/>
    </row>
    <row r="1859" spans="9:11" ht="14.25" customHeight="1">
      <c r="I1859" s="6"/>
      <c r="J1859" s="6"/>
      <c r="K1859" s="6"/>
    </row>
    <row r="1860" spans="9:11" ht="14.25" customHeight="1">
      <c r="I1860" s="6"/>
      <c r="J1860" s="6"/>
      <c r="K1860" s="6"/>
    </row>
    <row r="1861" spans="9:11" ht="14.25" customHeight="1">
      <c r="I1861" s="6"/>
      <c r="J1861" s="6"/>
      <c r="K1861" s="6"/>
    </row>
    <row r="1862" spans="9:11" ht="14.25" customHeight="1">
      <c r="I1862" s="6"/>
      <c r="J1862" s="6"/>
      <c r="K1862" s="6"/>
    </row>
    <row r="1863" spans="9:11" ht="14.25" customHeight="1">
      <c r="I1863" s="6"/>
      <c r="J1863" s="6"/>
      <c r="K1863" s="6"/>
    </row>
    <row r="1864" spans="9:11" ht="14.25" customHeight="1">
      <c r="I1864" s="6"/>
      <c r="J1864" s="6"/>
      <c r="K1864" s="6"/>
    </row>
    <row r="1865" spans="9:11" ht="14.25" customHeight="1">
      <c r="I1865" s="6"/>
      <c r="J1865" s="6"/>
      <c r="K1865" s="6"/>
    </row>
    <row r="1866" spans="9:11" ht="14.25" customHeight="1">
      <c r="I1866" s="6"/>
      <c r="J1866" s="6"/>
      <c r="K1866" s="6"/>
    </row>
    <row r="1867" spans="9:11" ht="14.25" customHeight="1">
      <c r="I1867" s="6"/>
      <c r="J1867" s="6"/>
      <c r="K1867" s="6"/>
    </row>
    <row r="1868" spans="9:11" ht="14.25" customHeight="1">
      <c r="I1868" s="6"/>
      <c r="J1868" s="6"/>
      <c r="K1868" s="6"/>
    </row>
    <row r="1869" spans="9:11" ht="14.25" customHeight="1">
      <c r="I1869" s="6"/>
      <c r="J1869" s="6"/>
      <c r="K1869" s="6"/>
    </row>
    <row r="1870" spans="9:11" ht="14.25" customHeight="1">
      <c r="I1870" s="6"/>
      <c r="J1870" s="6"/>
      <c r="K1870" s="6"/>
    </row>
    <row r="1871" spans="9:11" ht="14.25" customHeight="1">
      <c r="I1871" s="6"/>
      <c r="J1871" s="6"/>
      <c r="K1871" s="6"/>
    </row>
    <row r="1872" spans="9:11" ht="14.25" customHeight="1">
      <c r="I1872" s="6"/>
      <c r="J1872" s="6"/>
      <c r="K1872" s="6"/>
    </row>
    <row r="1873" spans="9:11" ht="14.25" customHeight="1">
      <c r="I1873" s="6"/>
      <c r="J1873" s="6"/>
      <c r="K1873" s="6"/>
    </row>
    <row r="1874" spans="9:11" ht="14.25" customHeight="1">
      <c r="I1874" s="6"/>
      <c r="J1874" s="6"/>
      <c r="K1874" s="6"/>
    </row>
    <row r="1875" spans="9:11" ht="14.25" customHeight="1">
      <c r="I1875" s="6"/>
      <c r="J1875" s="6"/>
      <c r="K1875" s="6"/>
    </row>
    <row r="1876" spans="9:11" ht="14.25" customHeight="1">
      <c r="I1876" s="6"/>
      <c r="J1876" s="6"/>
      <c r="K1876" s="6"/>
    </row>
    <row r="1877" spans="9:11" ht="14.25" customHeight="1">
      <c r="I1877" s="6"/>
      <c r="J1877" s="6"/>
      <c r="K1877" s="6"/>
    </row>
    <row r="1878" spans="9:11" ht="14.25" customHeight="1">
      <c r="I1878" s="6"/>
      <c r="J1878" s="6"/>
      <c r="K1878" s="6"/>
    </row>
    <row r="1879" spans="9:11" ht="14.25" customHeight="1">
      <c r="I1879" s="6"/>
      <c r="J1879" s="6"/>
      <c r="K1879" s="6"/>
    </row>
    <row r="1880" spans="9:11" ht="14.25" customHeight="1">
      <c r="I1880" s="6"/>
      <c r="J1880" s="6"/>
      <c r="K1880" s="6"/>
    </row>
    <row r="1881" spans="9:11" ht="14.25" customHeight="1">
      <c r="I1881" s="6"/>
      <c r="J1881" s="6"/>
      <c r="K1881" s="6"/>
    </row>
    <row r="1882" spans="9:11" ht="14.25" customHeight="1">
      <c r="I1882" s="6"/>
      <c r="J1882" s="6"/>
      <c r="K1882" s="6"/>
    </row>
    <row r="1883" spans="9:11" ht="14.25" customHeight="1">
      <c r="I1883" s="6"/>
      <c r="J1883" s="6"/>
      <c r="K1883" s="6"/>
    </row>
    <row r="1884" spans="9:11" ht="14.25" customHeight="1">
      <c r="I1884" s="6"/>
      <c r="J1884" s="6"/>
      <c r="K1884" s="6"/>
    </row>
    <row r="1885" spans="9:11" ht="14.25" customHeight="1">
      <c r="I1885" s="6"/>
      <c r="J1885" s="6"/>
      <c r="K1885" s="6"/>
    </row>
    <row r="1886" spans="9:11" ht="14.25" customHeight="1">
      <c r="I1886" s="6"/>
      <c r="J1886" s="6"/>
      <c r="K1886" s="6"/>
    </row>
    <row r="1887" spans="9:11" ht="14.25" customHeight="1">
      <c r="I1887" s="6"/>
      <c r="J1887" s="6"/>
      <c r="K1887" s="6"/>
    </row>
    <row r="1888" spans="9:11" ht="14.25" customHeight="1">
      <c r="I1888" s="6"/>
      <c r="J1888" s="6"/>
      <c r="K1888" s="6"/>
    </row>
    <row r="1889" spans="9:11" ht="14.25" customHeight="1">
      <c r="I1889" s="6"/>
      <c r="J1889" s="6"/>
      <c r="K1889" s="6"/>
    </row>
    <row r="1890" spans="9:11" ht="14.25" customHeight="1">
      <c r="I1890" s="6"/>
      <c r="J1890" s="6"/>
      <c r="K1890" s="6"/>
    </row>
    <row r="1891" spans="9:11" ht="14.25" customHeight="1">
      <c r="I1891" s="6"/>
      <c r="J1891" s="6"/>
      <c r="K1891" s="6"/>
    </row>
    <row r="1892" spans="9:11" ht="14.25" customHeight="1">
      <c r="I1892" s="6"/>
      <c r="J1892" s="6"/>
      <c r="K1892" s="6"/>
    </row>
    <row r="1893" spans="9:11" ht="14.25" customHeight="1">
      <c r="I1893" s="6"/>
      <c r="J1893" s="6"/>
      <c r="K1893" s="6"/>
    </row>
    <row r="1894" spans="9:11" ht="14.25" customHeight="1">
      <c r="I1894" s="6"/>
      <c r="J1894" s="6"/>
      <c r="K1894" s="6"/>
    </row>
    <row r="1895" spans="9:11" ht="14.25" customHeight="1">
      <c r="I1895" s="6"/>
      <c r="J1895" s="6"/>
      <c r="K1895" s="6"/>
    </row>
    <row r="1896" spans="9:11" ht="14.25" customHeight="1">
      <c r="I1896" s="6"/>
      <c r="J1896" s="6"/>
      <c r="K1896" s="6"/>
    </row>
    <row r="1897" spans="9:11" ht="14.25" customHeight="1">
      <c r="I1897" s="6"/>
      <c r="J1897" s="6"/>
      <c r="K1897" s="6"/>
    </row>
    <row r="1898" spans="9:11" ht="14.25" customHeight="1">
      <c r="I1898" s="6"/>
      <c r="J1898" s="6"/>
      <c r="K1898" s="6"/>
    </row>
    <row r="1899" spans="9:11" ht="14.25" customHeight="1">
      <c r="I1899" s="6"/>
      <c r="J1899" s="6"/>
      <c r="K1899" s="6"/>
    </row>
    <row r="1900" spans="9:11" ht="14.25" customHeight="1">
      <c r="I1900" s="6"/>
      <c r="J1900" s="6"/>
      <c r="K1900" s="6"/>
    </row>
    <row r="1901" spans="9:11" ht="14.25" customHeight="1">
      <c r="I1901" s="6"/>
      <c r="J1901" s="6"/>
      <c r="K1901" s="6"/>
    </row>
    <row r="1902" spans="9:11" ht="14.25" customHeight="1">
      <c r="I1902" s="6"/>
      <c r="J1902" s="6"/>
      <c r="K1902" s="6"/>
    </row>
    <row r="1903" spans="9:11" ht="14.25" customHeight="1">
      <c r="I1903" s="6"/>
      <c r="J1903" s="6"/>
      <c r="K1903" s="6"/>
    </row>
    <row r="1904" spans="9:11" ht="14.25" customHeight="1">
      <c r="I1904" s="6"/>
      <c r="J1904" s="6"/>
      <c r="K1904" s="6"/>
    </row>
    <row r="1905" spans="9:11" ht="14.25" customHeight="1">
      <c r="I1905" s="6"/>
      <c r="J1905" s="6"/>
      <c r="K1905" s="6"/>
    </row>
    <row r="1906" spans="9:11" ht="14.25" customHeight="1">
      <c r="I1906" s="6"/>
      <c r="J1906" s="6"/>
      <c r="K1906" s="6"/>
    </row>
    <row r="1907" spans="9:11" ht="14.25" customHeight="1">
      <c r="I1907" s="6"/>
      <c r="J1907" s="6"/>
      <c r="K1907" s="6"/>
    </row>
    <row r="1908" spans="9:11" ht="14.25" customHeight="1">
      <c r="I1908" s="6"/>
      <c r="J1908" s="6"/>
      <c r="K1908" s="6"/>
    </row>
    <row r="1909" spans="9:11" ht="14.25" customHeight="1">
      <c r="I1909" s="6"/>
      <c r="J1909" s="6"/>
      <c r="K1909" s="6"/>
    </row>
    <row r="1910" spans="9:11" ht="14.25" customHeight="1">
      <c r="I1910" s="6"/>
      <c r="J1910" s="6"/>
      <c r="K1910" s="6"/>
    </row>
    <row r="1911" spans="9:11" ht="14.25" customHeight="1">
      <c r="I1911" s="6"/>
      <c r="J1911" s="6"/>
      <c r="K1911" s="6"/>
    </row>
    <row r="1912" spans="9:11" ht="14.25" customHeight="1">
      <c r="I1912" s="6"/>
      <c r="J1912" s="6"/>
      <c r="K1912" s="6"/>
    </row>
    <row r="1913" spans="9:11" ht="14.25" customHeight="1">
      <c r="I1913" s="6"/>
      <c r="J1913" s="6"/>
      <c r="K1913" s="6"/>
    </row>
    <row r="1914" spans="9:11" ht="14.25" customHeight="1">
      <c r="I1914" s="6"/>
      <c r="J1914" s="6"/>
      <c r="K1914" s="6"/>
    </row>
    <row r="1915" spans="9:11" ht="14.25" customHeight="1">
      <c r="I1915" s="6"/>
      <c r="J1915" s="6"/>
      <c r="K1915" s="6"/>
    </row>
    <row r="1916" spans="9:11" ht="14.25" customHeight="1">
      <c r="I1916" s="6"/>
      <c r="J1916" s="6"/>
      <c r="K1916" s="6"/>
    </row>
    <row r="1917" spans="9:11" ht="14.25" customHeight="1">
      <c r="I1917" s="6"/>
      <c r="J1917" s="6"/>
      <c r="K1917" s="6"/>
    </row>
    <row r="1918" spans="9:11" ht="14.25" customHeight="1">
      <c r="I1918" s="6"/>
      <c r="J1918" s="6"/>
      <c r="K1918" s="6"/>
    </row>
    <row r="1919" spans="9:11" ht="14.25" customHeight="1">
      <c r="I1919" s="6"/>
      <c r="J1919" s="6"/>
      <c r="K1919" s="6"/>
    </row>
    <row r="1920" spans="9:11" ht="14.25" customHeight="1">
      <c r="I1920" s="6"/>
      <c r="J1920" s="6"/>
      <c r="K1920" s="6"/>
    </row>
    <row r="1921" spans="9:11" ht="14.25" customHeight="1">
      <c r="I1921" s="6"/>
      <c r="J1921" s="6"/>
      <c r="K1921" s="6"/>
    </row>
    <row r="1922" spans="9:11" ht="14.25" customHeight="1">
      <c r="I1922" s="6"/>
      <c r="J1922" s="6"/>
      <c r="K1922" s="6"/>
    </row>
    <row r="1923" spans="9:11" ht="14.25" customHeight="1">
      <c r="I1923" s="6"/>
      <c r="J1923" s="6"/>
      <c r="K1923" s="6"/>
    </row>
    <row r="1924" spans="9:11" ht="14.25" customHeight="1">
      <c r="I1924" s="6"/>
      <c r="J1924" s="6"/>
      <c r="K1924" s="6"/>
    </row>
    <row r="1925" spans="9:11" ht="14.25" customHeight="1">
      <c r="I1925" s="6"/>
      <c r="J1925" s="6"/>
      <c r="K1925" s="6"/>
    </row>
    <row r="1926" spans="9:11" ht="14.25" customHeight="1">
      <c r="I1926" s="6"/>
      <c r="J1926" s="6"/>
      <c r="K1926" s="6"/>
    </row>
    <row r="1927" spans="9:11" ht="14.25" customHeight="1">
      <c r="I1927" s="6"/>
      <c r="J1927" s="6"/>
      <c r="K1927" s="6"/>
    </row>
    <row r="1928" spans="9:11" ht="14.25" customHeight="1">
      <c r="I1928" s="6"/>
      <c r="J1928" s="6"/>
      <c r="K1928" s="6"/>
    </row>
    <row r="1929" spans="9:11" ht="14.25" customHeight="1">
      <c r="I1929" s="6"/>
      <c r="J1929" s="6"/>
      <c r="K1929" s="6"/>
    </row>
    <row r="1930" spans="9:11" ht="14.25" customHeight="1">
      <c r="I1930" s="6"/>
      <c r="J1930" s="6"/>
      <c r="K1930" s="6"/>
    </row>
    <row r="1931" spans="9:11" ht="14.25" customHeight="1">
      <c r="I1931" s="6"/>
      <c r="J1931" s="6"/>
      <c r="K1931" s="6"/>
    </row>
    <row r="1932" spans="9:11" ht="14.25" customHeight="1">
      <c r="I1932" s="6"/>
      <c r="J1932" s="6"/>
      <c r="K1932" s="6"/>
    </row>
    <row r="1933" spans="9:11" ht="14.25" customHeight="1">
      <c r="I1933" s="6"/>
      <c r="J1933" s="6"/>
      <c r="K1933" s="6"/>
    </row>
    <row r="1934" spans="9:11" ht="14.25" customHeight="1">
      <c r="I1934" s="6"/>
      <c r="J1934" s="6"/>
      <c r="K1934" s="6"/>
    </row>
    <row r="1935" spans="9:11" ht="14.25" customHeight="1">
      <c r="I1935" s="6"/>
      <c r="J1935" s="6"/>
      <c r="K1935" s="6"/>
    </row>
    <row r="1936" spans="9:11" ht="14.25" customHeight="1">
      <c r="I1936" s="6"/>
      <c r="J1936" s="6"/>
      <c r="K1936" s="6"/>
    </row>
    <row r="1937" spans="9:11" ht="14.25" customHeight="1">
      <c r="I1937" s="6"/>
      <c r="J1937" s="6"/>
      <c r="K1937" s="6"/>
    </row>
    <row r="1938" spans="9:11" ht="14.25" customHeight="1">
      <c r="I1938" s="6"/>
      <c r="J1938" s="6"/>
      <c r="K1938" s="6"/>
    </row>
    <row r="1939" spans="9:11" ht="14.25" customHeight="1">
      <c r="I1939" s="6"/>
      <c r="J1939" s="6"/>
      <c r="K1939" s="6"/>
    </row>
    <row r="1940" spans="9:11" ht="14.25" customHeight="1">
      <c r="I1940" s="6"/>
      <c r="J1940" s="6"/>
      <c r="K1940" s="6"/>
    </row>
    <row r="1941" spans="9:11" ht="14.25" customHeight="1">
      <c r="I1941" s="6"/>
      <c r="J1941" s="6"/>
      <c r="K1941" s="6"/>
    </row>
    <row r="1942" spans="9:11" ht="14.25" customHeight="1">
      <c r="I1942" s="6"/>
      <c r="J1942" s="6"/>
      <c r="K1942" s="6"/>
    </row>
    <row r="1943" spans="9:11" ht="14.25" customHeight="1">
      <c r="I1943" s="6"/>
      <c r="J1943" s="6"/>
      <c r="K1943" s="6"/>
    </row>
    <row r="1944" spans="9:11" ht="14.25" customHeight="1">
      <c r="I1944" s="6"/>
      <c r="J1944" s="6"/>
      <c r="K1944" s="6"/>
    </row>
    <row r="1945" spans="9:11" ht="14.25" customHeight="1">
      <c r="I1945" s="6"/>
      <c r="J1945" s="6"/>
      <c r="K1945" s="6"/>
    </row>
    <row r="1946" spans="9:11" ht="14.25" customHeight="1">
      <c r="I1946" s="6"/>
      <c r="J1946" s="6"/>
      <c r="K1946" s="6"/>
    </row>
    <row r="1947" spans="9:11" ht="14.25" customHeight="1">
      <c r="I1947" s="6"/>
      <c r="J1947" s="6"/>
      <c r="K1947" s="6"/>
    </row>
    <row r="1948" spans="9:11" ht="14.25" customHeight="1">
      <c r="I1948" s="6"/>
      <c r="J1948" s="6"/>
      <c r="K1948" s="6"/>
    </row>
    <row r="1949" spans="9:11" ht="14.25" customHeight="1">
      <c r="I1949" s="6"/>
      <c r="J1949" s="6"/>
      <c r="K1949" s="6"/>
    </row>
    <row r="1950" spans="9:11" ht="14.25" customHeight="1">
      <c r="I1950" s="6"/>
      <c r="J1950" s="6"/>
      <c r="K1950" s="6"/>
    </row>
    <row r="1951" spans="9:11" ht="14.25" customHeight="1">
      <c r="I1951" s="6"/>
      <c r="J1951" s="6"/>
      <c r="K1951" s="6"/>
    </row>
    <row r="1952" spans="9:11" ht="14.25" customHeight="1">
      <c r="I1952" s="6"/>
      <c r="J1952" s="6"/>
      <c r="K1952" s="6"/>
    </row>
    <row r="1953" spans="9:11" ht="14.25" customHeight="1">
      <c r="I1953" s="6"/>
      <c r="J1953" s="6"/>
      <c r="K1953" s="6"/>
    </row>
    <row r="1954" spans="9:11" ht="14.25" customHeight="1">
      <c r="I1954" s="6"/>
      <c r="J1954" s="6"/>
      <c r="K1954" s="6"/>
    </row>
    <row r="1955" spans="9:11" ht="14.25" customHeight="1">
      <c r="I1955" s="6"/>
      <c r="J1955" s="6"/>
      <c r="K1955" s="6"/>
    </row>
    <row r="1956" spans="9:11" ht="14.25" customHeight="1">
      <c r="I1956" s="6"/>
      <c r="J1956" s="6"/>
      <c r="K1956" s="6"/>
    </row>
    <row r="1957" spans="9:11" ht="14.25" customHeight="1">
      <c r="I1957" s="6"/>
      <c r="J1957" s="6"/>
      <c r="K1957" s="6"/>
    </row>
    <row r="1958" spans="9:11" ht="14.25" customHeight="1">
      <c r="I1958" s="6"/>
      <c r="J1958" s="6"/>
      <c r="K1958" s="6"/>
    </row>
    <row r="1959" spans="9:11" ht="14.25" customHeight="1">
      <c r="I1959" s="6"/>
      <c r="J1959" s="6"/>
      <c r="K1959" s="6"/>
    </row>
    <row r="1960" spans="9:11" ht="14.25" customHeight="1">
      <c r="I1960" s="6"/>
      <c r="J1960" s="6"/>
      <c r="K1960" s="6"/>
    </row>
    <row r="1961" spans="9:11" ht="14.25" customHeight="1">
      <c r="I1961" s="6"/>
      <c r="J1961" s="6"/>
      <c r="K1961" s="6"/>
    </row>
    <row r="1962" spans="9:11" ht="14.25" customHeight="1">
      <c r="I1962" s="6"/>
      <c r="J1962" s="6"/>
      <c r="K1962" s="6"/>
    </row>
    <row r="1963" spans="9:11" ht="14.25" customHeight="1">
      <c r="I1963" s="6"/>
      <c r="J1963" s="6"/>
      <c r="K1963" s="6"/>
    </row>
    <row r="1964" spans="9:11" ht="14.25" customHeight="1">
      <c r="I1964" s="6"/>
      <c r="J1964" s="6"/>
      <c r="K1964" s="6"/>
    </row>
    <row r="1965" spans="9:11" ht="14.25" customHeight="1">
      <c r="I1965" s="6"/>
      <c r="J1965" s="6"/>
      <c r="K1965" s="6"/>
    </row>
    <row r="1966" spans="9:11" ht="14.25" customHeight="1">
      <c r="I1966" s="6"/>
      <c r="J1966" s="6"/>
      <c r="K1966" s="6"/>
    </row>
    <row r="1967" spans="9:11" ht="14.25" customHeight="1">
      <c r="I1967" s="6"/>
      <c r="J1967" s="6"/>
      <c r="K1967" s="6"/>
    </row>
    <row r="1968" spans="9:11" ht="14.25" customHeight="1">
      <c r="I1968" s="6"/>
      <c r="J1968" s="6"/>
      <c r="K1968" s="6"/>
    </row>
    <row r="1969" spans="9:11" ht="14.25" customHeight="1">
      <c r="I1969" s="6"/>
      <c r="J1969" s="6"/>
      <c r="K1969" s="6"/>
    </row>
    <row r="1970" spans="9:11" ht="14.25" customHeight="1">
      <c r="I1970" s="6"/>
      <c r="J1970" s="6"/>
      <c r="K1970" s="6"/>
    </row>
    <row r="1971" spans="9:11" ht="14.25" customHeight="1">
      <c r="I1971" s="6"/>
      <c r="J1971" s="6"/>
      <c r="K1971" s="6"/>
    </row>
    <row r="1972" spans="9:11" ht="14.25" customHeight="1">
      <c r="I1972" s="6"/>
      <c r="J1972" s="6"/>
      <c r="K1972" s="6"/>
    </row>
    <row r="1973" spans="9:11" ht="14.25" customHeight="1">
      <c r="I1973" s="6"/>
      <c r="J1973" s="6"/>
      <c r="K1973" s="6"/>
    </row>
    <row r="1974" spans="9:11" ht="14.25" customHeight="1">
      <c r="I1974" s="6"/>
      <c r="J1974" s="6"/>
      <c r="K1974" s="6"/>
    </row>
    <row r="1975" spans="9:11" ht="14.25" customHeight="1">
      <c r="I1975" s="6"/>
      <c r="J1975" s="6"/>
      <c r="K1975" s="6"/>
    </row>
    <row r="1976" spans="9:11" ht="14.25" customHeight="1">
      <c r="I1976" s="6"/>
      <c r="J1976" s="6"/>
      <c r="K1976" s="6"/>
    </row>
    <row r="1977" spans="9:11" ht="14.25" customHeight="1">
      <c r="I1977" s="6"/>
      <c r="J1977" s="6"/>
      <c r="K1977" s="6"/>
    </row>
    <row r="1978" spans="9:11" ht="14.25" customHeight="1">
      <c r="I1978" s="6"/>
      <c r="J1978" s="6"/>
      <c r="K1978" s="6"/>
    </row>
    <row r="1979" spans="9:11" ht="14.25" customHeight="1">
      <c r="I1979" s="6"/>
      <c r="J1979" s="6"/>
      <c r="K1979" s="6"/>
    </row>
    <row r="1980" spans="9:11" ht="14.25" customHeight="1">
      <c r="I1980" s="6"/>
      <c r="J1980" s="6"/>
      <c r="K1980" s="6"/>
    </row>
    <row r="1981" spans="9:11" ht="14.25" customHeight="1">
      <c r="I1981" s="6"/>
      <c r="J1981" s="6"/>
      <c r="K1981" s="6"/>
    </row>
    <row r="1982" spans="9:11" ht="14.25" customHeight="1">
      <c r="I1982" s="6"/>
      <c r="J1982" s="6"/>
      <c r="K1982" s="6"/>
    </row>
    <row r="1983" spans="9:11" ht="14.25" customHeight="1">
      <c r="I1983" s="6"/>
      <c r="J1983" s="6"/>
      <c r="K1983" s="6"/>
    </row>
    <row r="1984" spans="9:11" ht="14.25" customHeight="1">
      <c r="I1984" s="6"/>
      <c r="J1984" s="6"/>
      <c r="K1984" s="6"/>
    </row>
    <row r="1985" spans="9:11" ht="14.25" customHeight="1">
      <c r="I1985" s="6"/>
      <c r="J1985" s="6"/>
      <c r="K1985" s="6"/>
    </row>
    <row r="1986" spans="9:11" ht="14.25" customHeight="1">
      <c r="I1986" s="6"/>
      <c r="J1986" s="6"/>
      <c r="K1986" s="6"/>
    </row>
    <row r="1987" spans="9:11" ht="14.25" customHeight="1">
      <c r="I1987" s="6"/>
      <c r="J1987" s="6"/>
      <c r="K1987" s="6"/>
    </row>
    <row r="1988" spans="9:11" ht="14.25" customHeight="1">
      <c r="I1988" s="6"/>
      <c r="J1988" s="6"/>
      <c r="K1988" s="6"/>
    </row>
    <row r="1989" spans="9:11" ht="14.25" customHeight="1">
      <c r="I1989" s="6"/>
      <c r="J1989" s="6"/>
      <c r="K1989" s="6"/>
    </row>
    <row r="1990" spans="9:11" ht="14.25" customHeight="1">
      <c r="I1990" s="6"/>
      <c r="J1990" s="6"/>
      <c r="K1990" s="6"/>
    </row>
    <row r="1991" spans="9:11" ht="14.25" customHeight="1">
      <c r="I1991" s="6"/>
      <c r="J1991" s="6"/>
      <c r="K1991" s="6"/>
    </row>
    <row r="1992" spans="9:11" ht="14.25" customHeight="1">
      <c r="I1992" s="6"/>
      <c r="J1992" s="6"/>
      <c r="K1992" s="6"/>
    </row>
    <row r="1993" spans="9:11" ht="14.25" customHeight="1">
      <c r="I1993" s="6"/>
      <c r="J1993" s="6"/>
      <c r="K1993" s="6"/>
    </row>
    <row r="1994" spans="9:11" ht="14.25" customHeight="1">
      <c r="I1994" s="6"/>
      <c r="J1994" s="6"/>
      <c r="K1994" s="6"/>
    </row>
    <row r="1995" spans="9:11" ht="14.25" customHeight="1">
      <c r="I1995" s="6"/>
      <c r="J1995" s="6"/>
      <c r="K1995" s="6"/>
    </row>
    <row r="1996" spans="9:11" ht="14.25" customHeight="1">
      <c r="I1996" s="6"/>
      <c r="J1996" s="6"/>
      <c r="K1996" s="6"/>
    </row>
    <row r="1997" spans="9:11" ht="14.25" customHeight="1">
      <c r="I1997" s="6"/>
      <c r="J1997" s="6"/>
      <c r="K1997" s="6"/>
    </row>
    <row r="1998" spans="9:11" ht="14.25" customHeight="1">
      <c r="I1998" s="6"/>
      <c r="J1998" s="6"/>
      <c r="K1998" s="6"/>
    </row>
    <row r="1999" spans="9:11" ht="14.25" customHeight="1">
      <c r="I1999" s="6"/>
      <c r="J1999" s="6"/>
      <c r="K1999" s="6"/>
    </row>
    <row r="2000" spans="9:11" ht="14.25" customHeight="1">
      <c r="I2000" s="6"/>
      <c r="J2000" s="6"/>
      <c r="K2000" s="6"/>
    </row>
    <row r="2001" spans="9:11" ht="14.25" customHeight="1">
      <c r="I2001" s="6"/>
      <c r="J2001" s="6"/>
      <c r="K2001" s="6"/>
    </row>
    <row r="2002" spans="9:11" ht="14.25" customHeight="1">
      <c r="I2002" s="6"/>
      <c r="J2002" s="6"/>
      <c r="K2002" s="6"/>
    </row>
    <row r="2003" spans="9:11" ht="14.25" customHeight="1">
      <c r="I2003" s="6"/>
      <c r="J2003" s="6"/>
      <c r="K2003" s="6"/>
    </row>
    <row r="2004" spans="9:11" ht="14.25" customHeight="1">
      <c r="I2004" s="6"/>
      <c r="J2004" s="6"/>
      <c r="K2004" s="6"/>
    </row>
    <row r="2005" spans="9:11" ht="14.25" customHeight="1">
      <c r="I2005" s="6"/>
      <c r="J2005" s="6"/>
      <c r="K2005" s="6"/>
    </row>
    <row r="2006" spans="9:11" ht="14.25" customHeight="1">
      <c r="I2006" s="6"/>
      <c r="J2006" s="6"/>
      <c r="K2006" s="6"/>
    </row>
    <row r="2007" spans="9:11" ht="14.25" customHeight="1">
      <c r="I2007" s="6"/>
      <c r="J2007" s="6"/>
      <c r="K2007" s="6"/>
    </row>
    <row r="2008" spans="9:11" ht="14.25" customHeight="1">
      <c r="I2008" s="6"/>
      <c r="J2008" s="6"/>
      <c r="K2008" s="6"/>
    </row>
    <row r="2009" spans="9:11" ht="14.25" customHeight="1">
      <c r="I2009" s="6"/>
      <c r="J2009" s="6"/>
      <c r="K2009" s="6"/>
    </row>
    <row r="2010" spans="9:11" ht="14.25" customHeight="1">
      <c r="I2010" s="6"/>
      <c r="J2010" s="6"/>
      <c r="K2010" s="6"/>
    </row>
    <row r="2011" spans="9:11" ht="14.25" customHeight="1">
      <c r="I2011" s="6"/>
      <c r="J2011" s="6"/>
      <c r="K2011" s="6"/>
    </row>
    <row r="2012" spans="9:11" ht="14.25" customHeight="1">
      <c r="I2012" s="6"/>
      <c r="J2012" s="6"/>
      <c r="K2012" s="6"/>
    </row>
    <row r="2013" spans="9:11" ht="14.25" customHeight="1">
      <c r="I2013" s="6"/>
      <c r="J2013" s="6"/>
      <c r="K2013" s="6"/>
    </row>
    <row r="2014" spans="9:11" ht="14.25" customHeight="1">
      <c r="I2014" s="6"/>
      <c r="J2014" s="6"/>
      <c r="K2014" s="6"/>
    </row>
    <row r="2015" spans="9:11" ht="14.25" customHeight="1">
      <c r="I2015" s="6"/>
      <c r="J2015" s="6"/>
      <c r="K2015" s="6"/>
    </row>
    <row r="2016" spans="9:11" ht="14.25" customHeight="1">
      <c r="I2016" s="6"/>
      <c r="J2016" s="6"/>
      <c r="K2016" s="6"/>
    </row>
    <row r="2017" spans="9:11" ht="14.25" customHeight="1">
      <c r="I2017" s="6"/>
      <c r="J2017" s="6"/>
      <c r="K2017" s="6"/>
    </row>
    <row r="2018" spans="9:11" ht="14.25" customHeight="1">
      <c r="I2018" s="6"/>
      <c r="J2018" s="6"/>
      <c r="K2018" s="6"/>
    </row>
    <row r="2019" spans="9:11" ht="14.25" customHeight="1">
      <c r="I2019" s="6"/>
      <c r="J2019" s="6"/>
      <c r="K2019" s="6"/>
    </row>
    <row r="2020" spans="9:11" ht="14.25" customHeight="1">
      <c r="I2020" s="6"/>
      <c r="J2020" s="6"/>
      <c r="K2020" s="6"/>
    </row>
    <row r="2021" spans="9:11" ht="14.25" customHeight="1">
      <c r="I2021" s="6"/>
      <c r="J2021" s="6"/>
      <c r="K2021" s="6"/>
    </row>
    <row r="2022" spans="9:11" ht="14.25" customHeight="1">
      <c r="I2022" s="6"/>
      <c r="J2022" s="6"/>
      <c r="K2022" s="6"/>
    </row>
    <row r="2023" spans="9:11" ht="14.25" customHeight="1">
      <c r="I2023" s="6"/>
      <c r="J2023" s="6"/>
      <c r="K2023" s="6"/>
    </row>
    <row r="2024" spans="9:11" ht="14.25" customHeight="1">
      <c r="I2024" s="6"/>
      <c r="J2024" s="6"/>
      <c r="K2024" s="6"/>
    </row>
    <row r="2025" spans="9:11" ht="14.25" customHeight="1">
      <c r="I2025" s="6"/>
      <c r="J2025" s="6"/>
      <c r="K2025" s="6"/>
    </row>
    <row r="2026" spans="9:11" ht="14.25" customHeight="1">
      <c r="I2026" s="6"/>
      <c r="J2026" s="6"/>
      <c r="K2026" s="6"/>
    </row>
    <row r="2027" spans="9:11" ht="14.25" customHeight="1">
      <c r="I2027" s="6"/>
      <c r="J2027" s="6"/>
      <c r="K2027" s="6"/>
    </row>
    <row r="2028" spans="9:11" ht="14.25" customHeight="1">
      <c r="I2028" s="6"/>
      <c r="J2028" s="6"/>
      <c r="K2028" s="6"/>
    </row>
    <row r="2029" spans="9:11" ht="14.25" customHeight="1">
      <c r="I2029" s="6"/>
      <c r="J2029" s="6"/>
      <c r="K2029" s="6"/>
    </row>
    <row r="2030" spans="9:11" ht="14.25" customHeight="1">
      <c r="I2030" s="6"/>
      <c r="J2030" s="6"/>
      <c r="K2030" s="6"/>
    </row>
    <row r="2031" spans="9:11" ht="14.25" customHeight="1">
      <c r="I2031" s="6"/>
      <c r="J2031" s="6"/>
      <c r="K2031" s="6"/>
    </row>
    <row r="2032" spans="9:11" ht="14.25" customHeight="1">
      <c r="I2032" s="6"/>
      <c r="J2032" s="6"/>
      <c r="K2032" s="6"/>
    </row>
    <row r="2033" spans="9:11" ht="14.25" customHeight="1">
      <c r="I2033" s="6"/>
      <c r="J2033" s="6"/>
      <c r="K2033" s="6"/>
    </row>
    <row r="2034" spans="9:11" ht="14.25" customHeight="1">
      <c r="I2034" s="6"/>
      <c r="J2034" s="6"/>
      <c r="K2034" s="6"/>
    </row>
    <row r="2035" spans="9:11" ht="14.25" customHeight="1">
      <c r="I2035" s="6"/>
      <c r="J2035" s="6"/>
      <c r="K2035" s="6"/>
    </row>
    <row r="2036" spans="9:11" ht="14.25" customHeight="1">
      <c r="I2036" s="6"/>
      <c r="J2036" s="6"/>
      <c r="K2036" s="6"/>
    </row>
    <row r="2037" spans="9:11" ht="14.25" customHeight="1">
      <c r="I2037" s="6"/>
      <c r="J2037" s="6"/>
      <c r="K2037" s="6"/>
    </row>
    <row r="2038" spans="9:11" ht="14.25" customHeight="1">
      <c r="I2038" s="6"/>
      <c r="J2038" s="6"/>
      <c r="K2038" s="6"/>
    </row>
    <row r="2039" spans="9:11" ht="14.25" customHeight="1">
      <c r="I2039" s="6"/>
      <c r="J2039" s="6"/>
      <c r="K2039" s="6"/>
    </row>
    <row r="2040" spans="9:11" ht="14.25" customHeight="1">
      <c r="I2040" s="6"/>
      <c r="J2040" s="6"/>
      <c r="K2040" s="6"/>
    </row>
    <row r="2041" spans="9:11" ht="14.25" customHeight="1">
      <c r="I2041" s="6"/>
      <c r="J2041" s="6"/>
      <c r="K2041" s="6"/>
    </row>
    <row r="2042" spans="9:11" ht="14.25" customHeight="1">
      <c r="I2042" s="6"/>
      <c r="J2042" s="6"/>
      <c r="K2042" s="6"/>
    </row>
    <row r="2043" spans="9:11" ht="14.25" customHeight="1">
      <c r="I2043" s="6"/>
      <c r="J2043" s="6"/>
      <c r="K2043" s="6"/>
    </row>
    <row r="2044" spans="9:11" ht="14.25" customHeight="1">
      <c r="I2044" s="6"/>
      <c r="J2044" s="6"/>
      <c r="K2044" s="6"/>
    </row>
    <row r="2045" spans="9:11" ht="14.25" customHeight="1">
      <c r="I2045" s="6"/>
      <c r="J2045" s="6"/>
      <c r="K2045" s="6"/>
    </row>
    <row r="2046" spans="9:11" ht="14.25" customHeight="1">
      <c r="I2046" s="6"/>
      <c r="J2046" s="6"/>
      <c r="K2046" s="6"/>
    </row>
    <row r="2047" spans="9:11" ht="14.25" customHeight="1">
      <c r="I2047" s="6"/>
      <c r="J2047" s="6"/>
      <c r="K2047" s="6"/>
    </row>
    <row r="2048" spans="9:11" ht="14.25" customHeight="1">
      <c r="I2048" s="6"/>
      <c r="J2048" s="6"/>
      <c r="K2048" s="6"/>
    </row>
    <row r="2049" spans="9:11" ht="14.25" customHeight="1">
      <c r="I2049" s="6"/>
      <c r="J2049" s="6"/>
      <c r="K2049" s="6"/>
    </row>
    <row r="2050" spans="9:11" ht="14.25" customHeight="1">
      <c r="I2050" s="6"/>
      <c r="J2050" s="6"/>
      <c r="K2050" s="6"/>
    </row>
    <row r="2051" spans="9:11" ht="14.25" customHeight="1">
      <c r="I2051" s="6"/>
      <c r="J2051" s="6"/>
      <c r="K2051" s="6"/>
    </row>
    <row r="2052" spans="9:11" ht="14.25" customHeight="1">
      <c r="I2052" s="6"/>
      <c r="J2052" s="6"/>
      <c r="K2052" s="6"/>
    </row>
    <row r="2053" spans="9:11" ht="14.25" customHeight="1">
      <c r="I2053" s="6"/>
      <c r="J2053" s="6"/>
      <c r="K2053" s="6"/>
    </row>
    <row r="2054" spans="9:11" ht="14.25" customHeight="1">
      <c r="I2054" s="6"/>
      <c r="J2054" s="6"/>
      <c r="K2054" s="6"/>
    </row>
    <row r="2055" spans="9:11" ht="14.25" customHeight="1">
      <c r="I2055" s="6"/>
      <c r="J2055" s="6"/>
      <c r="K2055" s="6"/>
    </row>
    <row r="2056" spans="9:11" ht="14.25" customHeight="1">
      <c r="I2056" s="6"/>
      <c r="J2056" s="6"/>
      <c r="K2056" s="6"/>
    </row>
    <row r="2057" spans="9:11" ht="14.25" customHeight="1">
      <c r="I2057" s="6"/>
      <c r="J2057" s="6"/>
      <c r="K2057" s="6"/>
    </row>
    <row r="2058" spans="9:11" ht="14.25" customHeight="1">
      <c r="I2058" s="6"/>
      <c r="J2058" s="6"/>
      <c r="K2058" s="6"/>
    </row>
    <row r="2059" spans="9:11" ht="14.25" customHeight="1">
      <c r="I2059" s="6"/>
      <c r="J2059" s="6"/>
      <c r="K2059" s="6"/>
    </row>
    <row r="2060" spans="9:11" ht="14.25" customHeight="1">
      <c r="I2060" s="6"/>
      <c r="J2060" s="6"/>
      <c r="K2060" s="6"/>
    </row>
    <row r="2061" spans="9:11" ht="14.25" customHeight="1">
      <c r="I2061" s="6"/>
      <c r="J2061" s="6"/>
      <c r="K2061" s="6"/>
    </row>
    <row r="2062" spans="9:11" ht="14.25" customHeight="1">
      <c r="I2062" s="6"/>
      <c r="J2062" s="6"/>
      <c r="K2062" s="6"/>
    </row>
    <row r="2063" spans="9:11" ht="14.25" customHeight="1">
      <c r="I2063" s="6"/>
      <c r="J2063" s="6"/>
      <c r="K2063" s="6"/>
    </row>
    <row r="2064" spans="9:11" ht="14.25" customHeight="1">
      <c r="I2064" s="6"/>
      <c r="J2064" s="6"/>
      <c r="K2064" s="6"/>
    </row>
    <row r="2065" spans="9:11" ht="14.25" customHeight="1">
      <c r="I2065" s="6"/>
      <c r="J2065" s="6"/>
      <c r="K2065" s="6"/>
    </row>
    <row r="2066" spans="9:11" ht="14.25" customHeight="1">
      <c r="I2066" s="6"/>
      <c r="J2066" s="6"/>
      <c r="K2066" s="6"/>
    </row>
    <row r="2067" spans="9:11" ht="14.25" customHeight="1">
      <c r="I2067" s="6"/>
      <c r="J2067" s="6"/>
      <c r="K2067" s="6"/>
    </row>
    <row r="2068" spans="9:11" ht="14.25" customHeight="1">
      <c r="I2068" s="6"/>
      <c r="J2068" s="6"/>
      <c r="K2068" s="6"/>
    </row>
    <row r="2069" spans="9:11" ht="14.25" customHeight="1">
      <c r="I2069" s="6"/>
      <c r="J2069" s="6"/>
      <c r="K2069" s="6"/>
    </row>
    <row r="2070" spans="9:11" ht="14.25" customHeight="1">
      <c r="I2070" s="6"/>
      <c r="J2070" s="6"/>
      <c r="K2070" s="6"/>
    </row>
    <row r="2071" spans="9:11" ht="14.25" customHeight="1">
      <c r="I2071" s="6"/>
      <c r="J2071" s="6"/>
      <c r="K2071" s="6"/>
    </row>
    <row r="2072" spans="9:11" ht="14.25" customHeight="1">
      <c r="I2072" s="6"/>
      <c r="J2072" s="6"/>
      <c r="K2072" s="6"/>
    </row>
    <row r="2073" spans="9:11" ht="14.25" customHeight="1">
      <c r="I2073" s="6"/>
      <c r="J2073" s="6"/>
      <c r="K2073" s="6"/>
    </row>
    <row r="2074" spans="9:11" ht="14.25" customHeight="1">
      <c r="I2074" s="6"/>
      <c r="J2074" s="6"/>
      <c r="K2074" s="6"/>
    </row>
    <row r="2075" spans="9:11" ht="14.25" customHeight="1">
      <c r="I2075" s="6"/>
      <c r="J2075" s="6"/>
      <c r="K2075" s="6"/>
    </row>
    <row r="2076" spans="9:11" ht="14.25" customHeight="1">
      <c r="I2076" s="6"/>
      <c r="J2076" s="6"/>
      <c r="K2076" s="6"/>
    </row>
    <row r="2077" spans="9:11" ht="14.25" customHeight="1">
      <c r="I2077" s="6"/>
      <c r="J2077" s="6"/>
      <c r="K2077" s="6"/>
    </row>
    <row r="2078" spans="9:11" ht="14.25" customHeight="1">
      <c r="I2078" s="6"/>
      <c r="J2078" s="6"/>
      <c r="K2078" s="6"/>
    </row>
    <row r="2079" spans="9:11" ht="14.25" customHeight="1">
      <c r="I2079" s="6"/>
      <c r="J2079" s="6"/>
      <c r="K2079" s="6"/>
    </row>
    <row r="2080" spans="9:11" ht="14.25" customHeight="1">
      <c r="I2080" s="6"/>
      <c r="J2080" s="6"/>
      <c r="K2080" s="6"/>
    </row>
    <row r="2081" spans="9:11" ht="14.25" customHeight="1">
      <c r="I2081" s="6"/>
      <c r="J2081" s="6"/>
      <c r="K2081" s="6"/>
    </row>
    <row r="2082" spans="9:11" ht="14.25" customHeight="1">
      <c r="I2082" s="6"/>
      <c r="J2082" s="6"/>
      <c r="K2082" s="6"/>
    </row>
    <row r="2083" spans="9:11" ht="14.25" customHeight="1">
      <c r="I2083" s="6"/>
      <c r="J2083" s="6"/>
      <c r="K2083" s="6"/>
    </row>
    <row r="2084" spans="9:11" ht="14.25" customHeight="1">
      <c r="I2084" s="6"/>
      <c r="J2084" s="6"/>
      <c r="K2084" s="6"/>
    </row>
    <row r="2085" spans="9:11" ht="14.25" customHeight="1">
      <c r="I2085" s="6"/>
      <c r="J2085" s="6"/>
      <c r="K2085" s="6"/>
    </row>
    <row r="2086" spans="9:11" ht="14.25" customHeight="1">
      <c r="I2086" s="6"/>
      <c r="J2086" s="6"/>
      <c r="K2086" s="6"/>
    </row>
    <row r="2087" spans="9:11" ht="14.25" customHeight="1">
      <c r="I2087" s="6"/>
      <c r="J2087" s="6"/>
      <c r="K2087" s="6"/>
    </row>
    <row r="2088" spans="9:11" ht="14.25" customHeight="1">
      <c r="I2088" s="6"/>
      <c r="J2088" s="6"/>
      <c r="K2088" s="6"/>
    </row>
    <row r="2089" spans="9:11" ht="14.25" customHeight="1">
      <c r="I2089" s="6"/>
      <c r="J2089" s="6"/>
      <c r="K2089" s="6"/>
    </row>
    <row r="2090" spans="9:11" ht="14.25" customHeight="1">
      <c r="I2090" s="6"/>
      <c r="J2090" s="6"/>
      <c r="K2090" s="6"/>
    </row>
    <row r="2091" spans="9:11" ht="14.25" customHeight="1">
      <c r="I2091" s="6"/>
      <c r="J2091" s="6"/>
      <c r="K2091" s="6"/>
    </row>
    <row r="2092" spans="9:11" ht="14.25" customHeight="1">
      <c r="I2092" s="6"/>
      <c r="J2092" s="6"/>
      <c r="K2092" s="6"/>
    </row>
    <row r="2093" spans="9:11" ht="14.25" customHeight="1">
      <c r="I2093" s="6"/>
      <c r="J2093" s="6"/>
      <c r="K2093" s="6"/>
    </row>
    <row r="2094" spans="9:11" ht="14.25" customHeight="1">
      <c r="I2094" s="6"/>
      <c r="J2094" s="6"/>
      <c r="K2094" s="6"/>
    </row>
    <row r="2095" spans="9:11" ht="14.25" customHeight="1">
      <c r="I2095" s="6"/>
      <c r="J2095" s="6"/>
      <c r="K2095" s="6"/>
    </row>
    <row r="2096" spans="9:11" ht="14.25" customHeight="1">
      <c r="I2096" s="6"/>
      <c r="J2096" s="6"/>
      <c r="K2096" s="6"/>
    </row>
    <row r="2097" spans="9:11" ht="14.25" customHeight="1">
      <c r="I2097" s="6"/>
      <c r="J2097" s="6"/>
      <c r="K2097" s="6"/>
    </row>
    <row r="2098" spans="9:11" ht="14.25" customHeight="1">
      <c r="I2098" s="6"/>
      <c r="J2098" s="6"/>
      <c r="K2098" s="6"/>
    </row>
    <row r="2099" spans="9:11" ht="14.25" customHeight="1">
      <c r="I2099" s="6"/>
      <c r="J2099" s="6"/>
      <c r="K2099" s="6"/>
    </row>
    <row r="2100" spans="9:11" ht="14.25" customHeight="1">
      <c r="I2100" s="6"/>
      <c r="J2100" s="6"/>
      <c r="K2100" s="6"/>
    </row>
    <row r="2101" spans="9:11" ht="14.25" customHeight="1">
      <c r="I2101" s="6"/>
      <c r="J2101" s="6"/>
      <c r="K2101" s="6"/>
    </row>
    <row r="2102" spans="9:11" ht="14.25" customHeight="1">
      <c r="I2102" s="6"/>
      <c r="J2102" s="6"/>
      <c r="K2102" s="6"/>
    </row>
    <row r="2103" spans="9:11" ht="14.25" customHeight="1">
      <c r="I2103" s="6"/>
      <c r="J2103" s="6"/>
      <c r="K2103" s="6"/>
    </row>
    <row r="2104" spans="9:11" ht="14.25" customHeight="1">
      <c r="I2104" s="6"/>
      <c r="J2104" s="6"/>
      <c r="K2104" s="6"/>
    </row>
    <row r="2105" spans="9:11" ht="14.25" customHeight="1">
      <c r="I2105" s="6"/>
      <c r="J2105" s="6"/>
      <c r="K2105" s="6"/>
    </row>
    <row r="2106" spans="9:11" ht="14.25" customHeight="1">
      <c r="I2106" s="6"/>
      <c r="J2106" s="6"/>
      <c r="K2106" s="6"/>
    </row>
    <row r="2107" spans="9:11" ht="14.25" customHeight="1">
      <c r="I2107" s="6"/>
      <c r="J2107" s="6"/>
      <c r="K2107" s="6"/>
    </row>
    <row r="2108" spans="9:11" ht="14.25" customHeight="1">
      <c r="I2108" s="6"/>
      <c r="J2108" s="6"/>
      <c r="K2108" s="6"/>
    </row>
    <row r="2109" spans="9:11" ht="14.25" customHeight="1">
      <c r="I2109" s="6"/>
      <c r="J2109" s="6"/>
      <c r="K2109" s="6"/>
    </row>
    <row r="2110" spans="9:11" ht="14.25" customHeight="1">
      <c r="I2110" s="6"/>
      <c r="J2110" s="6"/>
      <c r="K2110" s="6"/>
    </row>
    <row r="2111" spans="9:11" ht="14.25" customHeight="1">
      <c r="I2111" s="6"/>
      <c r="J2111" s="6"/>
      <c r="K2111" s="6"/>
    </row>
    <row r="2112" spans="9:11" ht="14.25" customHeight="1">
      <c r="I2112" s="6"/>
      <c r="J2112" s="6"/>
      <c r="K2112" s="6"/>
    </row>
    <row r="2113" spans="9:11" ht="14.25" customHeight="1">
      <c r="I2113" s="6"/>
      <c r="J2113" s="6"/>
      <c r="K2113" s="6"/>
    </row>
    <row r="2114" spans="9:11" ht="14.25" customHeight="1">
      <c r="I2114" s="6"/>
      <c r="J2114" s="6"/>
      <c r="K2114" s="6"/>
    </row>
    <row r="2115" spans="9:11" ht="14.25" customHeight="1">
      <c r="I2115" s="6"/>
      <c r="J2115" s="6"/>
      <c r="K2115" s="6"/>
    </row>
    <row r="2116" spans="9:11" ht="14.25" customHeight="1">
      <c r="I2116" s="6"/>
      <c r="J2116" s="6"/>
      <c r="K2116" s="6"/>
    </row>
    <row r="2117" spans="9:11" ht="14.25" customHeight="1">
      <c r="I2117" s="6"/>
      <c r="J2117" s="6"/>
      <c r="K2117" s="6"/>
    </row>
    <row r="2118" spans="9:11" ht="14.25" customHeight="1">
      <c r="I2118" s="6"/>
      <c r="J2118" s="6"/>
      <c r="K2118" s="6"/>
    </row>
    <row r="2119" spans="9:11" ht="14.25" customHeight="1">
      <c r="I2119" s="6"/>
      <c r="J2119" s="6"/>
      <c r="K2119" s="6"/>
    </row>
    <row r="2120" spans="9:11" ht="14.25" customHeight="1">
      <c r="I2120" s="6"/>
      <c r="J2120" s="6"/>
      <c r="K2120" s="6"/>
    </row>
    <row r="2121" spans="9:11" ht="14.25" customHeight="1">
      <c r="I2121" s="6"/>
      <c r="J2121" s="6"/>
      <c r="K2121" s="6"/>
    </row>
    <row r="2122" spans="9:11" ht="14.25" customHeight="1">
      <c r="I2122" s="6"/>
      <c r="J2122" s="6"/>
      <c r="K2122" s="6"/>
    </row>
    <row r="2123" spans="9:11" ht="14.25" customHeight="1">
      <c r="I2123" s="6"/>
      <c r="J2123" s="6"/>
      <c r="K2123" s="6"/>
    </row>
    <row r="2124" spans="9:11" ht="14.25" customHeight="1">
      <c r="I2124" s="6"/>
      <c r="J2124" s="6"/>
      <c r="K2124" s="6"/>
    </row>
    <row r="2125" spans="9:11" ht="14.25" customHeight="1">
      <c r="I2125" s="6"/>
      <c r="J2125" s="6"/>
      <c r="K2125" s="6"/>
    </row>
    <row r="2126" spans="9:11" ht="14.25" customHeight="1">
      <c r="I2126" s="6"/>
      <c r="J2126" s="6"/>
      <c r="K2126" s="6"/>
    </row>
    <row r="2127" spans="9:11" ht="14.25" customHeight="1">
      <c r="I2127" s="6"/>
      <c r="J2127" s="6"/>
      <c r="K2127" s="6"/>
    </row>
    <row r="2128" spans="9:11" ht="14.25" customHeight="1">
      <c r="I2128" s="6"/>
      <c r="J2128" s="6"/>
      <c r="K2128" s="6"/>
    </row>
    <row r="2129" spans="9:11" ht="14.25" customHeight="1">
      <c r="I2129" s="6"/>
      <c r="J2129" s="6"/>
      <c r="K2129" s="6"/>
    </row>
    <row r="2130" spans="9:11" ht="14.25" customHeight="1">
      <c r="I2130" s="6"/>
      <c r="J2130" s="6"/>
      <c r="K2130" s="6"/>
    </row>
    <row r="2131" spans="9:11" ht="14.25" customHeight="1">
      <c r="I2131" s="6"/>
      <c r="J2131" s="6"/>
      <c r="K2131" s="6"/>
    </row>
    <row r="2132" spans="9:11" ht="14.25" customHeight="1">
      <c r="I2132" s="6"/>
      <c r="J2132" s="6"/>
      <c r="K2132" s="6"/>
    </row>
    <row r="2133" spans="9:11" ht="14.25" customHeight="1">
      <c r="I2133" s="6"/>
      <c r="J2133" s="6"/>
      <c r="K2133" s="6"/>
    </row>
    <row r="2134" spans="9:11" ht="14.25" customHeight="1">
      <c r="I2134" s="6"/>
      <c r="J2134" s="6"/>
      <c r="K2134" s="6"/>
    </row>
    <row r="2135" spans="9:11" ht="14.25" customHeight="1">
      <c r="I2135" s="6"/>
      <c r="J2135" s="6"/>
      <c r="K2135" s="6"/>
    </row>
    <row r="2136" spans="9:11" ht="14.25" customHeight="1">
      <c r="I2136" s="6"/>
      <c r="J2136" s="6"/>
      <c r="K2136" s="6"/>
    </row>
    <row r="2137" spans="9:11" ht="14.25" customHeight="1">
      <c r="I2137" s="6"/>
      <c r="J2137" s="6"/>
      <c r="K2137" s="6"/>
    </row>
    <row r="2138" spans="9:11" ht="14.25" customHeight="1">
      <c r="I2138" s="6"/>
      <c r="J2138" s="6"/>
      <c r="K2138" s="6"/>
    </row>
    <row r="2139" spans="9:11" ht="14.25" customHeight="1">
      <c r="I2139" s="6"/>
      <c r="J2139" s="6"/>
      <c r="K2139" s="6"/>
    </row>
    <row r="2140" spans="9:11" ht="14.25" customHeight="1">
      <c r="I2140" s="6"/>
      <c r="J2140" s="6"/>
      <c r="K2140" s="6"/>
    </row>
    <row r="2141" spans="9:11" ht="14.25" customHeight="1">
      <c r="I2141" s="6"/>
      <c r="J2141" s="6"/>
      <c r="K2141" s="6"/>
    </row>
    <row r="2142" spans="9:11" ht="14.25" customHeight="1">
      <c r="I2142" s="6"/>
      <c r="J2142" s="6"/>
      <c r="K2142" s="6"/>
    </row>
    <row r="2143" spans="9:11" ht="14.25" customHeight="1">
      <c r="I2143" s="6"/>
      <c r="J2143" s="6"/>
      <c r="K2143" s="6"/>
    </row>
    <row r="2144" spans="9:11" ht="14.25" customHeight="1">
      <c r="I2144" s="6"/>
      <c r="J2144" s="6"/>
      <c r="K2144" s="6"/>
    </row>
    <row r="2145" spans="9:11" ht="14.25" customHeight="1">
      <c r="I2145" s="6"/>
      <c r="J2145" s="6"/>
      <c r="K2145" s="6"/>
    </row>
    <row r="2146" spans="9:11" ht="14.25" customHeight="1">
      <c r="I2146" s="6"/>
      <c r="J2146" s="6"/>
      <c r="K2146" s="6"/>
    </row>
    <row r="2147" spans="9:11" ht="14.25" customHeight="1">
      <c r="I2147" s="6"/>
      <c r="J2147" s="6"/>
      <c r="K2147" s="6"/>
    </row>
    <row r="2148" spans="9:11" ht="14.25" customHeight="1">
      <c r="I2148" s="6"/>
      <c r="J2148" s="6"/>
      <c r="K2148" s="6"/>
    </row>
    <row r="2149" spans="9:11" ht="14.25" customHeight="1">
      <c r="I2149" s="6"/>
      <c r="J2149" s="6"/>
      <c r="K2149" s="6"/>
    </row>
    <row r="2150" spans="9:11" ht="14.25" customHeight="1">
      <c r="I2150" s="6"/>
      <c r="J2150" s="6"/>
      <c r="K2150" s="6"/>
    </row>
  </sheetData>
  <mergeCells count="2">
    <mergeCell ref="B3:B4"/>
    <mergeCell ref="A3:A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Метадеректер</vt:lpstr>
      <vt:lpstr>Шартты белгілер</vt:lpstr>
      <vt:lpstr>2013-2018жж.</vt:lpstr>
      <vt:lpstr>2018-2025жж.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dcterms:created xsi:type="dcterms:W3CDTF">1996-10-08T23:32:33Z</dcterms:created>
  <dcterms:modified xsi:type="dcterms:W3CDTF">2026-04-29T07:48:12Z</dcterms:modified>
</cp:coreProperties>
</file>