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h.Abdalimova\Desktop\Динамика на сайт\каз\"/>
    </mc:Choice>
  </mc:AlternateContent>
  <bookViews>
    <workbookView xWindow="0" yWindow="0" windowWidth="13950" windowHeight="10335" tabRatio="950" activeTab="2"/>
  </bookViews>
  <sheets>
    <sheet name="Метадеректер" sheetId="4" r:id="rId1"/>
    <sheet name="Шартты белгілер" sheetId="2" r:id="rId2"/>
    <sheet name="Көрсеткіш" sheetId="41" r:id="rId3"/>
  </sheets>
  <calcPr calcId="162913"/>
</workbook>
</file>

<file path=xl/calcChain.xml><?xml version="1.0" encoding="utf-8"?>
<calcChain xmlns="http://schemas.openxmlformats.org/spreadsheetml/2006/main">
  <c r="G4" i="41" l="1"/>
  <c r="F4" i="41"/>
  <c r="E4" i="41"/>
  <c r="D4" i="41"/>
  <c r="C4" i="41"/>
  <c r="B4" i="41"/>
</calcChain>
</file>

<file path=xl/sharedStrings.xml><?xml version="1.0" encoding="utf-8"?>
<sst xmlns="http://schemas.openxmlformats.org/spreadsheetml/2006/main" count="149" uniqueCount="78">
  <si>
    <t>-</t>
  </si>
  <si>
    <t>+7 7172 749326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</si>
  <si>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</si>
  <si>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</si>
  <si>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</si>
  <si>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</si>
  <si>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</si>
  <si>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</si>
  <si>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</si>
  <si>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</si>
  <si>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</si>
  <si>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</si>
  <si>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</si>
  <si>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</si>
  <si>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</si>
  <si>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</si>
  <si>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</si>
  <si>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</si>
  <si>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</si>
  <si>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</si>
  <si>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</si>
  <si>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</si>
  <si>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</si>
  <si>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</si>
  <si>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</si>
  <si>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</si>
  <si>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</si>
  <si>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</si>
  <si>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</si>
  <si>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Кәсіпорындар және дара кәсіпкерлермен көрсетілген қызметтер көлемі</t>
  </si>
  <si>
    <t>Көрсетілген қызметтер көлемі</t>
  </si>
  <si>
    <t>млн. теңге</t>
  </si>
  <si>
    <t>1998 жылдан бастап</t>
  </si>
  <si>
    <t>https://stat.gov.kz/methodology/88/</t>
  </si>
  <si>
    <t>Кәсіпорындарға, мекемелерге халыққа қызмет көрсеткені үшін төлемдерден түскен қаражаттар бөлінісінде көрсетілген қызметтер құны болып табылады</t>
  </si>
  <si>
    <t>Жинақтау</t>
  </si>
  <si>
    <t>Коммерциялық қызметтер статистикасы бойынша көрсеткіштерді есептеу Қазақстан Республикасы Ұлттық экономика министрлігі Статистика комитеті төрағасының 2016 жылғы 9 ақпандағы No 32 бұйрығымен бекітілген Коммерциялық көрсетілетін қызметтер статистикасы бойынша көрсеткіштерді қалыптастыру әдістемесіне және Еуростат қызметінің халықаралық ұсынымдарына сәйкес жүзеге асырылады</t>
  </si>
  <si>
    <t>Республикада және оның өңірлерінде көрсетілген қызметтердің көлемі туралы ақпараттың негізгі дереккөзі «Көрсетілген қызметтер көлемі туралы есеп» 2-қызмет көрсету (индексі 2-қызмет, кезеңділігі - жылдық) статистикалық нысанын байқау нәтижелері бойынша алынған мәліметтер  болып табылады</t>
  </si>
  <si>
    <r>
      <rPr>
        <sz val="10"/>
        <rFont val="Arial Cyr"/>
        <charset val="204"/>
      </rPr>
      <t>Коммерциялық қызмет көрсету саласында «Экономикалық қызмет түрлері бойынша өнімдер жіктеуіші» (ЭҚТӨЖ) және «Экономикалық қызмет түрлерінің жалпы жіктеуіші» (ЭҚЖЖ)</t>
    </r>
    <r>
      <rPr>
        <u/>
        <sz val="10"/>
        <rFont val="Arial Cyr"/>
        <charset val="204"/>
      </rPr>
      <t xml:space="preserve"> </t>
    </r>
    <r>
      <rPr>
        <u/>
        <sz val="10"/>
        <color indexed="12"/>
        <rFont val="Arial Cyr"/>
        <charset val="204"/>
      </rPr>
      <t xml:space="preserve">(https://stat.gov.kz/classifiers/statistical/116/) </t>
    </r>
    <r>
      <rPr>
        <sz val="10"/>
        <rFont val="Arial Cyr"/>
        <charset val="204"/>
      </rPr>
      <t xml:space="preserve">ұлттық жіктеуіштерінің негізінде әзірленген Қызметтердің статистикалық анықтамалығы </t>
    </r>
    <r>
      <rPr>
        <u/>
        <sz val="10"/>
        <color indexed="12"/>
        <rFont val="Arial Cyr"/>
        <charset val="204"/>
      </rPr>
      <t xml:space="preserve">(https://stat.gov.kz/classifiers/statistical/118/) </t>
    </r>
    <r>
      <rPr>
        <sz val="10"/>
        <rFont val="Arial Cyr"/>
        <charset val="204"/>
      </rPr>
      <t>пайдаланылады</t>
    </r>
  </si>
  <si>
    <t>https://stat.gov.kz/industries/business-statistics/stat-service/spreadsheets/?year=&amp;name=19199&amp;period=year&amp;type=</t>
  </si>
  <si>
    <t>https://taldau.stat.gov.kz/kk/NewIndex/GetIndex/702489?keyword=</t>
  </si>
  <si>
    <t>Қызмет көрсету және энергетика статистикасы департаменті</t>
  </si>
  <si>
    <t>СКК 201101</t>
  </si>
  <si>
    <t>Барлығы</t>
  </si>
  <si>
    <t xml:space="preserve">    соның ішінде:</t>
  </si>
  <si>
    <t>Баспа қызметі</t>
  </si>
  <si>
    <t>Кино-, бейнефильмдер және телевизиялық бағдарламалар, фонограмма және музыкалық жазбалар өндіру</t>
  </si>
  <si>
    <t>Бағдарлама және теле-радио хабарлама жасау бойынша қызмет</t>
  </si>
  <si>
    <t>Компьютерлік бағдарламалау, кеңестер беру және басқа ілеспе қызметтер</t>
  </si>
  <si>
    <t>Ақпараттық қызметтердің жұмысы</t>
  </si>
  <si>
    <t>Жылжымайтын мүлікпен жасалатын операциялар</t>
  </si>
  <si>
    <t>Құқық және бухгалтерлік есеп саласындағы қызмет</t>
  </si>
  <si>
    <t>Бас компаниялар қызметі; басқару мәселелері бойынша кеңестер беру</t>
  </si>
  <si>
    <t>Сәулет, инженерлік ізденістер, техникалық сынақтар мен талдау саласындағы қызмет</t>
  </si>
  <si>
    <t>Ғылыми зерттеулер және әзірлемелер</t>
  </si>
  <si>
    <t>Жарнама қызметі және нарық конъюнктурасын зерттеу</t>
  </si>
  <si>
    <t>Өзге де кәсіби, ғылыми және техникалық қызмет</t>
  </si>
  <si>
    <t>Ветеринарлық қызмет</t>
  </si>
  <si>
    <t>Жалдау, жалға беру, лизинг</t>
  </si>
  <si>
    <t>Жұмысқа орналастыру</t>
  </si>
  <si>
    <t>Қауіпсіздікті қамтамасыз ету және тергеу жүргізу бойынша қызметтер</t>
  </si>
  <si>
    <t>Ғимараттарға және аумақтарға қызмет көрсету саласындағы қызмет</t>
  </si>
  <si>
    <t>Әкімшілік-басқару, шаруашылық және өзге де қосалқы қызмет көрсету</t>
  </si>
  <si>
    <t>Мемлекеттік басқару және қорғаныс; міндетті әлеуметтік қамтамасыз ету</t>
  </si>
  <si>
    <t>Шығармашылық, өнер және ойын-сауық саласындағы қызмет</t>
  </si>
  <si>
    <t>Кітапханалардың, мұрағаттардың, мұражайлардың және мәдени қызмет көрсететін басқа мекемелердің қызметі</t>
  </si>
  <si>
    <t>Құмар ойындар және бәс тігуді ұйымдастыру қызметі</t>
  </si>
  <si>
    <t>Спорт, демалыс пен ойын-сауықты ұйымдастыру саласындағы қызмет</t>
  </si>
  <si>
    <t>Компьютерлерді, тұрмыстық бұйымдар мен жеке тұтынатын заттарды жөндеу</t>
  </si>
  <si>
    <t>Өзге де дербес қызметтер көрсету</t>
  </si>
  <si>
    <r>
      <t>1998-2024 жылдардағы түрлері бойынша көрсетілген қызметтердің көлемі, 2007 ж. ЭҚЖЖ нұсқасына сәйкес</t>
    </r>
    <r>
      <rPr>
        <b/>
        <vertAlign val="superscript"/>
        <sz val="12"/>
        <rFont val="Roboto"/>
        <charset val="204"/>
      </rPr>
      <t>1)</t>
    </r>
  </si>
  <si>
    <r>
      <t>Қызметтің қайталама түрлері бар кәсіпорындар көрсеткен қызметтер</t>
    </r>
    <r>
      <rPr>
        <b/>
        <vertAlign val="superscript"/>
        <sz val="10"/>
        <color indexed="8"/>
        <rFont val="Roboto"/>
        <charset val="204"/>
      </rPr>
      <t>2)</t>
    </r>
  </si>
  <si>
    <r>
      <t>Жеке кәсіпкерлер көрсеткен қызметтер</t>
    </r>
    <r>
      <rPr>
        <b/>
        <vertAlign val="superscript"/>
        <sz val="10"/>
        <color indexed="8"/>
        <rFont val="Roboto"/>
        <charset val="204"/>
      </rPr>
      <t>2)</t>
    </r>
  </si>
  <si>
    <r>
      <t>Бейінді емес кәсіпорындар көрсеткен қызметтер</t>
    </r>
    <r>
      <rPr>
        <b/>
        <vertAlign val="superscript"/>
        <sz val="10"/>
        <color indexed="8"/>
        <rFont val="Roboto"/>
        <charset val="204"/>
      </rPr>
      <t>2)</t>
    </r>
  </si>
  <si>
    <r>
      <t xml:space="preserve">           </t>
    </r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Экономиканың бақыланбайтын секторының бағасын есептемегенде.</t>
    </r>
  </si>
  <si>
    <r>
      <t xml:space="preserve">          </t>
    </r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Көрсетілген қызметтердің көлемі 2005-2024 жылдарда қызмет түрі бойынша бөлінген.</t>
    </r>
  </si>
  <si>
    <t>Абдалимова Жупар Таупыховна</t>
  </si>
  <si>
    <t xml:space="preserve">zh.abdalimova@aspire.gov.kz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</si>
</sst>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##\ ###\ ###\ ##0.0"/>
  </numFmts>
  <fonts count="27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8"/>
      <name val="Roboto"/>
      <charset val="204"/>
    </font>
    <font>
      <u/>
      <sz val="10"/>
      <color indexed="12"/>
      <name val="Arial Cyr"/>
      <charset val="204"/>
    </font>
    <font>
      <sz val="11"/>
      <name val="Roboto"/>
      <charset val="204"/>
    </font>
    <font>
      <u/>
      <sz val="10"/>
      <name val="Arial Cyr"/>
      <charset val="204"/>
    </font>
    <font>
      <b/>
      <sz val="10"/>
      <color indexed="8"/>
      <name val="Roboto"/>
      <charset val="204"/>
    </font>
    <font>
      <sz val="10"/>
      <color indexed="10"/>
      <name val="Roboto"/>
      <charset val="204"/>
    </font>
    <font>
      <i/>
      <sz val="10"/>
      <color indexed="8"/>
      <name val="Roboto"/>
      <charset val="204"/>
    </font>
    <font>
      <i/>
      <sz val="8"/>
      <color indexed="8"/>
      <name val="Roboto"/>
      <charset val="204"/>
    </font>
    <font>
      <b/>
      <vertAlign val="superscript"/>
      <sz val="12"/>
      <name val="Roboto"/>
      <charset val="204"/>
    </font>
    <font>
      <b/>
      <vertAlign val="superscript"/>
      <sz val="10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u/>
      <sz val="10"/>
      <color rgb="FF0000FF"/>
      <name val="Arial Cyr"/>
      <charset val="204"/>
    </font>
    <font>
      <sz val="10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66">
    <xf numFmtId="0" fontId="0" fillId="0" borderId="0" xfId="0"/>
    <xf numFmtId="0" fontId="2" fillId="0" borderId="0" xfId="0" applyFont="1"/>
    <xf numFmtId="0" fontId="19" fillId="0" borderId="0" xfId="0" applyFont="1" applyAlignme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/>
    <xf numFmtId="0" fontId="20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center" vertical="top"/>
    </xf>
    <xf numFmtId="0" fontId="23" fillId="0" borderId="0" xfId="0" applyFont="1"/>
    <xf numFmtId="0" fontId="23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1" fillId="0" borderId="1" xfId="0" applyFont="1" applyBorder="1" applyAlignment="1">
      <alignment vertical="top"/>
    </xf>
    <xf numFmtId="0" fontId="24" fillId="0" borderId="0" xfId="0" applyFont="1"/>
    <xf numFmtId="0" fontId="20" fillId="0" borderId="1" xfId="0" applyFont="1" applyBorder="1" applyAlignment="1">
      <alignment horizontal="left" vertical="center" readingOrder="1"/>
    </xf>
    <xf numFmtId="0" fontId="24" fillId="0" borderId="0" xfId="0" applyFont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/>
    </xf>
    <xf numFmtId="0" fontId="21" fillId="0" borderId="1" xfId="0" applyFont="1" applyBorder="1" applyAlignment="1">
      <alignment vertical="top" wrapText="1"/>
    </xf>
    <xf numFmtId="49" fontId="21" fillId="0" borderId="1" xfId="0" applyNumberFormat="1" applyFont="1" applyBorder="1" applyAlignment="1">
      <alignment vertical="top"/>
    </xf>
    <xf numFmtId="14" fontId="21" fillId="0" borderId="1" xfId="0" applyNumberFormat="1" applyFont="1" applyBorder="1" applyAlignment="1">
      <alignment horizontal="left" vertical="top"/>
    </xf>
    <xf numFmtId="0" fontId="18" fillId="0" borderId="1" xfId="1" applyBorder="1" applyAlignment="1" applyProtection="1">
      <alignment horizontal="left" vertical="top"/>
    </xf>
    <xf numFmtId="0" fontId="18" fillId="0" borderId="1" xfId="1" applyBorder="1" applyAlignment="1" applyProtection="1">
      <alignment vertical="top"/>
    </xf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Fill="1"/>
    <xf numFmtId="0" fontId="6" fillId="0" borderId="0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7" fillId="0" borderId="0" xfId="2" applyFont="1" applyFill="1" applyAlignment="1">
      <alignment horizontal="right"/>
    </xf>
    <xf numFmtId="0" fontId="9" fillId="0" borderId="0" xfId="0" applyFont="1" applyAlignment="1">
      <alignment horizontal="justify"/>
    </xf>
    <xf numFmtId="0" fontId="2" fillId="0" borderId="0" xfId="0" applyFont="1" applyAlignment="1"/>
    <xf numFmtId="0" fontId="25" fillId="0" borderId="1" xfId="1" applyFont="1" applyBorder="1" applyAlignment="1" applyProtection="1">
      <alignment vertical="top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Border="1"/>
    <xf numFmtId="164" fontId="2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/>
    <xf numFmtId="164" fontId="2" fillId="0" borderId="0" xfId="0" applyNumberFormat="1" applyFont="1" applyFill="1" applyBorder="1"/>
    <xf numFmtId="164" fontId="1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left" wrapText="1" indent="1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wrapText="1"/>
    </xf>
    <xf numFmtId="0" fontId="11" fillId="0" borderId="0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wrapText="1" indent="1"/>
    </xf>
    <xf numFmtId="16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/>
    <xf numFmtId="1" fontId="2" fillId="0" borderId="0" xfId="0" applyNumberFormat="1" applyFont="1" applyFill="1" applyBorder="1" applyAlignment="1">
      <alignment horizontal="left" wrapText="1" inden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5" fillId="0" borderId="3" xfId="0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left" wrapText="1" indent="1"/>
    </xf>
    <xf numFmtId="0" fontId="13" fillId="0" borderId="0" xfId="0" applyFont="1"/>
    <xf numFmtId="0" fontId="14" fillId="0" borderId="0" xfId="0" applyFont="1"/>
    <xf numFmtId="165" fontId="26" fillId="0" borderId="0" xfId="0" applyNumberFormat="1" applyFont="1" applyAlignment="1">
      <alignment horizontal="right" wrapText="1"/>
    </xf>
    <xf numFmtId="165" fontId="26" fillId="0" borderId="0" xfId="0" applyNumberFormat="1" applyFont="1" applyBorder="1" applyAlignment="1">
      <alignment horizontal="right" wrapText="1"/>
    </xf>
    <xf numFmtId="165" fontId="26" fillId="0" borderId="2" xfId="0" applyNumberFormat="1" applyFont="1" applyBorder="1" applyAlignment="1">
      <alignment horizontal="right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kk/NewIndex/GetIndex/702489?keyword=" TargetMode="External"/><Relationship Id="rId2" Type="http://schemas.openxmlformats.org/officeDocument/2006/relationships/hyperlink" Target="https://stat.gov.kz/industries/business-statistics/stat-service/spreadsheets/?year=&amp;name=19199&amp;period=year&amp;type=" TargetMode="External"/><Relationship Id="rId1" Type="http://schemas.openxmlformats.org/officeDocument/2006/relationships/hyperlink" Target="https://stat.gov.kz/methodology/88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h.abdalimova@aspire.gov.kz" TargetMode="External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="84" zoomScaleNormal="84" workbookViewId="0">
      <selection activeCell="F22" sqref="F22"/>
    </sheetView>
  </sheetViews>
  <sheetFormatPr defaultRowHeight="12.75"/>
  <cols>
    <col min="1" max="1" width="42.28515625" style="9" customWidth="1"/>
    <col min="2" max="2" width="101.42578125" style="9" customWidth="1"/>
  </cols>
  <sheetData>
    <row r="1" spans="1:13">
      <c r="A1" s="8"/>
      <c r="B1" s="8"/>
    </row>
    <row r="2" spans="1:13" s="13" customFormat="1" ht="20.100000000000001" customHeight="1">
      <c r="A2" s="17" t="s">
        <v>2</v>
      </c>
      <c r="B2" s="7">
        <v>201101</v>
      </c>
    </row>
    <row r="3" spans="1:13" s="13" customFormat="1" ht="20.100000000000001" customHeight="1">
      <c r="A3" s="17" t="s">
        <v>3</v>
      </c>
      <c r="B3" s="7" t="s">
        <v>29</v>
      </c>
    </row>
    <row r="4" spans="1:13" s="13" customFormat="1" ht="20.100000000000001" customHeight="1">
      <c r="A4" s="17" t="s">
        <v>4</v>
      </c>
      <c r="B4" s="12" t="s">
        <v>31</v>
      </c>
    </row>
    <row r="5" spans="1:13" s="13" customFormat="1" ht="27" customHeight="1">
      <c r="A5" s="6" t="s">
        <v>5</v>
      </c>
      <c r="B5" s="7" t="s">
        <v>30</v>
      </c>
    </row>
    <row r="6" spans="1:13" s="13" customFormat="1" ht="24" customHeight="1">
      <c r="A6" s="6" t="s">
        <v>6</v>
      </c>
      <c r="B6" s="7" t="s">
        <v>32</v>
      </c>
    </row>
    <row r="7" spans="1:13" s="13" customFormat="1" ht="28.5" customHeight="1">
      <c r="A7" s="17" t="s">
        <v>7</v>
      </c>
      <c r="B7" s="18" t="s">
        <v>34</v>
      </c>
    </row>
    <row r="8" spans="1:13" s="13" customFormat="1" ht="24" customHeight="1">
      <c r="A8" s="17" t="s">
        <v>8</v>
      </c>
      <c r="B8" s="12" t="s">
        <v>35</v>
      </c>
    </row>
    <row r="9" spans="1:13" s="13" customFormat="1" ht="54" customHeight="1">
      <c r="A9" s="17" t="s">
        <v>9</v>
      </c>
      <c r="B9" s="18" t="s">
        <v>36</v>
      </c>
    </row>
    <row r="10" spans="1:13" s="13" customFormat="1" ht="43.5" customHeight="1">
      <c r="A10" s="17" t="s">
        <v>10</v>
      </c>
      <c r="B10" s="18" t="s">
        <v>37</v>
      </c>
    </row>
    <row r="11" spans="1:13" s="13" customFormat="1" ht="34.5" customHeight="1">
      <c r="A11" s="17" t="s">
        <v>11</v>
      </c>
      <c r="B11" s="16"/>
      <c r="M11" s="15"/>
    </row>
    <row r="12" spans="1:13" s="13" customFormat="1" ht="56.25" customHeight="1">
      <c r="A12" s="17" t="s">
        <v>12</v>
      </c>
      <c r="B12" s="35" t="s">
        <v>38</v>
      </c>
      <c r="M12" s="15"/>
    </row>
    <row r="13" spans="1:13" s="13" customFormat="1" ht="20.100000000000001" customHeight="1">
      <c r="A13" s="14" t="s">
        <v>13</v>
      </c>
      <c r="B13" s="21" t="s">
        <v>33</v>
      </c>
      <c r="M13" s="15"/>
    </row>
    <row r="14" spans="1:13" s="13" customFormat="1" ht="20.100000000000001" customHeight="1">
      <c r="A14" s="14" t="s">
        <v>14</v>
      </c>
      <c r="B14" s="21" t="s">
        <v>39</v>
      </c>
      <c r="M14" s="15"/>
    </row>
    <row r="15" spans="1:13" s="13" customFormat="1" ht="23.25" customHeight="1">
      <c r="A15" s="14" t="s">
        <v>15</v>
      </c>
      <c r="B15" s="21" t="s">
        <v>40</v>
      </c>
      <c r="M15" s="15"/>
    </row>
    <row r="16" spans="1:13" ht="20.100000000000001" customHeight="1">
      <c r="A16" s="17" t="s">
        <v>16</v>
      </c>
      <c r="B16" s="20">
        <v>46202</v>
      </c>
      <c r="M16" s="3"/>
    </row>
    <row r="17" spans="1:13" ht="18.75" customHeight="1">
      <c r="A17" s="17" t="s">
        <v>17</v>
      </c>
      <c r="B17" s="20">
        <v>46566</v>
      </c>
      <c r="M17" s="4"/>
    </row>
    <row r="18" spans="1:13" ht="22.5" customHeight="1">
      <c r="A18" s="17" t="s">
        <v>18</v>
      </c>
      <c r="B18" s="12" t="s">
        <v>41</v>
      </c>
      <c r="M18" s="3"/>
    </row>
    <row r="19" spans="1:13" ht="20.100000000000001" customHeight="1">
      <c r="A19" s="17" t="s">
        <v>19</v>
      </c>
      <c r="B19" s="12" t="s">
        <v>76</v>
      </c>
      <c r="M19" s="4"/>
    </row>
    <row r="20" spans="1:13" ht="20.100000000000001" customHeight="1">
      <c r="A20" s="17" t="s">
        <v>20</v>
      </c>
      <c r="B20" s="19" t="s">
        <v>1</v>
      </c>
      <c r="M20" s="3"/>
    </row>
    <row r="21" spans="1:13" ht="20.100000000000001" customHeight="1">
      <c r="A21" s="17" t="s">
        <v>21</v>
      </c>
      <c r="B21" s="22" t="s">
        <v>77</v>
      </c>
      <c r="M21" s="4"/>
    </row>
    <row r="22" spans="1:13">
      <c r="A22" s="10"/>
      <c r="B22" s="11"/>
    </row>
    <row r="23" spans="1:13">
      <c r="M23" s="4"/>
    </row>
    <row r="24" spans="1:13">
      <c r="M24" s="3"/>
    </row>
    <row r="25" spans="1:13">
      <c r="M25" s="4"/>
    </row>
    <row r="26" spans="1:13">
      <c r="M26" s="3"/>
    </row>
  </sheetData>
  <hyperlinks>
    <hyperlink ref="B13" r:id="rId1"/>
    <hyperlink ref="B14" r:id="rId2"/>
    <hyperlink ref="B15" r:id="rId3"/>
    <hyperlink ref="B12" r:id="rId4" display="https://stat.gov.kz/ru/classifiers/statistical/21/"/>
    <hyperlink ref="B21" r:id="rId5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20"/>
  <sheetViews>
    <sheetView zoomScale="80" zoomScaleNormal="80" workbookViewId="0">
      <selection activeCell="B38" sqref="B38"/>
    </sheetView>
  </sheetViews>
  <sheetFormatPr defaultRowHeight="12.75"/>
  <cols>
    <col min="1" max="1" width="4.42578125" style="1" customWidth="1"/>
    <col min="2" max="2" width="88.42578125" style="1" customWidth="1"/>
    <col min="3" max="3" width="37.85546875" style="1" customWidth="1"/>
    <col min="4" max="16384" width="9.140625" style="1"/>
  </cols>
  <sheetData>
    <row r="2" spans="2:2" ht="14.25">
      <c r="B2" s="33"/>
    </row>
    <row r="5" spans="2:2">
      <c r="B5" s="2" t="s">
        <v>22</v>
      </c>
    </row>
    <row r="6" spans="2:2">
      <c r="B6" s="2" t="s">
        <v>23</v>
      </c>
    </row>
    <row r="7" spans="2:2">
      <c r="B7" s="2" t="s">
        <v>24</v>
      </c>
    </row>
    <row r="8" spans="2:2">
      <c r="B8" s="2" t="s">
        <v>25</v>
      </c>
    </row>
    <row r="9" spans="2:2">
      <c r="B9" s="2" t="s">
        <v>26</v>
      </c>
    </row>
    <row r="10" spans="2:2">
      <c r="B10" s="2"/>
    </row>
    <row r="11" spans="2:2" ht="25.5">
      <c r="B11" s="31" t="s">
        <v>27</v>
      </c>
    </row>
    <row r="12" spans="2:2">
      <c r="B12" s="2"/>
    </row>
    <row r="13" spans="2:2">
      <c r="B13" s="2"/>
    </row>
    <row r="20" spans="2:4">
      <c r="B20" s="32" t="s">
        <v>28</v>
      </c>
      <c r="C20" s="34"/>
      <c r="D20" s="3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B43" workbookViewId="0">
      <selection activeCell="H47" sqref="H47"/>
    </sheetView>
  </sheetViews>
  <sheetFormatPr defaultRowHeight="12.75"/>
  <cols>
    <col min="1" max="1" width="43.42578125" style="27" customWidth="1"/>
    <col min="2" max="19" width="11.42578125" style="27" customWidth="1"/>
    <col min="20" max="27" width="5.7109375" style="27" customWidth="1"/>
    <col min="28" max="35" width="9.140625" style="27"/>
    <col min="36" max="36" width="8.85546875" style="27" customWidth="1"/>
    <col min="37" max="16384" width="9.140625" style="27"/>
  </cols>
  <sheetData>
    <row r="1" spans="1:19" s="1" customFormat="1" ht="18.75">
      <c r="A1" s="29" t="s">
        <v>42</v>
      </c>
      <c r="B1" s="28" t="s">
        <v>70</v>
      </c>
      <c r="C1" s="2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s="1" customFormat="1">
      <c r="A2" s="23"/>
      <c r="B2" s="23"/>
      <c r="C2" s="23"/>
      <c r="D2" s="23"/>
      <c r="E2" s="23"/>
      <c r="F2" s="23"/>
      <c r="G2" s="23"/>
      <c r="H2" s="23"/>
      <c r="I2" s="23"/>
      <c r="S2" s="37" t="s">
        <v>31</v>
      </c>
    </row>
    <row r="3" spans="1:19" s="1" customFormat="1">
      <c r="A3" s="39"/>
      <c r="B3" s="40">
        <v>1998</v>
      </c>
      <c r="C3" s="40">
        <v>1999</v>
      </c>
      <c r="D3" s="40">
        <v>2000</v>
      </c>
      <c r="E3" s="40">
        <v>2001</v>
      </c>
      <c r="F3" s="41">
        <v>2002</v>
      </c>
      <c r="G3" s="40">
        <v>2003</v>
      </c>
      <c r="H3" s="40">
        <v>2004</v>
      </c>
      <c r="I3" s="40">
        <v>2005</v>
      </c>
      <c r="J3" s="40">
        <v>2006</v>
      </c>
      <c r="K3" s="40">
        <v>2007</v>
      </c>
      <c r="L3" s="41">
        <v>2008</v>
      </c>
      <c r="M3" s="40">
        <v>2009</v>
      </c>
      <c r="N3" s="40">
        <v>2010</v>
      </c>
      <c r="O3" s="40">
        <v>2011</v>
      </c>
      <c r="P3" s="40">
        <v>2012</v>
      </c>
      <c r="Q3" s="41">
        <v>2013</v>
      </c>
      <c r="R3" s="41">
        <v>2014</v>
      </c>
      <c r="S3" s="30">
        <v>2015</v>
      </c>
    </row>
    <row r="4" spans="1:19" s="1" customFormat="1">
      <c r="A4" s="42" t="s">
        <v>43</v>
      </c>
      <c r="B4" s="43">
        <f>B6+B7+B8+B9+B10+B11+B12+B13+B14+B15+B16+B17+B18+B19+B20+B21+B22+B23+B24+B25+B26+B27+B28+B29+B30</f>
        <v>60642</v>
      </c>
      <c r="C4" s="43">
        <f>C6+C7+C8+C9+C10+C11+C12+C13+C14+C15+C16+C17+C18+C19+C20+C21+C22+C23+C24+C25+C26+C27+C28+C29+C30+C31</f>
        <v>128622.2</v>
      </c>
      <c r="D4" s="44">
        <f>D6+D7+D8+D9+D10+D11+D12+D13+D14+D15+D16+D17+D18+D19+D20+D21+D22+D23+D24+D25+D26+D27+D28+D29+D30+D31</f>
        <v>242219.5</v>
      </c>
      <c r="E4" s="24">
        <f>E6+E7+E8+E9+E10+E11+E12+E13+E14+E15+E16+E17+E18+E19+E20+E21+E22+E23+E24+E25+E26+E27+E28+E29+E30+E31+E33</f>
        <v>393432.5</v>
      </c>
      <c r="F4" s="24">
        <f>F6+F7+F8+F9+F10+F11+F12+F13+F14+F15+F16+F17+F18+F19+F20+F21+F22+F23+F24+F25+F26+F27+F28+F29+F30+F31+F33</f>
        <v>453565.69999999995</v>
      </c>
      <c r="G4" s="24">
        <f>G6+G7+G8+G9+G10+G11+G12+G13+G14+G15+G16+G17+G18+G19+G20+G21+G22+G23+G24+G25+G26+G27+G28+G29+G30+G31+G32+G33</f>
        <v>557103.00000000012</v>
      </c>
      <c r="H4" s="44">
        <v>790526.99999999988</v>
      </c>
      <c r="I4" s="44">
        <v>1034297.3</v>
      </c>
      <c r="J4" s="24">
        <v>1295535.2</v>
      </c>
      <c r="K4" s="24">
        <v>1804603.8</v>
      </c>
      <c r="L4" s="24">
        <v>2096187.4</v>
      </c>
      <c r="M4" s="24">
        <v>2059020.5</v>
      </c>
      <c r="N4" s="45">
        <v>2501493.7000000002</v>
      </c>
      <c r="O4" s="45">
        <v>2998470.6</v>
      </c>
      <c r="P4" s="24">
        <v>3568043.9</v>
      </c>
      <c r="Q4" s="24">
        <v>4305804.9000000004</v>
      </c>
      <c r="R4" s="24">
        <v>4775513.4000000004</v>
      </c>
      <c r="S4" s="44">
        <v>5317811.784</v>
      </c>
    </row>
    <row r="5" spans="1:19" s="1" customFormat="1">
      <c r="A5" s="25" t="s">
        <v>44</v>
      </c>
      <c r="B5" s="43"/>
      <c r="C5" s="43"/>
      <c r="D5" s="46"/>
      <c r="E5" s="45"/>
      <c r="F5" s="44"/>
      <c r="G5" s="47"/>
      <c r="H5" s="48"/>
      <c r="I5" s="48"/>
      <c r="J5" s="47"/>
      <c r="K5" s="45"/>
      <c r="L5" s="44"/>
      <c r="M5" s="47"/>
      <c r="N5" s="45"/>
      <c r="O5" s="45"/>
      <c r="P5" s="44"/>
      <c r="Q5" s="44"/>
      <c r="R5" s="44"/>
      <c r="S5" s="44"/>
    </row>
    <row r="6" spans="1:19" s="1" customFormat="1">
      <c r="A6" s="49" t="s">
        <v>45</v>
      </c>
      <c r="B6" s="43">
        <v>610.79999999999995</v>
      </c>
      <c r="C6" s="43">
        <v>849.9</v>
      </c>
      <c r="D6" s="44">
        <v>1801.1</v>
      </c>
      <c r="E6" s="24">
        <v>2132.1999999999998</v>
      </c>
      <c r="F6" s="24">
        <v>3232.5</v>
      </c>
      <c r="G6" s="24">
        <v>11413.1</v>
      </c>
      <c r="H6" s="44">
        <v>15551.3</v>
      </c>
      <c r="I6" s="44">
        <v>19750.900000000001</v>
      </c>
      <c r="J6" s="24">
        <v>23621.9</v>
      </c>
      <c r="K6" s="24">
        <v>34831.5</v>
      </c>
      <c r="L6" s="24">
        <v>37756.300000000003</v>
      </c>
      <c r="M6" s="24">
        <v>27931.5</v>
      </c>
      <c r="N6" s="24">
        <v>33510.6</v>
      </c>
      <c r="O6" s="24">
        <v>37044.699999999997</v>
      </c>
      <c r="P6" s="24">
        <v>38869.599999999999</v>
      </c>
      <c r="Q6" s="24">
        <v>42989.599999999999</v>
      </c>
      <c r="R6" s="24">
        <v>40487</v>
      </c>
      <c r="S6" s="44">
        <v>40842.9</v>
      </c>
    </row>
    <row r="7" spans="1:19" s="1" customFormat="1" ht="38.25">
      <c r="A7" s="49" t="s">
        <v>46</v>
      </c>
      <c r="B7" s="44">
        <v>311.2</v>
      </c>
      <c r="C7" s="44">
        <v>564</v>
      </c>
      <c r="D7" s="24">
        <v>951.9</v>
      </c>
      <c r="E7" s="44">
        <v>1261.8</v>
      </c>
      <c r="F7" s="24">
        <v>1682.9</v>
      </c>
      <c r="G7" s="44">
        <v>2280.5</v>
      </c>
      <c r="H7" s="44">
        <v>4234.3999999999996</v>
      </c>
      <c r="I7" s="44">
        <v>6315.2</v>
      </c>
      <c r="J7" s="24">
        <v>4498.1000000000004</v>
      </c>
      <c r="K7" s="24">
        <v>7026.9</v>
      </c>
      <c r="L7" s="24">
        <v>8138.6</v>
      </c>
      <c r="M7" s="24">
        <v>11886.6</v>
      </c>
      <c r="N7" s="24">
        <v>15405</v>
      </c>
      <c r="O7" s="24">
        <v>21407.3</v>
      </c>
      <c r="P7" s="24">
        <v>23597</v>
      </c>
      <c r="Q7" s="24">
        <v>24404.7</v>
      </c>
      <c r="R7" s="24">
        <v>31852.5</v>
      </c>
      <c r="S7" s="44">
        <v>34462.699999999997</v>
      </c>
    </row>
    <row r="8" spans="1:19" s="1" customFormat="1" ht="25.5">
      <c r="A8" s="49" t="s">
        <v>47</v>
      </c>
      <c r="B8" s="44">
        <v>1489.2</v>
      </c>
      <c r="C8" s="44">
        <v>3244.4</v>
      </c>
      <c r="D8" s="24">
        <v>5230.5</v>
      </c>
      <c r="E8" s="44">
        <v>6516.6</v>
      </c>
      <c r="F8" s="24">
        <v>8263.6</v>
      </c>
      <c r="G8" s="44">
        <v>11307.5</v>
      </c>
      <c r="H8" s="44">
        <v>15646.1</v>
      </c>
      <c r="I8" s="44">
        <v>17147.2</v>
      </c>
      <c r="J8" s="24">
        <v>23123.200000000001</v>
      </c>
      <c r="K8" s="24">
        <v>30278.2</v>
      </c>
      <c r="L8" s="24">
        <v>32207.4</v>
      </c>
      <c r="M8" s="24">
        <v>31436.6</v>
      </c>
      <c r="N8" s="24">
        <v>29470.400000000001</v>
      </c>
      <c r="O8" s="24">
        <v>43173</v>
      </c>
      <c r="P8" s="24">
        <v>49844.2</v>
      </c>
      <c r="Q8" s="24">
        <v>45946</v>
      </c>
      <c r="R8" s="24">
        <v>63248.5</v>
      </c>
      <c r="S8" s="44">
        <v>61242.2</v>
      </c>
    </row>
    <row r="9" spans="1:19" s="1" customFormat="1" ht="25.5">
      <c r="A9" s="49" t="s">
        <v>48</v>
      </c>
      <c r="B9" s="44">
        <v>660</v>
      </c>
      <c r="C9" s="44">
        <v>942.4</v>
      </c>
      <c r="D9" s="24">
        <v>2534.1999999999998</v>
      </c>
      <c r="E9" s="24">
        <v>3729.6</v>
      </c>
      <c r="F9" s="24">
        <v>5047.8</v>
      </c>
      <c r="G9" s="44">
        <v>7852.8</v>
      </c>
      <c r="H9" s="44">
        <v>8875.6</v>
      </c>
      <c r="I9" s="44">
        <v>14499.6</v>
      </c>
      <c r="J9" s="24">
        <v>20775.7</v>
      </c>
      <c r="K9" s="24">
        <v>32215.5</v>
      </c>
      <c r="L9" s="24">
        <v>39650</v>
      </c>
      <c r="M9" s="24">
        <v>32477.200000000001</v>
      </c>
      <c r="N9" s="24">
        <v>42385.8</v>
      </c>
      <c r="O9" s="24">
        <v>54227.1</v>
      </c>
      <c r="P9" s="24">
        <v>68853.899999999994</v>
      </c>
      <c r="Q9" s="24">
        <v>87140.3</v>
      </c>
      <c r="R9" s="24">
        <v>96202</v>
      </c>
      <c r="S9" s="44">
        <v>117382.9</v>
      </c>
    </row>
    <row r="10" spans="1:19" s="1" customFormat="1">
      <c r="A10" s="49" t="s">
        <v>49</v>
      </c>
      <c r="B10" s="44">
        <v>452.2</v>
      </c>
      <c r="C10" s="44">
        <v>762</v>
      </c>
      <c r="D10" s="24">
        <v>1724.3</v>
      </c>
      <c r="E10" s="24">
        <v>2405.9</v>
      </c>
      <c r="F10" s="24">
        <v>2797.1</v>
      </c>
      <c r="G10" s="44">
        <v>4253.6000000000004</v>
      </c>
      <c r="H10" s="44">
        <v>4097.5</v>
      </c>
      <c r="I10" s="44">
        <v>7631.2</v>
      </c>
      <c r="J10" s="24">
        <v>10814.5</v>
      </c>
      <c r="K10" s="24">
        <v>16305.5</v>
      </c>
      <c r="L10" s="24">
        <v>16295.6</v>
      </c>
      <c r="M10" s="24">
        <v>17419.599999999999</v>
      </c>
      <c r="N10" s="24">
        <v>18625.8</v>
      </c>
      <c r="O10" s="24">
        <v>27408.3</v>
      </c>
      <c r="P10" s="24">
        <v>40264.800000000003</v>
      </c>
      <c r="Q10" s="24">
        <v>56327.3</v>
      </c>
      <c r="R10" s="24">
        <v>51277.1</v>
      </c>
      <c r="S10" s="44">
        <v>56440.2</v>
      </c>
    </row>
    <row r="11" spans="1:19" s="1" customFormat="1" ht="25.5">
      <c r="A11" s="49" t="s">
        <v>50</v>
      </c>
      <c r="B11" s="44">
        <v>6707.7</v>
      </c>
      <c r="C11" s="44">
        <v>13113.6</v>
      </c>
      <c r="D11" s="24">
        <v>17646.400000000001</v>
      </c>
      <c r="E11" s="24">
        <v>23567.8</v>
      </c>
      <c r="F11" s="24">
        <v>29467.3</v>
      </c>
      <c r="G11" s="44">
        <v>41117.300000000003</v>
      </c>
      <c r="H11" s="44">
        <v>51472.2</v>
      </c>
      <c r="I11" s="44">
        <v>117155</v>
      </c>
      <c r="J11" s="24">
        <v>156774.5</v>
      </c>
      <c r="K11" s="24">
        <v>206458</v>
      </c>
      <c r="L11" s="24">
        <v>245260.5</v>
      </c>
      <c r="M11" s="24">
        <v>243765.9</v>
      </c>
      <c r="N11" s="24">
        <v>281481.09999999998</v>
      </c>
      <c r="O11" s="24">
        <v>321094.09999999998</v>
      </c>
      <c r="P11" s="24">
        <v>386914.7</v>
      </c>
      <c r="Q11" s="24">
        <v>512797.5</v>
      </c>
      <c r="R11" s="24">
        <v>559541.9</v>
      </c>
      <c r="S11" s="44">
        <v>717037.5</v>
      </c>
    </row>
    <row r="12" spans="1:19" s="1" customFormat="1" ht="25.5">
      <c r="A12" s="49" t="s">
        <v>51</v>
      </c>
      <c r="B12" s="44">
        <v>967.9</v>
      </c>
      <c r="C12" s="44">
        <v>1897.7</v>
      </c>
      <c r="D12" s="24">
        <v>4691.7</v>
      </c>
      <c r="E12" s="24">
        <v>5566</v>
      </c>
      <c r="F12" s="24">
        <v>6820.2</v>
      </c>
      <c r="G12" s="50">
        <v>10277.6</v>
      </c>
      <c r="H12" s="44">
        <v>14273.2</v>
      </c>
      <c r="I12" s="44">
        <v>21095.5</v>
      </c>
      <c r="J12" s="24">
        <v>28290.9</v>
      </c>
      <c r="K12" s="24">
        <v>36507.699999999997</v>
      </c>
      <c r="L12" s="24">
        <v>43185.9</v>
      </c>
      <c r="M12" s="24">
        <v>37614.9</v>
      </c>
      <c r="N12" s="24">
        <v>43686.2</v>
      </c>
      <c r="O12" s="24">
        <v>48814.7</v>
      </c>
      <c r="P12" s="24">
        <v>43803.4</v>
      </c>
      <c r="Q12" s="24">
        <v>45507.5</v>
      </c>
      <c r="R12" s="24">
        <v>62307.9</v>
      </c>
      <c r="S12" s="44">
        <v>58897.5</v>
      </c>
    </row>
    <row r="13" spans="1:19" s="1" customFormat="1" ht="25.5">
      <c r="A13" s="49" t="s">
        <v>52</v>
      </c>
      <c r="B13" s="44">
        <v>598.5</v>
      </c>
      <c r="C13" s="44">
        <v>1448.5</v>
      </c>
      <c r="D13" s="24">
        <v>8340.1</v>
      </c>
      <c r="E13" s="24">
        <v>6973</v>
      </c>
      <c r="F13" s="24">
        <v>6744.2</v>
      </c>
      <c r="G13" s="51">
        <v>10305.1</v>
      </c>
      <c r="H13" s="44">
        <v>27517.200000000001</v>
      </c>
      <c r="I13" s="44">
        <v>27498.9</v>
      </c>
      <c r="J13" s="24">
        <v>25039</v>
      </c>
      <c r="K13" s="24">
        <v>34379.1</v>
      </c>
      <c r="L13" s="24">
        <v>62475.5</v>
      </c>
      <c r="M13" s="24">
        <v>83781.899999999994</v>
      </c>
      <c r="N13" s="24">
        <v>63590.5</v>
      </c>
      <c r="O13" s="24">
        <v>83414.7</v>
      </c>
      <c r="P13" s="24">
        <v>159238.79999999999</v>
      </c>
      <c r="Q13" s="24">
        <v>218502.39999999999</v>
      </c>
      <c r="R13" s="24">
        <v>230250.3</v>
      </c>
      <c r="S13" s="44">
        <v>202391</v>
      </c>
    </row>
    <row r="14" spans="1:19" s="1" customFormat="1" ht="25.5">
      <c r="A14" s="49" t="s">
        <v>53</v>
      </c>
      <c r="B14" s="44">
        <v>2362</v>
      </c>
      <c r="C14" s="44">
        <v>14237.8</v>
      </c>
      <c r="D14" s="24">
        <v>40394</v>
      </c>
      <c r="E14" s="24">
        <v>51893.7</v>
      </c>
      <c r="F14" s="24">
        <v>66971.600000000006</v>
      </c>
      <c r="G14" s="44">
        <v>95890.2</v>
      </c>
      <c r="H14" s="44">
        <v>167101.29999999999</v>
      </c>
      <c r="I14" s="44">
        <v>185369.2</v>
      </c>
      <c r="J14" s="24">
        <v>215897.7</v>
      </c>
      <c r="K14" s="24">
        <v>305586</v>
      </c>
      <c r="L14" s="24">
        <v>360456.9</v>
      </c>
      <c r="M14" s="24">
        <v>317311.90000000002</v>
      </c>
      <c r="N14" s="24">
        <v>380845.4</v>
      </c>
      <c r="O14" s="24">
        <v>428910.3</v>
      </c>
      <c r="P14" s="24">
        <v>468943.4</v>
      </c>
      <c r="Q14" s="24">
        <v>554692</v>
      </c>
      <c r="R14" s="24">
        <v>578096.4</v>
      </c>
      <c r="S14" s="44">
        <v>594031.5</v>
      </c>
    </row>
    <row r="15" spans="1:19" s="1" customFormat="1">
      <c r="A15" s="49" t="s">
        <v>54</v>
      </c>
      <c r="B15" s="44">
        <v>6180</v>
      </c>
      <c r="C15" s="44">
        <v>4696.2</v>
      </c>
      <c r="D15" s="24">
        <v>6678.4</v>
      </c>
      <c r="E15" s="24">
        <v>11316.7</v>
      </c>
      <c r="F15" s="24">
        <v>15598.5</v>
      </c>
      <c r="G15" s="24">
        <v>20150.900000000001</v>
      </c>
      <c r="H15" s="44">
        <v>28839.1</v>
      </c>
      <c r="I15" s="44">
        <v>43083.4</v>
      </c>
      <c r="J15" s="24">
        <v>43624.7</v>
      </c>
      <c r="K15" s="24">
        <v>52886.5</v>
      </c>
      <c r="L15" s="24">
        <v>62024.7</v>
      </c>
      <c r="M15" s="24">
        <v>60097.3</v>
      </c>
      <c r="N15" s="24">
        <v>82551.5</v>
      </c>
      <c r="O15" s="24">
        <v>83262.5</v>
      </c>
      <c r="P15" s="24">
        <v>99063.4</v>
      </c>
      <c r="Q15" s="24">
        <v>104236.7</v>
      </c>
      <c r="R15" s="24">
        <v>117273.5</v>
      </c>
      <c r="S15" s="44">
        <v>104332</v>
      </c>
    </row>
    <row r="16" spans="1:19" s="1" customFormat="1" ht="25.5">
      <c r="A16" s="49" t="s">
        <v>55</v>
      </c>
      <c r="B16" s="44">
        <v>1864.4</v>
      </c>
      <c r="C16" s="44">
        <v>3549.9</v>
      </c>
      <c r="D16" s="24">
        <v>7205.4</v>
      </c>
      <c r="E16" s="24">
        <v>9487.4</v>
      </c>
      <c r="F16" s="24">
        <v>12286.3</v>
      </c>
      <c r="G16" s="44">
        <v>18248.7</v>
      </c>
      <c r="H16" s="44">
        <v>23390.400000000001</v>
      </c>
      <c r="I16" s="44">
        <v>34125.699999999997</v>
      </c>
      <c r="J16" s="24">
        <v>51262.3</v>
      </c>
      <c r="K16" s="24">
        <v>76831.5</v>
      </c>
      <c r="L16" s="24">
        <v>83143.199999999997</v>
      </c>
      <c r="M16" s="24">
        <v>69165.100000000006</v>
      </c>
      <c r="N16" s="24">
        <v>92975.8</v>
      </c>
      <c r="O16" s="24">
        <v>126304.6</v>
      </c>
      <c r="P16" s="24">
        <v>136316.9</v>
      </c>
      <c r="Q16" s="24">
        <v>154466.1</v>
      </c>
      <c r="R16" s="24">
        <v>154116.5</v>
      </c>
      <c r="S16" s="44">
        <v>151811.6</v>
      </c>
    </row>
    <row r="17" spans="1:19" s="1" customFormat="1" ht="25.5">
      <c r="A17" s="49" t="s">
        <v>56</v>
      </c>
      <c r="B17" s="44">
        <v>1899.9</v>
      </c>
      <c r="C17" s="44">
        <v>3673.9</v>
      </c>
      <c r="D17" s="24">
        <v>7812.8</v>
      </c>
      <c r="E17" s="24">
        <v>10245</v>
      </c>
      <c r="F17" s="24">
        <v>13512.4</v>
      </c>
      <c r="G17" s="44">
        <v>19588.8</v>
      </c>
      <c r="H17" s="44">
        <v>18743.599999999999</v>
      </c>
      <c r="I17" s="44">
        <v>36158.400000000001</v>
      </c>
      <c r="J17" s="24">
        <v>54489.4</v>
      </c>
      <c r="K17" s="24">
        <v>63943.3</v>
      </c>
      <c r="L17" s="24">
        <v>67904</v>
      </c>
      <c r="M17" s="24">
        <v>49519.8</v>
      </c>
      <c r="N17" s="24">
        <v>52003.199999999997</v>
      </c>
      <c r="O17" s="24">
        <v>63121.7</v>
      </c>
      <c r="P17" s="24">
        <v>107111.1</v>
      </c>
      <c r="Q17" s="24">
        <v>96510.5</v>
      </c>
      <c r="R17" s="24">
        <v>138821.70000000001</v>
      </c>
      <c r="S17" s="44">
        <v>195060.3</v>
      </c>
    </row>
    <row r="18" spans="1:19" s="1" customFormat="1">
      <c r="A18" s="49" t="s">
        <v>57</v>
      </c>
      <c r="B18" s="44">
        <v>64.8</v>
      </c>
      <c r="C18" s="44">
        <v>137.19999999999999</v>
      </c>
      <c r="D18" s="44">
        <v>276.5</v>
      </c>
      <c r="E18" s="24">
        <v>504.6</v>
      </c>
      <c r="F18" s="24">
        <v>1203.8</v>
      </c>
      <c r="G18" s="44">
        <v>1928.2</v>
      </c>
      <c r="H18" s="44">
        <v>1931.5</v>
      </c>
      <c r="I18" s="44">
        <v>2196.5</v>
      </c>
      <c r="J18" s="24">
        <v>2427.6999999999998</v>
      </c>
      <c r="K18" s="24">
        <v>3576.3</v>
      </c>
      <c r="L18" s="24">
        <v>4097.2</v>
      </c>
      <c r="M18" s="24">
        <v>8211.7000000000007</v>
      </c>
      <c r="N18" s="24">
        <v>12439.3</v>
      </c>
      <c r="O18" s="24">
        <v>16446.2</v>
      </c>
      <c r="P18" s="24">
        <v>21277.7</v>
      </c>
      <c r="Q18" s="24">
        <v>29617.7</v>
      </c>
      <c r="R18" s="24">
        <v>34931.300000000003</v>
      </c>
      <c r="S18" s="44">
        <v>35569.599999999999</v>
      </c>
    </row>
    <row r="19" spans="1:19" s="1" customFormat="1">
      <c r="A19" s="49" t="s">
        <v>58</v>
      </c>
      <c r="B19" s="44">
        <v>62.8</v>
      </c>
      <c r="C19" s="44">
        <v>1818.6</v>
      </c>
      <c r="D19" s="44">
        <v>2285.9</v>
      </c>
      <c r="E19" s="24">
        <v>6364.3</v>
      </c>
      <c r="F19" s="24">
        <v>6400</v>
      </c>
      <c r="G19" s="44">
        <v>2534.4</v>
      </c>
      <c r="H19" s="44">
        <v>7661.7</v>
      </c>
      <c r="I19" s="44">
        <v>34017.599999999999</v>
      </c>
      <c r="J19" s="24">
        <v>47384</v>
      </c>
      <c r="K19" s="24">
        <v>77781.7</v>
      </c>
      <c r="L19" s="24">
        <v>76690.8</v>
      </c>
      <c r="M19" s="24">
        <v>91084.4</v>
      </c>
      <c r="N19" s="24">
        <v>123829.7</v>
      </c>
      <c r="O19" s="24">
        <v>138070.79999999999</v>
      </c>
      <c r="P19" s="24">
        <v>151420.1</v>
      </c>
      <c r="Q19" s="24">
        <v>260160.7</v>
      </c>
      <c r="R19" s="24">
        <v>293357.2</v>
      </c>
      <c r="S19" s="44">
        <v>358937</v>
      </c>
    </row>
    <row r="20" spans="1:19" s="1" customFormat="1">
      <c r="A20" s="49" t="s">
        <v>59</v>
      </c>
      <c r="B20" s="44">
        <v>572.70000000000005</v>
      </c>
      <c r="C20" s="44">
        <v>1804.2</v>
      </c>
      <c r="D20" s="24">
        <v>5839.7</v>
      </c>
      <c r="E20" s="24">
        <v>8330.6</v>
      </c>
      <c r="F20" s="24">
        <v>10816.3</v>
      </c>
      <c r="G20" s="44">
        <v>18310.599999999999</v>
      </c>
      <c r="H20" s="44">
        <v>15893.1</v>
      </c>
      <c r="I20" s="44">
        <v>20154.8</v>
      </c>
      <c r="J20" s="24">
        <v>33967.199999999997</v>
      </c>
      <c r="K20" s="24">
        <v>62133.599999999999</v>
      </c>
      <c r="L20" s="24">
        <v>65522</v>
      </c>
      <c r="M20" s="24">
        <v>82378.7</v>
      </c>
      <c r="N20" s="24">
        <v>107144.7</v>
      </c>
      <c r="O20" s="24">
        <v>119081.4</v>
      </c>
      <c r="P20" s="24">
        <v>96956.1</v>
      </c>
      <c r="Q20" s="24">
        <v>128839.6</v>
      </c>
      <c r="R20" s="24">
        <v>154325.9</v>
      </c>
      <c r="S20" s="44">
        <v>135208.6</v>
      </c>
    </row>
    <row r="21" spans="1:19" s="1" customFormat="1" ht="25.5">
      <c r="A21" s="49" t="s">
        <v>60</v>
      </c>
      <c r="B21" s="44">
        <v>1559.1</v>
      </c>
      <c r="C21" s="44">
        <v>3061.8</v>
      </c>
      <c r="D21" s="24">
        <v>6528.9</v>
      </c>
      <c r="E21" s="24">
        <v>9189.4</v>
      </c>
      <c r="F21" s="24">
        <v>12743.2</v>
      </c>
      <c r="G21" s="44">
        <v>16835.900000000001</v>
      </c>
      <c r="H21" s="44">
        <v>27025.4</v>
      </c>
      <c r="I21" s="44">
        <v>37816.300000000003</v>
      </c>
      <c r="J21" s="24">
        <v>54552.5</v>
      </c>
      <c r="K21" s="24">
        <v>82580.600000000006</v>
      </c>
      <c r="L21" s="24">
        <v>93241.5</v>
      </c>
      <c r="M21" s="24">
        <v>92437.3</v>
      </c>
      <c r="N21" s="24">
        <v>105016.7</v>
      </c>
      <c r="O21" s="24">
        <v>118765.8</v>
      </c>
      <c r="P21" s="24">
        <v>131941.5</v>
      </c>
      <c r="Q21" s="24">
        <v>144278.39999999999</v>
      </c>
      <c r="R21" s="24">
        <v>157452.70000000001</v>
      </c>
      <c r="S21" s="44">
        <v>165932.6</v>
      </c>
    </row>
    <row r="22" spans="1:19" s="1" customFormat="1" ht="25.5">
      <c r="A22" s="49" t="s">
        <v>61</v>
      </c>
      <c r="B22" s="44">
        <v>330.5</v>
      </c>
      <c r="C22" s="44">
        <v>649.6</v>
      </c>
      <c r="D22" s="44">
        <v>1075.3</v>
      </c>
      <c r="E22" s="24">
        <v>2415.4</v>
      </c>
      <c r="F22" s="24">
        <v>1707.2</v>
      </c>
      <c r="G22" s="44">
        <v>3883</v>
      </c>
      <c r="H22" s="44">
        <v>4998.8999999999996</v>
      </c>
      <c r="I22" s="44">
        <v>8835.7999999999993</v>
      </c>
      <c r="J22" s="24">
        <v>10804.2</v>
      </c>
      <c r="K22" s="24">
        <v>14857.1</v>
      </c>
      <c r="L22" s="24">
        <v>18468.099999999999</v>
      </c>
      <c r="M22" s="24">
        <v>15142.3</v>
      </c>
      <c r="N22" s="24">
        <v>30208.5</v>
      </c>
      <c r="O22" s="24">
        <v>40928.1</v>
      </c>
      <c r="P22" s="24">
        <v>55347.199999999997</v>
      </c>
      <c r="Q22" s="24">
        <v>69692.800000000003</v>
      </c>
      <c r="R22" s="24">
        <v>97964.4</v>
      </c>
      <c r="S22" s="44">
        <v>100326.39999999999</v>
      </c>
    </row>
    <row r="23" spans="1:19" s="1" customFormat="1" ht="25.5">
      <c r="A23" s="49" t="s">
        <v>62</v>
      </c>
      <c r="B23" s="44">
        <v>168</v>
      </c>
      <c r="C23" s="44">
        <v>354.1</v>
      </c>
      <c r="D23" s="24">
        <v>724.1</v>
      </c>
      <c r="E23" s="24">
        <v>925.9</v>
      </c>
      <c r="F23" s="24">
        <v>1173.4000000000001</v>
      </c>
      <c r="G23" s="50">
        <v>1726.4</v>
      </c>
      <c r="H23" s="44">
        <v>2422</v>
      </c>
      <c r="I23" s="44">
        <v>4372.8</v>
      </c>
      <c r="J23" s="24">
        <v>4536.7</v>
      </c>
      <c r="K23" s="24">
        <v>6012.6</v>
      </c>
      <c r="L23" s="24">
        <v>7443.8</v>
      </c>
      <c r="M23" s="24">
        <v>21351.200000000001</v>
      </c>
      <c r="N23" s="24">
        <v>33547.4</v>
      </c>
      <c r="O23" s="24">
        <v>36468.699999999997</v>
      </c>
      <c r="P23" s="24">
        <v>54174.7</v>
      </c>
      <c r="Q23" s="24">
        <v>54092.5</v>
      </c>
      <c r="R23" s="24">
        <v>68019</v>
      </c>
      <c r="S23" s="44">
        <v>85919.1</v>
      </c>
    </row>
    <row r="24" spans="1:19" s="1" customFormat="1" ht="25.5">
      <c r="A24" s="49" t="s">
        <v>63</v>
      </c>
      <c r="B24" s="44">
        <v>29482</v>
      </c>
      <c r="C24" s="44">
        <v>16623</v>
      </c>
      <c r="D24" s="51">
        <v>22829.7</v>
      </c>
      <c r="E24" s="51">
        <v>128185.9</v>
      </c>
      <c r="F24" s="51">
        <v>165267.1</v>
      </c>
      <c r="G24" s="51">
        <v>187298.2</v>
      </c>
      <c r="H24" s="44">
        <v>234445.7</v>
      </c>
      <c r="I24" s="44">
        <v>335353.7</v>
      </c>
      <c r="J24" s="45">
        <v>404409.7</v>
      </c>
      <c r="K24" s="47">
        <v>572382.9</v>
      </c>
      <c r="L24" s="47">
        <v>680838.1</v>
      </c>
      <c r="M24" s="24">
        <v>669867.80000000005</v>
      </c>
      <c r="N24" s="24">
        <v>815065.7</v>
      </c>
      <c r="O24" s="24">
        <v>1009479.9</v>
      </c>
      <c r="P24" s="24">
        <v>1225449.8999999999</v>
      </c>
      <c r="Q24" s="24">
        <v>1386994.2</v>
      </c>
      <c r="R24" s="24">
        <v>1516375.2</v>
      </c>
      <c r="S24" s="44">
        <v>1708422.4</v>
      </c>
    </row>
    <row r="25" spans="1:19" s="1" customFormat="1" ht="25.5">
      <c r="A25" s="49" t="s">
        <v>64</v>
      </c>
      <c r="B25" s="44">
        <v>376.4</v>
      </c>
      <c r="C25" s="44">
        <v>856.4</v>
      </c>
      <c r="D25" s="24">
        <v>1285.3</v>
      </c>
      <c r="E25" s="24">
        <v>1470.9</v>
      </c>
      <c r="F25" s="24">
        <v>2022.1</v>
      </c>
      <c r="G25" s="44">
        <v>2606.1</v>
      </c>
      <c r="H25" s="44">
        <v>4759.1000000000004</v>
      </c>
      <c r="I25" s="44">
        <v>6933.1</v>
      </c>
      <c r="J25" s="24">
        <v>7464.3</v>
      </c>
      <c r="K25" s="24">
        <v>9525.7000000000007</v>
      </c>
      <c r="L25" s="24">
        <v>10525.7</v>
      </c>
      <c r="M25" s="24">
        <v>11844.7</v>
      </c>
      <c r="N25" s="24">
        <v>14558.5</v>
      </c>
      <c r="O25" s="24">
        <v>17053</v>
      </c>
      <c r="P25" s="24">
        <v>20371.400000000001</v>
      </c>
      <c r="Q25" s="24">
        <v>24601.599999999999</v>
      </c>
      <c r="R25" s="24">
        <v>29263</v>
      </c>
      <c r="S25" s="44">
        <v>29827.7</v>
      </c>
    </row>
    <row r="26" spans="1:19" ht="38.25">
      <c r="A26" s="49" t="s">
        <v>65</v>
      </c>
      <c r="B26" s="44">
        <v>750.2</v>
      </c>
      <c r="C26" s="44">
        <v>2442.6999999999998</v>
      </c>
      <c r="D26" s="24">
        <v>3249.2</v>
      </c>
      <c r="E26" s="24">
        <v>2900.7</v>
      </c>
      <c r="F26" s="24">
        <v>3789.8</v>
      </c>
      <c r="G26" s="44">
        <v>4576.8</v>
      </c>
      <c r="H26" s="44">
        <v>7627.6</v>
      </c>
      <c r="I26" s="44">
        <v>9173.4</v>
      </c>
      <c r="J26" s="24">
        <v>9583.4</v>
      </c>
      <c r="K26" s="24">
        <v>11347</v>
      </c>
      <c r="L26" s="24">
        <v>14328.2</v>
      </c>
      <c r="M26" s="24">
        <v>15753.2</v>
      </c>
      <c r="N26" s="24">
        <v>18512.3</v>
      </c>
      <c r="O26" s="24">
        <v>22921</v>
      </c>
      <c r="P26" s="24">
        <v>25927.3</v>
      </c>
      <c r="Q26" s="24">
        <v>28690.799999999999</v>
      </c>
      <c r="R26" s="24">
        <v>29546.2</v>
      </c>
      <c r="S26" s="44">
        <v>28840.5</v>
      </c>
    </row>
    <row r="27" spans="1:19" ht="25.5">
      <c r="A27" s="49" t="s">
        <v>66</v>
      </c>
      <c r="B27" s="44">
        <v>722</v>
      </c>
      <c r="C27" s="44">
        <v>1329.8</v>
      </c>
      <c r="D27" s="24">
        <v>2281.1999999999998</v>
      </c>
      <c r="E27" s="24">
        <v>3151.2</v>
      </c>
      <c r="F27" s="24">
        <v>4201.8</v>
      </c>
      <c r="G27" s="44">
        <v>5601.9</v>
      </c>
      <c r="H27" s="44">
        <v>5732.2</v>
      </c>
      <c r="I27" s="44">
        <v>8681</v>
      </c>
      <c r="J27" s="24">
        <v>12799.6</v>
      </c>
      <c r="K27" s="24">
        <v>4835.8999999999996</v>
      </c>
      <c r="L27" s="24">
        <v>2844</v>
      </c>
      <c r="M27" s="24">
        <v>3058.7</v>
      </c>
      <c r="N27" s="24">
        <v>9274</v>
      </c>
      <c r="O27" s="24">
        <v>13459.6</v>
      </c>
      <c r="P27" s="24">
        <v>15676.8</v>
      </c>
      <c r="Q27" s="24">
        <v>22769.7</v>
      </c>
      <c r="R27" s="24">
        <v>24551.8</v>
      </c>
      <c r="S27" s="44">
        <v>23810</v>
      </c>
    </row>
    <row r="28" spans="1:19" ht="25.5">
      <c r="A28" s="49" t="s">
        <v>67</v>
      </c>
      <c r="B28" s="44">
        <v>1663.3</v>
      </c>
      <c r="C28" s="44">
        <v>5422.1</v>
      </c>
      <c r="D28" s="24">
        <v>7802.4</v>
      </c>
      <c r="E28" s="24">
        <v>8397.6</v>
      </c>
      <c r="F28" s="24">
        <v>10407.6</v>
      </c>
      <c r="G28" s="44">
        <v>13120.9</v>
      </c>
      <c r="H28" s="44">
        <v>15610.9</v>
      </c>
      <c r="I28" s="44">
        <v>24698.7</v>
      </c>
      <c r="J28" s="24">
        <v>30427.5</v>
      </c>
      <c r="K28" s="24">
        <v>39796.400000000001</v>
      </c>
      <c r="L28" s="24">
        <v>45985.5</v>
      </c>
      <c r="M28" s="24">
        <v>45953.4</v>
      </c>
      <c r="N28" s="24">
        <v>55547.8</v>
      </c>
      <c r="O28" s="24">
        <v>71980.800000000003</v>
      </c>
      <c r="P28" s="24">
        <v>84465.1</v>
      </c>
      <c r="Q28" s="24">
        <v>101387.7</v>
      </c>
      <c r="R28" s="24">
        <v>118721</v>
      </c>
      <c r="S28" s="44">
        <v>139998.5</v>
      </c>
    </row>
    <row r="29" spans="1:19" ht="25.5">
      <c r="A29" s="49" t="s">
        <v>68</v>
      </c>
      <c r="B29" s="44">
        <v>207.1</v>
      </c>
      <c r="C29" s="44">
        <v>329.3</v>
      </c>
      <c r="D29" s="44">
        <v>636.20000000000005</v>
      </c>
      <c r="E29" s="24">
        <v>1168.8</v>
      </c>
      <c r="F29" s="24">
        <v>1573.9</v>
      </c>
      <c r="G29" s="44">
        <v>2126</v>
      </c>
      <c r="H29" s="44">
        <v>3049.9</v>
      </c>
      <c r="I29" s="44">
        <v>3818.9</v>
      </c>
      <c r="J29" s="24">
        <v>7851.3</v>
      </c>
      <c r="K29" s="24">
        <v>6477.3</v>
      </c>
      <c r="L29" s="24">
        <v>7101.1</v>
      </c>
      <c r="M29" s="24">
        <v>6748.6</v>
      </c>
      <c r="N29" s="24">
        <v>12596.4</v>
      </c>
      <c r="O29" s="24">
        <v>16214.3</v>
      </c>
      <c r="P29" s="24">
        <v>16564.099999999999</v>
      </c>
      <c r="Q29" s="24">
        <v>19272.8</v>
      </c>
      <c r="R29" s="24">
        <v>21516.7</v>
      </c>
      <c r="S29" s="44">
        <v>26102.799999999999</v>
      </c>
    </row>
    <row r="30" spans="1:19">
      <c r="A30" s="49" t="s">
        <v>69</v>
      </c>
      <c r="B30" s="44">
        <v>579.29999999999995</v>
      </c>
      <c r="C30" s="44">
        <v>1475.3</v>
      </c>
      <c r="D30" s="24">
        <v>1021.4</v>
      </c>
      <c r="E30" s="24">
        <v>1336.2</v>
      </c>
      <c r="F30" s="24">
        <v>1475.2</v>
      </c>
      <c r="G30" s="44">
        <v>1388.2</v>
      </c>
      <c r="H30" s="44">
        <v>1624</v>
      </c>
      <c r="I30" s="44">
        <v>8414.5</v>
      </c>
      <c r="J30" s="24">
        <v>11115.2</v>
      </c>
      <c r="K30" s="24">
        <v>16047</v>
      </c>
      <c r="L30" s="24">
        <v>10602.8</v>
      </c>
      <c r="M30" s="24">
        <v>12780.2</v>
      </c>
      <c r="N30" s="24">
        <v>27221.4</v>
      </c>
      <c r="O30" s="24">
        <v>39418</v>
      </c>
      <c r="P30" s="24">
        <v>45650.8</v>
      </c>
      <c r="Q30" s="24">
        <v>91885.8</v>
      </c>
      <c r="R30" s="24">
        <v>106013.7</v>
      </c>
      <c r="S30" s="44">
        <v>144984.29999999999</v>
      </c>
    </row>
    <row r="31" spans="1:19" ht="24.75" customHeight="1">
      <c r="A31" s="52" t="s">
        <v>71</v>
      </c>
      <c r="B31" s="36" t="s">
        <v>0</v>
      </c>
      <c r="C31" s="51">
        <v>43337.8</v>
      </c>
      <c r="D31" s="44">
        <v>81372.899999999994</v>
      </c>
      <c r="E31" s="24">
        <v>80556.3</v>
      </c>
      <c r="F31" s="24">
        <v>10211.799999999999</v>
      </c>
      <c r="G31" s="24">
        <v>4919.7</v>
      </c>
      <c r="H31" s="44">
        <v>14107.6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4" t="s">
        <v>0</v>
      </c>
      <c r="R31" s="24" t="s">
        <v>0</v>
      </c>
      <c r="S31" s="24" t="s">
        <v>0</v>
      </c>
    </row>
    <row r="32" spans="1:19" ht="14.25">
      <c r="A32" s="52" t="s">
        <v>72</v>
      </c>
      <c r="B32" s="36" t="s">
        <v>0</v>
      </c>
      <c r="C32" s="36" t="s">
        <v>0</v>
      </c>
      <c r="D32" s="36" t="s">
        <v>0</v>
      </c>
      <c r="E32" s="36" t="s">
        <v>0</v>
      </c>
      <c r="F32" s="36" t="s">
        <v>0</v>
      </c>
      <c r="G32" s="24">
        <v>3968.2</v>
      </c>
      <c r="H32" s="44">
        <v>7261.2</v>
      </c>
      <c r="I32" s="24" t="s">
        <v>0</v>
      </c>
      <c r="J32" s="24" t="s">
        <v>0</v>
      </c>
      <c r="K32" s="24" t="s">
        <v>0</v>
      </c>
      <c r="L32" s="24" t="s">
        <v>0</v>
      </c>
      <c r="M32" s="24" t="s">
        <v>0</v>
      </c>
      <c r="N32" s="24" t="s">
        <v>0</v>
      </c>
      <c r="O32" s="24" t="s">
        <v>0</v>
      </c>
      <c r="P32" s="24" t="s">
        <v>0</v>
      </c>
      <c r="Q32" s="24" t="s">
        <v>0</v>
      </c>
      <c r="R32" s="24" t="s">
        <v>0</v>
      </c>
      <c r="S32" s="24" t="s">
        <v>0</v>
      </c>
    </row>
    <row r="33" spans="1:19" ht="27">
      <c r="A33" s="53" t="s">
        <v>73</v>
      </c>
      <c r="B33" s="54" t="s">
        <v>0</v>
      </c>
      <c r="C33" s="54" t="s">
        <v>0</v>
      </c>
      <c r="D33" s="54" t="s">
        <v>0</v>
      </c>
      <c r="E33" s="26">
        <v>3439</v>
      </c>
      <c r="F33" s="26">
        <v>48148.1</v>
      </c>
      <c r="G33" s="26">
        <v>33592.400000000001</v>
      </c>
      <c r="H33" s="55">
        <v>56634.3</v>
      </c>
      <c r="I33" s="26" t="s">
        <v>0</v>
      </c>
      <c r="J33" s="26" t="s">
        <v>0</v>
      </c>
      <c r="K33" s="26" t="s">
        <v>0</v>
      </c>
      <c r="L33" s="26" t="s">
        <v>0</v>
      </c>
      <c r="M33" s="26" t="s">
        <v>0</v>
      </c>
      <c r="N33" s="26" t="s">
        <v>0</v>
      </c>
      <c r="O33" s="26" t="s">
        <v>0</v>
      </c>
      <c r="P33" s="26" t="s">
        <v>0</v>
      </c>
      <c r="Q33" s="26" t="s">
        <v>0</v>
      </c>
      <c r="R33" s="26" t="s">
        <v>0</v>
      </c>
      <c r="S33" s="26" t="s">
        <v>0</v>
      </c>
    </row>
    <row r="34" spans="1:19">
      <c r="A34" s="56"/>
      <c r="B34" s="56"/>
      <c r="C34" s="56"/>
      <c r="D34" s="24"/>
      <c r="E34" s="24"/>
      <c r="F34" s="24"/>
      <c r="G34" s="24"/>
      <c r="H34" s="2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57"/>
      <c r="B35" s="1"/>
      <c r="C35" s="1"/>
      <c r="D35" s="1"/>
      <c r="E35" s="1"/>
      <c r="F35" s="1"/>
      <c r="G35" s="58"/>
      <c r="H35" s="58"/>
      <c r="I35" s="1"/>
      <c r="J35" s="58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9"/>
      <c r="B36" s="41">
        <v>2016</v>
      </c>
      <c r="C36" s="40">
        <v>2017</v>
      </c>
      <c r="D36" s="40">
        <v>2018</v>
      </c>
      <c r="E36" s="40">
        <v>2019</v>
      </c>
      <c r="F36" s="40">
        <v>2020</v>
      </c>
      <c r="G36" s="40">
        <v>2021</v>
      </c>
      <c r="H36" s="40">
        <v>2022</v>
      </c>
      <c r="I36" s="40">
        <v>2023</v>
      </c>
      <c r="J36" s="59">
        <v>2024</v>
      </c>
      <c r="K36" s="59">
        <v>2025</v>
      </c>
      <c r="L36" s="1"/>
      <c r="M36" s="1"/>
      <c r="N36" s="1"/>
      <c r="O36" s="1"/>
      <c r="P36" s="1"/>
      <c r="Q36" s="1"/>
      <c r="R36" s="1"/>
      <c r="S36" s="1"/>
    </row>
    <row r="37" spans="1:19">
      <c r="A37" s="49" t="s">
        <v>45</v>
      </c>
      <c r="B37" s="24">
        <v>48147.375999999997</v>
      </c>
      <c r="C37" s="24">
        <v>54912.308700000001</v>
      </c>
      <c r="D37" s="24">
        <v>53839.048699999999</v>
      </c>
      <c r="E37" s="44">
        <v>55915.736899999996</v>
      </c>
      <c r="F37" s="44">
        <v>48980.684700000005</v>
      </c>
      <c r="G37" s="44">
        <v>51885.392799999994</v>
      </c>
      <c r="H37" s="44">
        <v>35868.211499999998</v>
      </c>
      <c r="I37" s="44">
        <v>58343.963100000001</v>
      </c>
      <c r="J37" s="44">
        <v>81689.126900000003</v>
      </c>
      <c r="K37" s="63">
        <v>116320.4192</v>
      </c>
      <c r="L37" s="1"/>
      <c r="M37" s="1"/>
      <c r="N37" s="1"/>
      <c r="O37" s="1"/>
      <c r="P37" s="1"/>
      <c r="Q37" s="1"/>
      <c r="R37" s="1"/>
      <c r="S37" s="1"/>
    </row>
    <row r="38" spans="1:19" ht="38.25">
      <c r="A38" s="49" t="s">
        <v>46</v>
      </c>
      <c r="B38" s="24">
        <v>33009.523000000001</v>
      </c>
      <c r="C38" s="24">
        <v>50269.293899999997</v>
      </c>
      <c r="D38" s="24">
        <v>53917.5916</v>
      </c>
      <c r="E38" s="44">
        <v>56980.414700000001</v>
      </c>
      <c r="F38" s="44">
        <v>31198.3256</v>
      </c>
      <c r="G38" s="44">
        <v>38478.146999999997</v>
      </c>
      <c r="H38" s="44">
        <v>76277.770700000008</v>
      </c>
      <c r="I38" s="44">
        <v>103394.83690000001</v>
      </c>
      <c r="J38" s="44">
        <v>116008.3965</v>
      </c>
      <c r="K38" s="64">
        <v>163832.68709999998</v>
      </c>
      <c r="L38" s="1"/>
      <c r="M38" s="1"/>
      <c r="N38" s="1"/>
      <c r="O38" s="1"/>
      <c r="P38" s="1"/>
      <c r="Q38" s="1"/>
      <c r="R38" s="1"/>
      <c r="S38" s="1"/>
    </row>
    <row r="39" spans="1:19" ht="25.5">
      <c r="A39" s="49" t="s">
        <v>47</v>
      </c>
      <c r="B39" s="24">
        <v>64731.368999999999</v>
      </c>
      <c r="C39" s="24">
        <v>68040.253900000011</v>
      </c>
      <c r="D39" s="24">
        <v>66238.0579</v>
      </c>
      <c r="E39" s="44">
        <v>77909.203500000003</v>
      </c>
      <c r="F39" s="44">
        <v>77775.334099999993</v>
      </c>
      <c r="G39" s="44">
        <v>84726.13440000001</v>
      </c>
      <c r="H39" s="44">
        <v>84827.911500000002</v>
      </c>
      <c r="I39" s="44">
        <v>127672.31090000001</v>
      </c>
      <c r="J39" s="44">
        <v>121594.0276</v>
      </c>
      <c r="K39" s="64">
        <v>114817.5328</v>
      </c>
      <c r="L39" s="1"/>
      <c r="M39" s="1"/>
      <c r="N39" s="1"/>
      <c r="O39" s="1"/>
      <c r="P39" s="1"/>
      <c r="Q39" s="1"/>
      <c r="R39" s="1"/>
      <c r="S39" s="1"/>
    </row>
    <row r="40" spans="1:19" ht="25.5">
      <c r="A40" s="49" t="s">
        <v>48</v>
      </c>
      <c r="B40" s="24">
        <v>141501.935</v>
      </c>
      <c r="C40" s="24">
        <v>183895.23209999999</v>
      </c>
      <c r="D40" s="24">
        <v>209057.12460000001</v>
      </c>
      <c r="E40" s="44">
        <v>277732.62039999996</v>
      </c>
      <c r="F40" s="44">
        <v>356546.658</v>
      </c>
      <c r="G40" s="44">
        <v>515051.08899999998</v>
      </c>
      <c r="H40" s="44">
        <v>671374.73310000007</v>
      </c>
      <c r="I40" s="44">
        <v>1089703.3762000001</v>
      </c>
      <c r="J40" s="44">
        <v>1467237.8617999998</v>
      </c>
      <c r="K40" s="64">
        <v>1695926.0307</v>
      </c>
      <c r="L40" s="1"/>
      <c r="M40" s="1"/>
      <c r="N40" s="1"/>
      <c r="O40" s="1"/>
      <c r="P40" s="1"/>
      <c r="Q40" s="1"/>
      <c r="R40" s="1"/>
      <c r="S40" s="1"/>
    </row>
    <row r="41" spans="1:19">
      <c r="A41" s="49" t="s">
        <v>49</v>
      </c>
      <c r="B41" s="24">
        <v>75644.938999999998</v>
      </c>
      <c r="C41" s="24">
        <v>97717.079799999992</v>
      </c>
      <c r="D41" s="24">
        <v>116865.21739999999</v>
      </c>
      <c r="E41" s="44">
        <v>162348.52100000001</v>
      </c>
      <c r="F41" s="44">
        <v>254054.14309999999</v>
      </c>
      <c r="G41" s="44">
        <v>221256.644</v>
      </c>
      <c r="H41" s="44">
        <v>264245.32390000002</v>
      </c>
      <c r="I41" s="44">
        <v>471532.36420000001</v>
      </c>
      <c r="J41" s="44">
        <v>399758.19789999997</v>
      </c>
      <c r="K41" s="64">
        <v>1079003.0360999999</v>
      </c>
      <c r="L41" s="1"/>
      <c r="M41" s="1"/>
      <c r="N41" s="1"/>
      <c r="O41" s="1"/>
      <c r="P41" s="1"/>
      <c r="Q41" s="1"/>
      <c r="R41" s="1"/>
      <c r="S41" s="1"/>
    </row>
    <row r="42" spans="1:19" ht="25.5">
      <c r="A42" s="49" t="s">
        <v>50</v>
      </c>
      <c r="B42" s="24">
        <v>896020.55099999998</v>
      </c>
      <c r="C42" s="24">
        <v>933180.65449999995</v>
      </c>
      <c r="D42" s="24">
        <v>964300.29489999998</v>
      </c>
      <c r="E42" s="44">
        <v>1129016.5785999999</v>
      </c>
      <c r="F42" s="44">
        <v>994565.65339999995</v>
      </c>
      <c r="G42" s="44">
        <v>1221252.9087999999</v>
      </c>
      <c r="H42" s="44">
        <v>1607199.3629000001</v>
      </c>
      <c r="I42" s="44">
        <v>2239271.5011999998</v>
      </c>
      <c r="J42" s="44">
        <v>2692914.3063000003</v>
      </c>
      <c r="K42" s="64">
        <v>2711376.6091</v>
      </c>
      <c r="L42" s="1"/>
      <c r="M42" s="1"/>
      <c r="N42" s="1"/>
      <c r="O42" s="1"/>
      <c r="P42" s="1"/>
      <c r="Q42" s="1"/>
      <c r="R42" s="1"/>
      <c r="S42" s="1"/>
    </row>
    <row r="43" spans="1:19" ht="25.5">
      <c r="A43" s="49" t="s">
        <v>51</v>
      </c>
      <c r="B43" s="24">
        <v>71427.498000000007</v>
      </c>
      <c r="C43" s="24">
        <v>79172.111799999999</v>
      </c>
      <c r="D43" s="24">
        <v>92032.058099999995</v>
      </c>
      <c r="E43" s="44">
        <v>97123.905499999993</v>
      </c>
      <c r="F43" s="44">
        <v>106688.78879999999</v>
      </c>
      <c r="G43" s="44">
        <v>136351.1851</v>
      </c>
      <c r="H43" s="44">
        <v>115852.2441</v>
      </c>
      <c r="I43" s="44">
        <v>202697.67119999998</v>
      </c>
      <c r="J43" s="44">
        <v>197360.72560000001</v>
      </c>
      <c r="K43" s="64">
        <v>256252.25169999999</v>
      </c>
      <c r="L43" s="1"/>
      <c r="M43" s="1"/>
      <c r="N43" s="1"/>
      <c r="O43" s="1"/>
      <c r="P43" s="1"/>
      <c r="Q43" s="1"/>
      <c r="R43" s="1"/>
      <c r="S43" s="1"/>
    </row>
    <row r="44" spans="1:19" ht="25.5">
      <c r="A44" s="49" t="s">
        <v>52</v>
      </c>
      <c r="B44" s="24">
        <v>283212.7</v>
      </c>
      <c r="C44" s="24">
        <v>348387.26410000003</v>
      </c>
      <c r="D44" s="24">
        <v>382353.07030000002</v>
      </c>
      <c r="E44" s="44">
        <v>468625.14419999998</v>
      </c>
      <c r="F44" s="44">
        <v>386267.72810000001</v>
      </c>
      <c r="G44" s="44">
        <v>494395.34969999996</v>
      </c>
      <c r="H44" s="44">
        <v>587416.55560000008</v>
      </c>
      <c r="I44" s="44">
        <v>268232.35830000002</v>
      </c>
      <c r="J44" s="44">
        <v>357268.39789999998</v>
      </c>
      <c r="K44" s="64">
        <v>383963.04149999999</v>
      </c>
      <c r="L44" s="1"/>
      <c r="M44" s="1"/>
      <c r="N44" s="1"/>
      <c r="O44" s="1"/>
      <c r="P44" s="1"/>
      <c r="Q44" s="1"/>
      <c r="R44" s="1"/>
      <c r="S44" s="1"/>
    </row>
    <row r="45" spans="1:19" ht="25.5">
      <c r="A45" s="49" t="s">
        <v>53</v>
      </c>
      <c r="B45" s="24">
        <v>745288.39899999998</v>
      </c>
      <c r="C45" s="24">
        <v>740744.11399999994</v>
      </c>
      <c r="D45" s="24">
        <v>826443.80810000002</v>
      </c>
      <c r="E45" s="44">
        <v>970711.40760000004</v>
      </c>
      <c r="F45" s="44">
        <v>773189.31559999997</v>
      </c>
      <c r="G45" s="44">
        <v>847906.83230000001</v>
      </c>
      <c r="H45" s="44">
        <v>913461.84820000001</v>
      </c>
      <c r="I45" s="44">
        <v>1086112.0607</v>
      </c>
      <c r="J45" s="44">
        <v>1164852.8665</v>
      </c>
      <c r="K45" s="64">
        <v>1170677.443</v>
      </c>
      <c r="L45" s="1"/>
      <c r="M45" s="1"/>
      <c r="N45" s="1"/>
      <c r="O45" s="1"/>
      <c r="P45" s="1"/>
      <c r="Q45" s="1"/>
      <c r="R45" s="1"/>
      <c r="S45" s="1"/>
    </row>
    <row r="46" spans="1:19">
      <c r="A46" s="49" t="s">
        <v>54</v>
      </c>
      <c r="B46" s="24">
        <v>114491.56600000001</v>
      </c>
      <c r="C46" s="24">
        <v>118575.01520000001</v>
      </c>
      <c r="D46" s="24">
        <v>118083.09450000001</v>
      </c>
      <c r="E46" s="44">
        <v>130434.4728</v>
      </c>
      <c r="F46" s="44">
        <v>108291.3066</v>
      </c>
      <c r="G46" s="44">
        <v>107837.7932</v>
      </c>
      <c r="H46" s="44">
        <v>123926.8508</v>
      </c>
      <c r="I46" s="44">
        <v>197742.91149999999</v>
      </c>
      <c r="J46" s="44">
        <v>205242.4008</v>
      </c>
      <c r="K46" s="64">
        <v>233753.639</v>
      </c>
      <c r="L46" s="1"/>
      <c r="M46" s="1"/>
      <c r="N46" s="1"/>
      <c r="O46" s="1"/>
      <c r="P46" s="1"/>
      <c r="Q46" s="1"/>
      <c r="R46" s="1"/>
      <c r="S46" s="1"/>
    </row>
    <row r="47" spans="1:19" ht="25.5">
      <c r="A47" s="49" t="s">
        <v>55</v>
      </c>
      <c r="B47" s="24">
        <v>178849.9</v>
      </c>
      <c r="C47" s="24">
        <v>194310.2</v>
      </c>
      <c r="D47" s="24">
        <v>215520.50229999999</v>
      </c>
      <c r="E47" s="44">
        <v>262580.40030000004</v>
      </c>
      <c r="F47" s="44">
        <v>225480.03099999999</v>
      </c>
      <c r="G47" s="44">
        <v>342394.90919999999</v>
      </c>
      <c r="H47" s="44">
        <v>475948.77389999997</v>
      </c>
      <c r="I47" s="44">
        <v>913153.16229999997</v>
      </c>
      <c r="J47" s="44">
        <v>1017675.6664</v>
      </c>
      <c r="K47" s="64">
        <v>879136.97529999993</v>
      </c>
      <c r="L47" s="1"/>
      <c r="M47" s="1"/>
      <c r="N47" s="1"/>
      <c r="O47" s="1"/>
      <c r="P47" s="1"/>
      <c r="Q47" s="1"/>
      <c r="R47" s="1"/>
      <c r="S47" s="1"/>
    </row>
    <row r="48" spans="1:19" ht="25.5">
      <c r="A48" s="49" t="s">
        <v>56</v>
      </c>
      <c r="B48" s="24">
        <v>297576.04800000001</v>
      </c>
      <c r="C48" s="24">
        <v>210343.5588</v>
      </c>
      <c r="D48" s="24">
        <v>292075.44329999998</v>
      </c>
      <c r="E48" s="44">
        <v>296876.5172</v>
      </c>
      <c r="F48" s="44">
        <v>220511.8775</v>
      </c>
      <c r="G48" s="44">
        <v>206362.87980000002</v>
      </c>
      <c r="H48" s="44">
        <v>227888.02169999998</v>
      </c>
      <c r="I48" s="44">
        <v>331761.39980000001</v>
      </c>
      <c r="J48" s="44">
        <v>430395.71889999998</v>
      </c>
      <c r="K48" s="64">
        <v>482326.38380000001</v>
      </c>
      <c r="L48" s="1"/>
      <c r="M48" s="1"/>
      <c r="N48" s="1"/>
      <c r="O48" s="1"/>
      <c r="P48" s="1"/>
      <c r="Q48" s="1"/>
      <c r="R48" s="1"/>
      <c r="S48" s="1"/>
    </row>
    <row r="49" spans="1:19">
      <c r="A49" s="49" t="s">
        <v>57</v>
      </c>
      <c r="B49" s="24">
        <v>44120.69</v>
      </c>
      <c r="C49" s="24">
        <v>46855.056600000004</v>
      </c>
      <c r="D49" s="24">
        <v>37952.108399999997</v>
      </c>
      <c r="E49" s="44">
        <v>35423.300999999999</v>
      </c>
      <c r="F49" s="44">
        <v>34445.172700000003</v>
      </c>
      <c r="G49" s="44">
        <v>39780.391100000001</v>
      </c>
      <c r="H49" s="44">
        <v>55023.267799999994</v>
      </c>
      <c r="I49" s="44">
        <v>77420.867099999989</v>
      </c>
      <c r="J49" s="44">
        <v>94102.820900000006</v>
      </c>
      <c r="K49" s="64">
        <v>100940.2874</v>
      </c>
      <c r="L49" s="1"/>
      <c r="M49" s="1"/>
      <c r="N49" s="1"/>
      <c r="O49" s="1"/>
      <c r="P49" s="1"/>
      <c r="Q49" s="1"/>
      <c r="R49" s="1"/>
      <c r="S49" s="1"/>
    </row>
    <row r="50" spans="1:19">
      <c r="A50" s="49" t="s">
        <v>58</v>
      </c>
      <c r="B50" s="24">
        <v>478865.163</v>
      </c>
      <c r="C50" s="24">
        <v>437552.77720000001</v>
      </c>
      <c r="D50" s="24">
        <v>520657.89390000002</v>
      </c>
      <c r="E50" s="44">
        <v>590378.62029999995</v>
      </c>
      <c r="F50" s="44">
        <v>621995.01089999999</v>
      </c>
      <c r="G50" s="44">
        <v>435257.11480000004</v>
      </c>
      <c r="H50" s="44">
        <v>653824.28979999991</v>
      </c>
      <c r="I50" s="44">
        <v>593676.97349999996</v>
      </c>
      <c r="J50" s="44">
        <v>711204.1825</v>
      </c>
      <c r="K50" s="64">
        <v>780804.82299999997</v>
      </c>
      <c r="L50" s="1"/>
      <c r="M50" s="1"/>
      <c r="N50" s="1"/>
      <c r="O50" s="1"/>
      <c r="P50" s="1"/>
      <c r="Q50" s="1"/>
      <c r="R50" s="1"/>
      <c r="S50" s="1"/>
    </row>
    <row r="51" spans="1:19">
      <c r="A51" s="49" t="s">
        <v>59</v>
      </c>
      <c r="B51" s="24">
        <v>140210.09099999999</v>
      </c>
      <c r="C51" s="24">
        <v>260647.2732</v>
      </c>
      <c r="D51" s="24">
        <v>314721.23200000002</v>
      </c>
      <c r="E51" s="44">
        <v>392235.05860000005</v>
      </c>
      <c r="F51" s="44">
        <v>303495.22160000005</v>
      </c>
      <c r="G51" s="44">
        <v>352720.81520000001</v>
      </c>
      <c r="H51" s="44">
        <v>481892.98510000005</v>
      </c>
      <c r="I51" s="44">
        <v>512763.29689999996</v>
      </c>
      <c r="J51" s="44">
        <v>459622.8394</v>
      </c>
      <c r="K51" s="64">
        <v>457290.94870000001</v>
      </c>
      <c r="L51" s="1"/>
      <c r="M51" s="1"/>
      <c r="N51" s="1"/>
      <c r="O51" s="1"/>
      <c r="P51" s="1"/>
      <c r="Q51" s="1"/>
      <c r="R51" s="1"/>
      <c r="S51" s="1"/>
    </row>
    <row r="52" spans="1:19" ht="25.5">
      <c r="A52" s="49" t="s">
        <v>60</v>
      </c>
      <c r="B52" s="24">
        <v>178869.57500000001</v>
      </c>
      <c r="C52" s="24">
        <v>191098.52739999999</v>
      </c>
      <c r="D52" s="24">
        <v>204245.24040000001</v>
      </c>
      <c r="E52" s="44">
        <v>231721.80490000002</v>
      </c>
      <c r="F52" s="44">
        <v>248365.87090000001</v>
      </c>
      <c r="G52" s="44">
        <v>269548.9252</v>
      </c>
      <c r="H52" s="44">
        <v>358365.56289999996</v>
      </c>
      <c r="I52" s="44">
        <v>414794.64860000001</v>
      </c>
      <c r="J52" s="44">
        <v>466388.16719999997</v>
      </c>
      <c r="K52" s="64">
        <v>498602.56270000001</v>
      </c>
      <c r="L52" s="1"/>
      <c r="M52" s="1"/>
      <c r="N52" s="1"/>
      <c r="O52" s="1"/>
      <c r="P52" s="1"/>
      <c r="Q52" s="1"/>
      <c r="R52" s="1"/>
      <c r="S52" s="1"/>
    </row>
    <row r="53" spans="1:19" ht="25.5">
      <c r="A53" s="49" t="s">
        <v>61</v>
      </c>
      <c r="B53" s="24">
        <v>115998.24800000001</v>
      </c>
      <c r="C53" s="24">
        <v>161722.35090000002</v>
      </c>
      <c r="D53" s="24">
        <v>166761.55249999999</v>
      </c>
      <c r="E53" s="44">
        <v>186411.46680000002</v>
      </c>
      <c r="F53" s="44">
        <v>239383.405</v>
      </c>
      <c r="G53" s="44">
        <v>276519.03019999998</v>
      </c>
      <c r="H53" s="44">
        <v>388395.02769999998</v>
      </c>
      <c r="I53" s="44">
        <v>469239.0808</v>
      </c>
      <c r="J53" s="44">
        <v>482765.554</v>
      </c>
      <c r="K53" s="64">
        <v>692004.40020000003</v>
      </c>
      <c r="L53" s="1"/>
      <c r="M53" s="1"/>
      <c r="N53" s="1"/>
      <c r="O53" s="1"/>
      <c r="P53" s="1"/>
      <c r="Q53" s="1"/>
      <c r="R53" s="1"/>
      <c r="S53" s="1"/>
    </row>
    <row r="54" spans="1:19" ht="25.5">
      <c r="A54" s="49" t="s">
        <v>62</v>
      </c>
      <c r="B54" s="24">
        <v>90393.001999999993</v>
      </c>
      <c r="C54" s="24">
        <v>184568.08969999998</v>
      </c>
      <c r="D54" s="24">
        <v>165389.54560000001</v>
      </c>
      <c r="E54" s="44">
        <v>137860.285</v>
      </c>
      <c r="F54" s="44">
        <v>118602.3262</v>
      </c>
      <c r="G54" s="44">
        <v>193909.61980000001</v>
      </c>
      <c r="H54" s="44">
        <v>440412.2573</v>
      </c>
      <c r="I54" s="44">
        <v>702024.60499999998</v>
      </c>
      <c r="J54" s="44">
        <v>849197.31870000006</v>
      </c>
      <c r="K54" s="64">
        <v>485397.2524</v>
      </c>
      <c r="L54" s="1"/>
      <c r="M54" s="1"/>
      <c r="N54" s="1"/>
      <c r="O54" s="1"/>
      <c r="P54" s="1"/>
      <c r="Q54" s="1"/>
      <c r="R54" s="1"/>
      <c r="S54" s="1"/>
    </row>
    <row r="55" spans="1:19" ht="25.5">
      <c r="A55" s="49" t="s">
        <v>63</v>
      </c>
      <c r="B55" s="24">
        <v>1645153.2490000001</v>
      </c>
      <c r="C55" s="24">
        <v>1814341</v>
      </c>
      <c r="D55" s="24">
        <v>1948244.8095</v>
      </c>
      <c r="E55" s="44">
        <v>2316089.2171</v>
      </c>
      <c r="F55" s="44">
        <v>2564828.7805999997</v>
      </c>
      <c r="G55" s="44">
        <v>2612487.3873999999</v>
      </c>
      <c r="H55" s="24" t="s">
        <v>0</v>
      </c>
      <c r="I55" s="24" t="s">
        <v>0</v>
      </c>
      <c r="J55" s="24" t="s">
        <v>0</v>
      </c>
      <c r="K55" s="64" t="s">
        <v>0</v>
      </c>
      <c r="L55" s="1"/>
      <c r="M55" s="1"/>
      <c r="N55" s="1"/>
      <c r="O55" s="1"/>
      <c r="P55" s="1"/>
      <c r="Q55" s="1"/>
      <c r="R55" s="1"/>
      <c r="S55" s="1"/>
    </row>
    <row r="56" spans="1:19" ht="25.5">
      <c r="A56" s="49" t="s">
        <v>64</v>
      </c>
      <c r="B56" s="47">
        <v>31783.687000000002</v>
      </c>
      <c r="C56" s="24">
        <v>48557.020200000006</v>
      </c>
      <c r="D56" s="24">
        <v>56062.969599999997</v>
      </c>
      <c r="E56" s="44">
        <v>53129.821799999998</v>
      </c>
      <c r="F56" s="44">
        <v>43855.710299999999</v>
      </c>
      <c r="G56" s="44">
        <v>55096.674100000004</v>
      </c>
      <c r="H56" s="44">
        <v>67259.310599999997</v>
      </c>
      <c r="I56" s="44">
        <v>124486.84940000001</v>
      </c>
      <c r="J56" s="44">
        <v>140425.2788</v>
      </c>
      <c r="K56" s="64">
        <v>198079.2696</v>
      </c>
      <c r="L56" s="1"/>
      <c r="M56" s="1"/>
      <c r="N56" s="1"/>
      <c r="O56" s="1"/>
      <c r="P56" s="1"/>
      <c r="Q56" s="1"/>
      <c r="R56" s="1"/>
      <c r="S56" s="1"/>
    </row>
    <row r="57" spans="1:19" ht="38.25">
      <c r="A57" s="49" t="s">
        <v>65</v>
      </c>
      <c r="B57" s="24">
        <v>38953.837</v>
      </c>
      <c r="C57" s="24">
        <v>39081.712899999999</v>
      </c>
      <c r="D57" s="24">
        <v>44454.053500000002</v>
      </c>
      <c r="E57" s="44">
        <v>52685.318299999999</v>
      </c>
      <c r="F57" s="44">
        <v>57767.627500000002</v>
      </c>
      <c r="G57" s="44">
        <v>61581.340899999996</v>
      </c>
      <c r="H57" s="44">
        <v>91907.113099999988</v>
      </c>
      <c r="I57" s="44">
        <v>109103.1856</v>
      </c>
      <c r="J57" s="44">
        <v>129344.9768</v>
      </c>
      <c r="K57" s="64">
        <v>154635.42910000001</v>
      </c>
      <c r="L57" s="1"/>
      <c r="M57" s="1"/>
      <c r="N57" s="1"/>
      <c r="O57" s="1"/>
      <c r="P57" s="1"/>
      <c r="Q57" s="1"/>
      <c r="R57" s="1"/>
      <c r="S57" s="1"/>
    </row>
    <row r="58" spans="1:19" ht="25.5">
      <c r="A58" s="49" t="s">
        <v>66</v>
      </c>
      <c r="B58" s="24">
        <v>21948.803</v>
      </c>
      <c r="C58" s="24">
        <v>15555.1649</v>
      </c>
      <c r="D58" s="24">
        <v>17959.7127</v>
      </c>
      <c r="E58" s="44">
        <v>13608.643599999999</v>
      </c>
      <c r="F58" s="44">
        <v>89742.9231</v>
      </c>
      <c r="G58" s="44">
        <v>501242.7083</v>
      </c>
      <c r="H58" s="44">
        <v>572065.97620000003</v>
      </c>
      <c r="I58" s="44">
        <v>417241.65480000002</v>
      </c>
      <c r="J58" s="44">
        <v>581073.74100000004</v>
      </c>
      <c r="K58" s="64">
        <v>621085.41170000006</v>
      </c>
      <c r="L58" s="1"/>
      <c r="M58" s="1"/>
      <c r="N58" s="1"/>
      <c r="O58" s="1"/>
      <c r="P58" s="1"/>
      <c r="Q58" s="1"/>
      <c r="R58" s="1"/>
      <c r="S58" s="1"/>
    </row>
    <row r="59" spans="1:19" ht="25.5">
      <c r="A59" s="49" t="s">
        <v>67</v>
      </c>
      <c r="B59" s="24">
        <v>160921.06</v>
      </c>
      <c r="C59" s="24">
        <v>180856.6513</v>
      </c>
      <c r="D59" s="24">
        <v>176390.60370000001</v>
      </c>
      <c r="E59" s="44">
        <v>223454.22930000001</v>
      </c>
      <c r="F59" s="44">
        <v>188501.49249999999</v>
      </c>
      <c r="G59" s="44">
        <v>421380.34039999999</v>
      </c>
      <c r="H59" s="44">
        <v>601512.46529999992</v>
      </c>
      <c r="I59" s="44">
        <v>813193.973</v>
      </c>
      <c r="J59" s="44">
        <v>704507.9752000001</v>
      </c>
      <c r="K59" s="64">
        <v>946862.0382999999</v>
      </c>
      <c r="L59" s="1"/>
      <c r="M59" s="1"/>
      <c r="N59" s="1"/>
      <c r="O59" s="1"/>
      <c r="P59" s="1"/>
      <c r="Q59" s="1"/>
      <c r="R59" s="1"/>
      <c r="S59" s="1"/>
    </row>
    <row r="60" spans="1:19" ht="25.5">
      <c r="A60" s="49" t="s">
        <v>68</v>
      </c>
      <c r="B60" s="24">
        <v>29770.418000000001</v>
      </c>
      <c r="C60" s="24">
        <v>33510.420700000002</v>
      </c>
      <c r="D60" s="24">
        <v>33168.4784</v>
      </c>
      <c r="E60" s="44">
        <v>42355.468799999995</v>
      </c>
      <c r="F60" s="44">
        <v>50367.4018</v>
      </c>
      <c r="G60" s="44">
        <v>66047.6443</v>
      </c>
      <c r="H60" s="44">
        <v>59615.158200000005</v>
      </c>
      <c r="I60" s="44">
        <v>80667.801699999996</v>
      </c>
      <c r="J60" s="44">
        <v>90818.985400000005</v>
      </c>
      <c r="K60" s="64">
        <v>179868.93540000002</v>
      </c>
      <c r="L60" s="1"/>
      <c r="M60" s="1"/>
      <c r="N60" s="1"/>
      <c r="O60" s="1"/>
      <c r="P60" s="1"/>
      <c r="Q60" s="1"/>
      <c r="R60" s="1"/>
      <c r="S60" s="1"/>
    </row>
    <row r="61" spans="1:19">
      <c r="A61" s="60" t="s">
        <v>69</v>
      </c>
      <c r="B61" s="26">
        <v>226403.84400000001</v>
      </c>
      <c r="C61" s="26">
        <v>322570.18160000001</v>
      </c>
      <c r="D61" s="26">
        <v>257653.7463</v>
      </c>
      <c r="E61" s="55">
        <v>304429.75639999995</v>
      </c>
      <c r="F61" s="55">
        <v>250742.2023</v>
      </c>
      <c r="G61" s="55">
        <v>282791.96049999999</v>
      </c>
      <c r="H61" s="55">
        <v>518217.03880000004</v>
      </c>
      <c r="I61" s="55">
        <v>497314.84010000003</v>
      </c>
      <c r="J61" s="55">
        <v>1058536.784</v>
      </c>
      <c r="K61" s="65">
        <v>879751.98729999992</v>
      </c>
      <c r="L61" s="1"/>
      <c r="M61" s="1"/>
      <c r="N61" s="1"/>
      <c r="O61" s="1"/>
      <c r="P61" s="1"/>
      <c r="Q61" s="1"/>
      <c r="R61" s="1"/>
      <c r="S61" s="1"/>
    </row>
    <row r="62" spans="1:19">
      <c r="A62" s="62" t="s">
        <v>74</v>
      </c>
      <c r="B62" s="61"/>
      <c r="C62" s="61"/>
      <c r="D62" s="5"/>
      <c r="E62" s="5"/>
      <c r="F62" s="5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62" t="s">
        <v>75</v>
      </c>
      <c r="B63" s="61"/>
      <c r="C63" s="6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Жупар Абдалимова</cp:lastModifiedBy>
  <cp:lastPrinted>2025-09-02T11:36:18Z</cp:lastPrinted>
  <dcterms:created xsi:type="dcterms:W3CDTF">2009-03-11T05:00:38Z</dcterms:created>
  <dcterms:modified xsi:type="dcterms:W3CDTF">2026-07-08T09:35:13Z</dcterms:modified>
</cp:coreProperties>
</file>