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3630" yWindow="390" windowWidth="17280" windowHeight="11415"/>
  </bookViews>
  <sheets>
    <sheet name="Metadata" sheetId="7" r:id="rId1"/>
    <sheet name="Conventions" sheetId="8" r:id="rId2"/>
    <sheet name="2013-2016" sheetId="3" r:id="rId3"/>
    <sheet name="2017-2024" sheetId="6" r:id="rId4"/>
  </sheets>
  <calcPr calcId="144525" fullPrecision="0"/>
</workbook>
</file>

<file path=xl/calcChain.xml><?xml version="1.0" encoding="utf-8"?>
<calcChain xmlns="http://schemas.openxmlformats.org/spreadsheetml/2006/main">
  <c r="I14" i="3" l="1"/>
  <c r="I29" i="3" s="1"/>
  <c r="H14" i="3"/>
  <c r="H29" i="3" s="1"/>
  <c r="G14" i="3"/>
  <c r="F14" i="3"/>
  <c r="I7" i="3"/>
  <c r="H7" i="3"/>
  <c r="G7" i="3"/>
  <c r="F7" i="3"/>
  <c r="G29" i="3" l="1"/>
  <c r="F29" i="3"/>
  <c r="B14" i="3"/>
  <c r="B29" i="3" s="1"/>
  <c r="D7" i="3"/>
  <c r="D14" i="3"/>
  <c r="E7" i="3"/>
  <c r="C7" i="3"/>
  <c r="C29" i="3" s="1"/>
  <c r="B7" i="3"/>
  <c r="C14" i="3"/>
  <c r="E14" i="3"/>
  <c r="E29" i="3" s="1"/>
  <c r="D29" i="3" l="1"/>
</calcChain>
</file>

<file path=xl/sharedStrings.xml><?xml version="1.0" encoding="utf-8"?>
<sst xmlns="http://schemas.openxmlformats.org/spreadsheetml/2006/main" count="129" uniqueCount="71">
  <si>
    <t>Production of goods</t>
  </si>
  <si>
    <t>Agriculture, forestry ang fisheries 2)</t>
  </si>
  <si>
    <t xml:space="preserve">    Mining and quarrying</t>
  </si>
  <si>
    <t xml:space="preserve">    Manufacturing</t>
  </si>
  <si>
    <t xml:space="preserve">    Electricity, gas, steam and air conditioning supply</t>
  </si>
  <si>
    <t xml:space="preserve">    Water supply; sewerage, waste management and remediation activities</t>
  </si>
  <si>
    <t>Construction</t>
  </si>
  <si>
    <t>Production of services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</si>
  <si>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</si>
  <si>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</si>
  <si>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</si>
  <si>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</si>
  <si>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</si>
  <si>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 1)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</si>
  <si>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</si>
  <si>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</si>
  <si>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</si>
  <si>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</si>
  <si>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</si>
  <si>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</si>
  <si>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</si>
  <si>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households as employers; undifferentiated godds and services-producing activities of households for own use</t>
  </si>
  <si>
    <t>Total for branches</t>
  </si>
  <si>
    <t>in persent</t>
  </si>
  <si>
    <t>including</t>
  </si>
  <si>
    <t>illegal</t>
  </si>
  <si>
    <t xml:space="preserve">Agriculture, forestry ang fisheries </t>
  </si>
  <si>
    <t>Code of the Statistical Indicator</t>
  </si>
  <si>
    <t>Name of the Statistical Indicator</t>
  </si>
  <si>
    <t>Unit of Measurement</t>
  </si>
  <si>
    <r>
      <t>Abbreviated Title of the Statistical Indicator</t>
    </r>
    <r>
      <rPr>
        <sz val="10"/>
        <color indexed="8"/>
        <rFont val="Roboto"/>
        <charset val="204"/>
      </rPr>
      <t xml:space="preserve"> </t>
    </r>
  </si>
  <si>
    <t>History of the Indicator</t>
  </si>
  <si>
    <t>Definition of the Indicator</t>
  </si>
  <si>
    <t>Data Processing Method</t>
  </si>
  <si>
    <t>Calculation</t>
  </si>
  <si>
    <t>Methodology for Calculation</t>
  </si>
  <si>
    <t>Source of the Indicator</t>
  </si>
  <si>
    <r>
      <t>Notes</t>
    </r>
    <r>
      <rPr>
        <sz val="10"/>
        <color indexed="8"/>
        <rFont val="Roboto"/>
        <charset val="204"/>
      </rPr>
      <t xml:space="preserve"> </t>
    </r>
  </si>
  <si>
    <t>Classifications</t>
  </si>
  <si>
    <t>Methodological Explanations:</t>
  </si>
  <si>
    <t>Related Publications:</t>
  </si>
  <si>
    <t>Useful Links: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</si>
  <si>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</si>
  <si>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</si>
  <si>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</si>
  <si>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</si>
  <si>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</si>
  <si>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 xml:space="preserve">Ibrayeva D.;
Botabayeva ZH.
</t>
  </si>
  <si>
    <t>Telephone Number:</t>
  </si>
  <si>
    <t>+7 7172749302</t>
  </si>
  <si>
    <t>E-mail:</t>
  </si>
  <si>
    <t xml:space="preserve"> d.ibraeva@aspire.gov.kz;
zh.botabayeva@aspire.gov.kz .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</si>
  <si>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</si>
  <si>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</si>
  <si>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</si>
  <si>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</si>
  <si>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</si>
  <si>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</si>
  <si>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</si>
  <si>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 xml:space="preserve">GDP by production method                                                                                                                                                             GDP by income method                                                                                                                                                                  GDP by final expenditure method                                                                                                                                                                                  </t>
  </si>
  <si>
    <t>https://taldau.stat.gov.kz/ru/NewIndex/GetIndex/19965196?keyword=</t>
  </si>
  <si>
    <t>Methodology for estimating the non-observed economy ;
 Methodology for assessing the volume of illegal activities .</t>
  </si>
  <si>
    <t>The share of the Non-observed economy in gross domestic product</t>
  </si>
  <si>
    <t>Non-observed economy</t>
  </si>
  <si>
    <t>The share of the NON-OE  in GDP</t>
  </si>
  <si>
    <t>The share of an uncontrolled economy in the Republic of Kazakhstan is estimated according to the tabular approach of Eurostat: by Types N1, N2, n3, N6 and N7 (subtype N7a).</t>
  </si>
  <si>
    <t>Statistical data of BNS and administrative data of Government agencies</t>
  </si>
  <si>
    <t>Non-observed economy-types of production activities that are not covered when collecting information from the main sources used to create national accounts.</t>
  </si>
  <si>
    <t>https://stat.gov.kz/ru/classifiers/statistical/21/</t>
  </si>
  <si>
    <t>The share of the Non-observed economy in Gross domestic product</t>
  </si>
  <si>
    <t xml:space="preserve">2013–2023 – according to the General Classifier of Types of Economic Activity (NACE of the Republic of Kazakhstan 03–2007), which is comparable with NACE Rev.2;
from 2024 onward – according to the General Classifier of Types of Economic Activity (NACE of the Republic of Kazakhstan 03–2019), which is comparable with NACE Rev.2;
Since 2017, In accordance with the methodology for assessing  the Non-observed economy , approved by the order of the Chairman of the Statisrics Committee of the Ministry of national Economy of the Republic of Kazakhstan dated 07.08.2019 №4.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</si>
</sst>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-* #,##0_?_._-;\-* #,##0_?_._-;_-* &quot;-&quot;_?_._-;_-@_-"/>
    <numFmt numFmtId="174" formatCode="_-* #,##0.00_?_._-;\-* #,##0.00_?_._-;_-* &quot;-&quot;??_?_._-;_-@_-"/>
    <numFmt numFmtId="175" formatCode="_-* #,##0_ð_._-;\-* #,##0_ð_._-;_-* &quot;-&quot;_ð_._-;_-@_-"/>
    <numFmt numFmtId="176" formatCode="_-* #,##0.00_ð_._-;\-* #,##0.00_ð_._-;_-* &quot;-&quot;??_ð_._-;_-@_-"/>
    <numFmt numFmtId="177" formatCode="_(* #,##0.00_);_(* \(#,##0.00\);_(* &quot;-&quot;??_);_(@_)"/>
  </numFmts>
  <fonts count="40">
    <font>
      <sz val="11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8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i/>
      <sz val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b/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b/>
      <sz val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8"/>
      <name val="Roboto"/>
      <charset val="204"/>
    </font>
    <font>
      <sz val="10"/>
      <name val="Arial"/>
    </font>
    <font>
      <u/>
      <sz val="9"/>
      <color theme="10"/>
      <name val="Arial"/>
      <family val="2"/>
      <charset val="204"/>
    </font>
    <font>
      <u/>
      <sz val="10"/>
      <color theme="10"/>
      <name val="Roboto"/>
      <charset val="204"/>
    </font>
    <font>
      <u/>
      <sz val="9"/>
      <color theme="10"/>
      <name val="Roboto"/>
      <charset val="204"/>
    </font>
    <font>
      <sz val="10"/>
      <color theme="10"/>
      <name val="Roboto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57">
    <xf numFmtId="0" fontId="0" fillId="0" borderId="0"/>
    <xf numFmtId="0" fontId="19" fillId="0" borderId="0"/>
    <xf numFmtId="0" fontId="20" fillId="0" borderId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165" fontId="20" fillId="0" borderId="0" applyFill="0" applyBorder="0" applyAlignment="0" applyProtection="0"/>
    <xf numFmtId="166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3" fontId="20" fillId="0" borderId="0" applyFill="0" applyBorder="0" applyAlignment="0" applyProtection="0"/>
    <xf numFmtId="168" fontId="20" fillId="0" borderId="0" applyFill="0" applyBorder="0" applyAlignment="0" applyProtection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ill="0" applyBorder="0" applyAlignment="0" applyProtection="0"/>
    <xf numFmtId="172" fontId="20" fillId="0" borderId="0" applyFill="0" applyBorder="0" applyAlignment="0" applyProtection="0"/>
    <xf numFmtId="2" fontId="20" fillId="0" borderId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>
      <alignment wrapText="1"/>
    </xf>
    <xf numFmtId="0" fontId="30" fillId="0" borderId="0"/>
    <xf numFmtId="0" fontId="20" fillId="0" borderId="0" applyNumberFormat="0" applyFill="0" applyBorder="0" applyAlignment="0" applyProtection="0"/>
    <xf numFmtId="0" fontId="31" fillId="0" borderId="0"/>
    <xf numFmtId="173" fontId="32" fillId="0" borderId="0" applyFont="0" applyFill="0" applyBorder="0" applyAlignment="0" applyProtection="0"/>
    <xf numFmtId="174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0" fontId="20" fillId="0" borderId="0" applyFill="0" applyBorder="0" applyAlignment="0" applyProtection="0"/>
    <xf numFmtId="0" fontId="33" fillId="0" borderId="0">
      <alignment horizontal="center" vertical="center"/>
    </xf>
    <xf numFmtId="0" fontId="33" fillId="0" borderId="0">
      <alignment horizontal="right"/>
    </xf>
    <xf numFmtId="0" fontId="33" fillId="0" borderId="0">
      <alignment horizontal="right"/>
    </xf>
    <xf numFmtId="0" fontId="33" fillId="0" borderId="0">
      <alignment horizontal="right"/>
    </xf>
    <xf numFmtId="0" fontId="33" fillId="0" borderId="0">
      <alignment horizontal="right"/>
    </xf>
    <xf numFmtId="0" fontId="33" fillId="0" borderId="0">
      <alignment horizontal="right"/>
    </xf>
    <xf numFmtId="0" fontId="33" fillId="0" borderId="0">
      <alignment horizontal="center" vertical="center"/>
    </xf>
    <xf numFmtId="0" fontId="34" fillId="0" borderId="0">
      <alignment horizontal="center" vertical="center"/>
    </xf>
    <xf numFmtId="0" fontId="35" fillId="0" borderId="0">
      <alignment horizontal="right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34" fillId="0" borderId="0">
      <alignment horizontal="center" vertical="center"/>
    </xf>
    <xf numFmtId="0" fontId="20" fillId="0" borderId="2" applyNumberFormat="0" applyFill="0" applyAlignment="0" applyProtection="0"/>
    <xf numFmtId="170" fontId="19" fillId="0" borderId="0" applyFont="0" applyFill="0" applyBorder="0" applyAlignment="0" applyProtection="0"/>
    <xf numFmtId="0" fontId="18" fillId="0" borderId="0"/>
    <xf numFmtId="0" fontId="20" fillId="0" borderId="0"/>
    <xf numFmtId="0" fontId="20" fillId="0" borderId="0"/>
    <xf numFmtId="0" fontId="36" fillId="0" borderId="0"/>
    <xf numFmtId="0" fontId="18" fillId="0" borderId="0"/>
    <xf numFmtId="0" fontId="18" fillId="0" borderId="0"/>
    <xf numFmtId="0" fontId="19" fillId="0" borderId="0"/>
    <xf numFmtId="0" fontId="37" fillId="0" borderId="0"/>
    <xf numFmtId="0" fontId="38" fillId="0" borderId="0"/>
    <xf numFmtId="0" fontId="11" fillId="0" borderId="0"/>
    <xf numFmtId="9" fontId="19" fillId="0" borderId="0" applyFont="0" applyFill="0" applyBorder="0" applyAlignment="0" applyProtection="0"/>
    <xf numFmtId="177" fontId="20" fillId="0" borderId="0" applyFont="0" applyFill="0" applyBorder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</cellStyleXfs>
  <cellXfs count="64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7" fillId="0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1" xfId="0" applyFont="1" applyFill="1" applyBorder="1" applyAlignment="1">
      <alignment vertical="top" wrapText="1"/>
    </xf>
    <xf numFmtId="164" fontId="10" fillId="0" borderId="1" xfId="0" applyNumberFormat="1" applyFont="1" applyFill="1" applyBorder="1" applyAlignment="1">
      <alignment horizontal="right" wrapText="1"/>
    </xf>
    <xf numFmtId="0" fontId="6" fillId="0" borderId="0" xfId="0" applyFont="1" applyAlignment="1">
      <alignment wrapText="1"/>
    </xf>
    <xf numFmtId="0" fontId="6" fillId="0" borderId="0" xfId="0" applyFont="1" applyFill="1"/>
    <xf numFmtId="2" fontId="1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1" xfId="0" applyFont="1" applyBorder="1" applyAlignment="1">
      <alignment vertical="top" wrapText="1"/>
    </xf>
    <xf numFmtId="164" fontId="10" fillId="0" borderId="1" xfId="0" applyNumberFormat="1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wrapText="1"/>
    </xf>
    <xf numFmtId="4" fontId="7" fillId="0" borderId="1" xfId="0" applyNumberFormat="1" applyFont="1" applyFill="1" applyBorder="1" applyAlignment="1">
      <alignment horizontal="right" wrapText="1"/>
    </xf>
    <xf numFmtId="2" fontId="7" fillId="0" borderId="1" xfId="0" applyNumberFormat="1" applyFont="1" applyFill="1" applyBorder="1" applyAlignment="1">
      <alignment horizontal="right" wrapText="1"/>
    </xf>
    <xf numFmtId="4" fontId="6" fillId="0" borderId="1" xfId="0" applyNumberFormat="1" applyFont="1" applyBorder="1"/>
    <xf numFmtId="0" fontId="12" fillId="0" borderId="0" xfId="0" applyFont="1"/>
    <xf numFmtId="0" fontId="2" fillId="0" borderId="0" xfId="0" applyFont="1" applyAlignment="1">
      <alignment wrapText="1"/>
    </xf>
    <xf numFmtId="0" fontId="13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" fillId="0" borderId="1" xfId="0" applyFont="1" applyFill="1" applyBorder="1" applyAlignment="1">
      <alignment vertical="top" wrapText="1"/>
    </xf>
    <xf numFmtId="2" fontId="1" fillId="0" borderId="1" xfId="0" applyNumberFormat="1" applyFont="1" applyFill="1" applyBorder="1" applyAlignment="1">
      <alignment horizontal="right" wrapText="1"/>
    </xf>
    <xf numFmtId="4" fontId="15" fillId="0" borderId="1" xfId="0" applyNumberFormat="1" applyFont="1" applyBorder="1"/>
    <xf numFmtId="0" fontId="12" fillId="0" borderId="0" xfId="0" applyFont="1" applyAlignment="1">
      <alignment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" fontId="16" fillId="0" borderId="1" xfId="0" applyNumberFormat="1" applyFont="1" applyBorder="1"/>
    <xf numFmtId="0" fontId="13" fillId="0" borderId="0" xfId="0" applyFont="1"/>
    <xf numFmtId="0" fontId="13" fillId="0" borderId="0" xfId="0" applyFont="1" applyAlignment="1">
      <alignment horizontal="left" indent="15"/>
    </xf>
    <xf numFmtId="0" fontId="5" fillId="0" borderId="0" xfId="0" applyFont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1" applyFont="1" applyBorder="1"/>
    <xf numFmtId="0" fontId="16" fillId="0" borderId="1" xfId="1" applyFont="1" applyFill="1" applyBorder="1" applyAlignment="1">
      <alignment horizontal="left" vertical="top"/>
    </xf>
    <xf numFmtId="0" fontId="3" fillId="0" borderId="0" xfId="2" applyFont="1"/>
    <xf numFmtId="0" fontId="15" fillId="0" borderId="1" xfId="1" applyFont="1" applyBorder="1" applyAlignment="1">
      <alignment vertical="top"/>
    </xf>
    <xf numFmtId="0" fontId="16" fillId="0" borderId="1" xfId="1" applyFont="1" applyFill="1" applyBorder="1" applyAlignment="1">
      <alignment horizontal="left" vertical="top" wrapText="1"/>
    </xf>
    <xf numFmtId="0" fontId="16" fillId="0" borderId="1" xfId="1" applyFont="1" applyFill="1" applyBorder="1" applyAlignment="1">
      <alignment vertical="top" wrapText="1"/>
    </xf>
    <xf numFmtId="0" fontId="24" fillId="0" borderId="1" xfId="4" applyFont="1" applyFill="1" applyBorder="1" applyAlignment="1" applyProtection="1">
      <alignment vertical="top" wrapText="1"/>
    </xf>
    <xf numFmtId="0" fontId="25" fillId="0" borderId="1" xfId="4" applyFont="1" applyBorder="1" applyAlignment="1" applyProtection="1">
      <alignment vertical="center" wrapText="1"/>
    </xf>
    <xf numFmtId="0" fontId="26" fillId="0" borderId="1" xfId="4" applyFont="1" applyFill="1" applyBorder="1" applyAlignment="1" applyProtection="1">
      <alignment vertical="center" wrapText="1"/>
    </xf>
    <xf numFmtId="0" fontId="24" fillId="0" borderId="1" xfId="4" applyFont="1" applyFill="1" applyBorder="1" applyAlignment="1" applyProtection="1">
      <alignment horizontal="left" vertical="top"/>
    </xf>
    <xf numFmtId="14" fontId="16" fillId="0" borderId="1" xfId="3" applyNumberFormat="1" applyFont="1" applyBorder="1" applyAlignment="1">
      <alignment horizontal="left" vertical="top"/>
    </xf>
    <xf numFmtId="49" fontId="16" fillId="0" borderId="1" xfId="1" applyNumberFormat="1" applyFont="1" applyFill="1" applyBorder="1" applyAlignment="1">
      <alignment vertical="top"/>
    </xf>
    <xf numFmtId="0" fontId="39" fillId="0" borderId="0" xfId="1" applyFont="1"/>
    <xf numFmtId="0" fontId="2" fillId="0" borderId="0" xfId="2" applyFont="1"/>
    <xf numFmtId="0" fontId="2" fillId="0" borderId="0" xfId="1" applyFont="1" applyAlignment="1">
      <alignment vertical="top" wrapText="1"/>
    </xf>
    <xf numFmtId="0" fontId="39" fillId="0" borderId="0" xfId="1" applyFont="1" applyAlignment="1"/>
    <xf numFmtId="0" fontId="2" fillId="0" borderId="0" xfId="1" applyFont="1"/>
    <xf numFmtId="0" fontId="4" fillId="0" borderId="0" xfId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</cellXfs>
  <cellStyles count="57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Normální 6" xfId="20"/>
    <cellStyle name="Ouny?e [0]_Eeno1" xfId="21"/>
    <cellStyle name="Ouny?e_Eeno1" xfId="22"/>
    <cellStyle name="Òûñÿ÷è [0]_Ëèñò1" xfId="23"/>
    <cellStyle name="Òûñÿ÷è_Ëèñò1" xfId="24"/>
    <cellStyle name="Percent" xfId="25"/>
    <cellStyle name="S10" xfId="26"/>
    <cellStyle name="S12" xfId="27"/>
    <cellStyle name="S13" xfId="28"/>
    <cellStyle name="S14" xfId="29"/>
    <cellStyle name="S15" xfId="30"/>
    <cellStyle name="S16" xfId="31"/>
    <cellStyle name="S2" xfId="32"/>
    <cellStyle name="S3_mis_НПС(объем)" xfId="33"/>
    <cellStyle name="S4 3 2" xfId="34"/>
    <cellStyle name="S4_mis_НПС(объем)" xfId="35"/>
    <cellStyle name="S5_mis_НПС(объем)" xfId="36"/>
    <cellStyle name="S6" xfId="37"/>
    <cellStyle name="S7" xfId="38"/>
    <cellStyle name="S8_mis_НПС(объем)" xfId="39"/>
    <cellStyle name="S9_mis_НПС(объем)" xfId="40"/>
    <cellStyle name="Total" xfId="41"/>
    <cellStyle name="Гиперссылка" xfId="4" builtinId="8"/>
    <cellStyle name="Денежный 2" xfId="42"/>
    <cellStyle name="Обычный" xfId="0" builtinId="0"/>
    <cellStyle name="Обычный 2" xfId="2"/>
    <cellStyle name="Обычный 2 2" xfId="1"/>
    <cellStyle name="Обычный 3" xfId="43"/>
    <cellStyle name="Обычный 3 2" xfId="44"/>
    <cellStyle name="Обычный 3 3" xfId="45"/>
    <cellStyle name="Обычный 4" xfId="3"/>
    <cellStyle name="Обычный 5" xfId="46"/>
    <cellStyle name="Обычный 6" xfId="47"/>
    <cellStyle name="Обычный 6 2" xfId="48"/>
    <cellStyle name="Обычный 7" xfId="49"/>
    <cellStyle name="Обычный 7 2" xfId="50"/>
    <cellStyle name="Обычный 8" xfId="51"/>
    <cellStyle name="Обычный 9" xfId="52"/>
    <cellStyle name="Процентный 2" xfId="53"/>
    <cellStyle name="Тысячи_Sheet1" xfId="54"/>
    <cellStyle name="Финансовый 2 2" xfId="55"/>
    <cellStyle name="Финансовый 2 3" xfId="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tabSelected="1" workbookViewId="0">
      <selection activeCell="B17" sqref="B17"/>
    </sheetView>
  </sheetViews>
  <sheetFormatPr defaultRowHeight="12.75"/>
  <cols>
    <col min="1" max="1" width="47.140625" style="39" customWidth="1"/>
    <col min="2" max="2" width="73.42578125" style="39" customWidth="1"/>
    <col min="3" max="16384" width="9.140625" style="39"/>
  </cols>
  <sheetData>
    <row r="2" spans="1:2">
      <c r="A2" s="37" t="s">
        <v>27</v>
      </c>
      <c r="B2" s="38">
        <v>111218</v>
      </c>
    </row>
    <row r="3" spans="1:2">
      <c r="A3" s="37" t="s">
        <v>28</v>
      </c>
      <c r="B3" s="38" t="s">
        <v>62</v>
      </c>
    </row>
    <row r="4" spans="1:2">
      <c r="A4" s="37" t="s">
        <v>29</v>
      </c>
      <c r="B4" s="41" t="s">
        <v>23</v>
      </c>
    </row>
    <row r="5" spans="1:2">
      <c r="A5" s="37" t="s">
        <v>30</v>
      </c>
      <c r="B5" s="41" t="s">
        <v>64</v>
      </c>
    </row>
    <row r="6" spans="1:2" ht="106.5" customHeight="1">
      <c r="A6" s="40" t="s">
        <v>31</v>
      </c>
      <c r="B6" s="41" t="s">
        <v>70</v>
      </c>
    </row>
    <row r="7" spans="1:2" ht="25.5">
      <c r="A7" s="40" t="s">
        <v>32</v>
      </c>
      <c r="B7" s="41" t="s">
        <v>67</v>
      </c>
    </row>
    <row r="8" spans="1:2">
      <c r="A8" s="40" t="s">
        <v>33</v>
      </c>
      <c r="B8" s="41" t="s">
        <v>34</v>
      </c>
    </row>
    <row r="9" spans="1:2" ht="38.25">
      <c r="A9" s="40" t="s">
        <v>35</v>
      </c>
      <c r="B9" s="41" t="s">
        <v>65</v>
      </c>
    </row>
    <row r="10" spans="1:2" ht="17.25" customHeight="1">
      <c r="A10" s="40" t="s">
        <v>36</v>
      </c>
      <c r="B10" s="41" t="s">
        <v>66</v>
      </c>
    </row>
    <row r="11" spans="1:2">
      <c r="A11" s="40" t="s">
        <v>37</v>
      </c>
      <c r="B11" s="42"/>
    </row>
    <row r="12" spans="1:2">
      <c r="A12" s="40" t="s">
        <v>38</v>
      </c>
      <c r="B12" s="43" t="s">
        <v>68</v>
      </c>
    </row>
    <row r="13" spans="1:2" ht="24">
      <c r="A13" s="40" t="s">
        <v>39</v>
      </c>
      <c r="B13" s="44" t="s">
        <v>61</v>
      </c>
    </row>
    <row r="14" spans="1:2" ht="40.5" customHeight="1">
      <c r="A14" s="40" t="s">
        <v>40</v>
      </c>
      <c r="B14" s="45" t="s">
        <v>59</v>
      </c>
    </row>
    <row r="15" spans="1:2">
      <c r="A15" s="40" t="s">
        <v>41</v>
      </c>
      <c r="B15" s="46" t="s">
        <v>60</v>
      </c>
    </row>
    <row r="16" spans="1:2">
      <c r="A16" s="40" t="s">
        <v>42</v>
      </c>
      <c r="B16" s="47">
        <v>45869</v>
      </c>
    </row>
    <row r="17" spans="1:2">
      <c r="A17" s="40" t="s">
        <v>43</v>
      </c>
      <c r="B17" s="47">
        <v>46234</v>
      </c>
    </row>
    <row r="18" spans="1:2">
      <c r="A18" s="40" t="s">
        <v>44</v>
      </c>
      <c r="B18" s="42" t="s">
        <v>45</v>
      </c>
    </row>
    <row r="19" spans="1:2" ht="27" customHeight="1">
      <c r="A19" s="40" t="s">
        <v>46</v>
      </c>
      <c r="B19" s="42" t="s">
        <v>47</v>
      </c>
    </row>
    <row r="20" spans="1:2">
      <c r="A20" s="40" t="s">
        <v>48</v>
      </c>
      <c r="B20" s="48" t="s">
        <v>49</v>
      </c>
    </row>
    <row r="21" spans="1:2" ht="25.5">
      <c r="A21" s="40" t="s">
        <v>50</v>
      </c>
      <c r="B21" s="43" t="s">
        <v>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19"/>
  <sheetViews>
    <sheetView workbookViewId="0">
      <selection activeCell="B21" sqref="B21"/>
    </sheetView>
  </sheetViews>
  <sheetFormatPr defaultRowHeight="11.25"/>
  <cols>
    <col min="1" max="1" width="9.140625" style="50"/>
    <col min="2" max="2" width="100.5703125" style="50" customWidth="1"/>
    <col min="3" max="16384" width="9.140625" style="50"/>
  </cols>
  <sheetData>
    <row r="5" spans="2:2">
      <c r="B5" s="49" t="s">
        <v>52</v>
      </c>
    </row>
    <row r="6" spans="2:2">
      <c r="B6" s="49" t="s">
        <v>53</v>
      </c>
    </row>
    <row r="7" spans="2:2">
      <c r="B7" s="49" t="s">
        <v>54</v>
      </c>
    </row>
    <row r="8" spans="2:2">
      <c r="B8" s="49" t="s">
        <v>55</v>
      </c>
    </row>
    <row r="9" spans="2:2">
      <c r="B9" s="49" t="s">
        <v>56</v>
      </c>
    </row>
    <row r="10" spans="2:2">
      <c r="B10" s="51" t="s">
        <v>57</v>
      </c>
    </row>
    <row r="11" spans="2:2">
      <c r="B11" s="52"/>
    </row>
    <row r="12" spans="2:2">
      <c r="B12" s="52"/>
    </row>
    <row r="13" spans="2:2">
      <c r="B13" s="53"/>
    </row>
    <row r="14" spans="2:2">
      <c r="B14" s="53"/>
    </row>
    <row r="15" spans="2:2">
      <c r="B15" s="53"/>
    </row>
    <row r="16" spans="2:2">
      <c r="B16" s="53"/>
    </row>
    <row r="17" spans="2:2">
      <c r="B17" s="53"/>
    </row>
    <row r="18" spans="2:2">
      <c r="B18" s="53"/>
    </row>
    <row r="19" spans="2:2">
      <c r="B19" s="54" t="s">
        <v>58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showGridLines="0" zoomScale="130" zoomScaleNormal="130" workbookViewId="0">
      <pane xSplit="1" ySplit="6" topLeftCell="B7" activePane="bottomRight" state="frozen"/>
      <selection pane="topRight" activeCell="C1" sqref="C1"/>
      <selection pane="bottomLeft" activeCell="A7" sqref="A7"/>
      <selection pane="bottomRight" activeCell="B32" sqref="B32"/>
    </sheetView>
  </sheetViews>
  <sheetFormatPr defaultRowHeight="11.25"/>
  <cols>
    <col min="1" max="1" width="46" style="8" customWidth="1"/>
    <col min="2" max="3" width="8.42578125" style="9" customWidth="1"/>
    <col min="4" max="9" width="8.42578125" style="1" customWidth="1"/>
    <col min="10" max="16384" width="9.140625" style="1"/>
  </cols>
  <sheetData>
    <row r="2" spans="1:9" s="12" customFormat="1" ht="12.75">
      <c r="A2" s="55" t="s">
        <v>69</v>
      </c>
      <c r="B2" s="55"/>
      <c r="C2" s="55"/>
      <c r="D2" s="55"/>
      <c r="E2" s="55"/>
    </row>
    <row r="3" spans="1:9">
      <c r="A3" s="2"/>
      <c r="B3" s="3"/>
      <c r="C3" s="3"/>
      <c r="I3" s="4" t="s">
        <v>23</v>
      </c>
    </row>
    <row r="4" spans="1:9" s="5" customFormat="1" ht="21.75" customHeight="1">
      <c r="A4" s="57"/>
      <c r="B4" s="56">
        <v>2013</v>
      </c>
      <c r="C4" s="56"/>
      <c r="D4" s="56">
        <v>2014</v>
      </c>
      <c r="E4" s="56"/>
      <c r="F4" s="56">
        <v>2015</v>
      </c>
      <c r="G4" s="56"/>
      <c r="H4" s="56">
        <v>2016</v>
      </c>
      <c r="I4" s="56"/>
    </row>
    <row r="5" spans="1:9" s="5" customFormat="1" ht="15" customHeight="1">
      <c r="A5" s="57"/>
      <c r="B5" s="56" t="s">
        <v>63</v>
      </c>
      <c r="C5" s="11" t="s">
        <v>24</v>
      </c>
      <c r="D5" s="56" t="s">
        <v>63</v>
      </c>
      <c r="E5" s="11" t="s">
        <v>24</v>
      </c>
      <c r="F5" s="56" t="s">
        <v>63</v>
      </c>
      <c r="G5" s="36" t="s">
        <v>24</v>
      </c>
      <c r="H5" s="56" t="s">
        <v>63</v>
      </c>
      <c r="I5" s="36" t="s">
        <v>24</v>
      </c>
    </row>
    <row r="6" spans="1:9" s="5" customFormat="1">
      <c r="A6" s="57"/>
      <c r="B6" s="56"/>
      <c r="C6" s="11" t="s">
        <v>25</v>
      </c>
      <c r="D6" s="56"/>
      <c r="E6" s="11" t="s">
        <v>25</v>
      </c>
      <c r="F6" s="56"/>
      <c r="G6" s="36" t="s">
        <v>25</v>
      </c>
      <c r="H6" s="56"/>
      <c r="I6" s="36" t="s">
        <v>25</v>
      </c>
    </row>
    <row r="7" spans="1:9" s="5" customFormat="1">
      <c r="A7" s="13" t="s">
        <v>0</v>
      </c>
      <c r="B7" s="14">
        <f t="shared" ref="B7:I7" si="0">B8+B9+B10+B11+B12+B13</f>
        <v>8.9</v>
      </c>
      <c r="C7" s="14">
        <f t="shared" si="0"/>
        <v>0.7</v>
      </c>
      <c r="D7" s="14">
        <f t="shared" si="0"/>
        <v>8.6999999999999993</v>
      </c>
      <c r="E7" s="15">
        <f t="shared" si="0"/>
        <v>0.64</v>
      </c>
      <c r="F7" s="15">
        <f t="shared" si="0"/>
        <v>6.16</v>
      </c>
      <c r="G7" s="15">
        <f t="shared" si="0"/>
        <v>0.75</v>
      </c>
      <c r="H7" s="15">
        <f t="shared" si="0"/>
        <v>4.62</v>
      </c>
      <c r="I7" s="15">
        <f t="shared" si="0"/>
        <v>0.73</v>
      </c>
    </row>
    <row r="8" spans="1:9">
      <c r="A8" s="16" t="s">
        <v>1</v>
      </c>
      <c r="B8" s="17">
        <v>3.56</v>
      </c>
      <c r="C8" s="17">
        <v>0.15</v>
      </c>
      <c r="D8" s="17">
        <v>3.34</v>
      </c>
      <c r="E8" s="17">
        <v>0.14000000000000001</v>
      </c>
      <c r="F8" s="20">
        <v>3.36</v>
      </c>
      <c r="G8" s="20">
        <v>0.15</v>
      </c>
      <c r="H8" s="20">
        <v>2.4500000000000002</v>
      </c>
      <c r="I8" s="20">
        <v>0.16</v>
      </c>
    </row>
    <row r="9" spans="1:9">
      <c r="A9" s="16" t="s">
        <v>2</v>
      </c>
      <c r="B9" s="17">
        <v>1.99</v>
      </c>
      <c r="C9" s="18">
        <v>0</v>
      </c>
      <c r="D9" s="18">
        <v>1.97</v>
      </c>
      <c r="E9" s="18">
        <v>0</v>
      </c>
      <c r="F9" s="20">
        <v>0.02</v>
      </c>
      <c r="G9" s="20">
        <v>0</v>
      </c>
      <c r="H9" s="20">
        <v>0.05</v>
      </c>
      <c r="I9" s="20">
        <v>0</v>
      </c>
    </row>
    <row r="10" spans="1:9">
      <c r="A10" s="16" t="s">
        <v>3</v>
      </c>
      <c r="B10" s="17">
        <v>2.27</v>
      </c>
      <c r="C10" s="18">
        <v>0.56000000000000005</v>
      </c>
      <c r="D10" s="18">
        <v>2.2200000000000002</v>
      </c>
      <c r="E10" s="18">
        <v>0.5</v>
      </c>
      <c r="F10" s="20">
        <v>1.31</v>
      </c>
      <c r="G10" s="20">
        <v>0.6</v>
      </c>
      <c r="H10" s="20">
        <v>1.22</v>
      </c>
      <c r="I10" s="20">
        <v>0.56999999999999995</v>
      </c>
    </row>
    <row r="11" spans="1:9">
      <c r="A11" s="16" t="s">
        <v>4</v>
      </c>
      <c r="B11" s="17">
        <v>0.27</v>
      </c>
      <c r="C11" s="18">
        <v>0</v>
      </c>
      <c r="D11" s="18">
        <v>0.23</v>
      </c>
      <c r="E11" s="18">
        <v>0</v>
      </c>
      <c r="F11" s="20">
        <v>0.02</v>
      </c>
      <c r="G11" s="20">
        <v>0</v>
      </c>
      <c r="H11" s="20">
        <v>0.02</v>
      </c>
      <c r="I11" s="20">
        <v>0</v>
      </c>
    </row>
    <row r="12" spans="1:9" ht="22.5">
      <c r="A12" s="16" t="s">
        <v>5</v>
      </c>
      <c r="B12" s="17">
        <v>0.05</v>
      </c>
      <c r="C12" s="18">
        <v>0</v>
      </c>
      <c r="D12" s="18">
        <v>0.04</v>
      </c>
      <c r="E12" s="18">
        <v>0</v>
      </c>
      <c r="F12" s="20">
        <v>0.01</v>
      </c>
      <c r="G12" s="20">
        <v>0</v>
      </c>
      <c r="H12" s="20">
        <v>0.01</v>
      </c>
      <c r="I12" s="20">
        <v>0</v>
      </c>
    </row>
    <row r="13" spans="1:9">
      <c r="A13" s="16" t="s">
        <v>6</v>
      </c>
      <c r="B13" s="17">
        <v>0.77</v>
      </c>
      <c r="C13" s="18">
        <v>0</v>
      </c>
      <c r="D13" s="18">
        <v>0.86</v>
      </c>
      <c r="E13" s="18">
        <v>0</v>
      </c>
      <c r="F13" s="20">
        <v>1.44</v>
      </c>
      <c r="G13" s="20">
        <v>0</v>
      </c>
      <c r="H13" s="20">
        <v>0.87</v>
      </c>
      <c r="I13" s="20">
        <v>0</v>
      </c>
    </row>
    <row r="14" spans="1:9">
      <c r="A14" s="13" t="s">
        <v>7</v>
      </c>
      <c r="B14" s="7">
        <f t="shared" ref="B14:I14" si="1">SUM(B15:B28)</f>
        <v>19.399999999999999</v>
      </c>
      <c r="C14" s="7">
        <f t="shared" si="1"/>
        <v>1.7</v>
      </c>
      <c r="D14" s="7">
        <f t="shared" si="1"/>
        <v>19.399999999999999</v>
      </c>
      <c r="E14" s="10">
        <f t="shared" si="1"/>
        <v>1.62</v>
      </c>
      <c r="F14" s="15">
        <f t="shared" si="1"/>
        <v>21.35</v>
      </c>
      <c r="G14" s="15">
        <f t="shared" si="1"/>
        <v>1.63</v>
      </c>
      <c r="H14" s="15">
        <f t="shared" si="1"/>
        <v>21.22</v>
      </c>
      <c r="I14" s="15">
        <f t="shared" si="1"/>
        <v>1.2</v>
      </c>
    </row>
    <row r="15" spans="1:9" ht="22.5">
      <c r="A15" s="16" t="s">
        <v>8</v>
      </c>
      <c r="B15" s="19">
        <v>4.84</v>
      </c>
      <c r="C15" s="19">
        <v>0.32</v>
      </c>
      <c r="D15" s="19">
        <v>4.78</v>
      </c>
      <c r="E15" s="19">
        <v>0.31</v>
      </c>
      <c r="F15" s="20">
        <v>8.15</v>
      </c>
      <c r="G15" s="20">
        <v>0.35</v>
      </c>
      <c r="H15" s="20">
        <v>9.16</v>
      </c>
      <c r="I15" s="20">
        <v>0.28000000000000003</v>
      </c>
    </row>
    <row r="16" spans="1:9">
      <c r="A16" s="16" t="s">
        <v>9</v>
      </c>
      <c r="B16" s="19">
        <v>3.31</v>
      </c>
      <c r="C16" s="19">
        <v>0</v>
      </c>
      <c r="D16" s="19">
        <v>3.72</v>
      </c>
      <c r="E16" s="19">
        <v>0</v>
      </c>
      <c r="F16" s="20">
        <v>3.74</v>
      </c>
      <c r="G16" s="20">
        <v>0</v>
      </c>
      <c r="H16" s="20">
        <v>3.89</v>
      </c>
      <c r="I16" s="20">
        <v>0</v>
      </c>
    </row>
    <row r="17" spans="1:9">
      <c r="A17" s="16" t="s">
        <v>10</v>
      </c>
      <c r="B17" s="19">
        <v>0.11</v>
      </c>
      <c r="C17" s="19">
        <v>0</v>
      </c>
      <c r="D17" s="19">
        <v>0.14000000000000001</v>
      </c>
      <c r="E17" s="19">
        <v>0</v>
      </c>
      <c r="F17" s="20">
        <v>0.05</v>
      </c>
      <c r="G17" s="20">
        <v>0</v>
      </c>
      <c r="H17" s="20">
        <v>0.06</v>
      </c>
      <c r="I17" s="20">
        <v>0</v>
      </c>
    </row>
    <row r="18" spans="1:9">
      <c r="A18" s="16" t="s">
        <v>11</v>
      </c>
      <c r="B18" s="19">
        <v>0.2</v>
      </c>
      <c r="C18" s="19">
        <v>0</v>
      </c>
      <c r="D18" s="19">
        <v>0.18</v>
      </c>
      <c r="E18" s="19">
        <v>0</v>
      </c>
      <c r="F18" s="20">
        <v>0.08</v>
      </c>
      <c r="G18" s="20">
        <v>0</v>
      </c>
      <c r="H18" s="20">
        <v>0.02</v>
      </c>
      <c r="I18" s="20">
        <v>0</v>
      </c>
    </row>
    <row r="19" spans="1:9">
      <c r="A19" s="16" t="s">
        <v>12</v>
      </c>
      <c r="B19" s="19">
        <v>0.23</v>
      </c>
      <c r="C19" s="19">
        <v>0</v>
      </c>
      <c r="D19" s="19">
        <v>0.26</v>
      </c>
      <c r="E19" s="19">
        <v>0</v>
      </c>
      <c r="F19" s="20">
        <v>0</v>
      </c>
      <c r="G19" s="20">
        <v>0</v>
      </c>
      <c r="H19" s="20">
        <v>0</v>
      </c>
      <c r="I19" s="20">
        <v>0</v>
      </c>
    </row>
    <row r="20" spans="1:9">
      <c r="A20" s="16" t="s">
        <v>13</v>
      </c>
      <c r="B20" s="19">
        <v>6.85</v>
      </c>
      <c r="C20" s="19">
        <v>0</v>
      </c>
      <c r="D20" s="19">
        <v>6.55</v>
      </c>
      <c r="E20" s="19">
        <v>0</v>
      </c>
      <c r="F20" s="20">
        <v>6.86</v>
      </c>
      <c r="G20" s="20">
        <v>0</v>
      </c>
      <c r="H20" s="20">
        <v>6.29</v>
      </c>
      <c r="I20" s="20">
        <v>0</v>
      </c>
    </row>
    <row r="21" spans="1:9">
      <c r="A21" s="16" t="s">
        <v>14</v>
      </c>
      <c r="B21" s="19">
        <v>0.33</v>
      </c>
      <c r="C21" s="19">
        <v>0</v>
      </c>
      <c r="D21" s="19">
        <v>0.31</v>
      </c>
      <c r="E21" s="19">
        <v>0</v>
      </c>
      <c r="F21" s="20">
        <v>0.5</v>
      </c>
      <c r="G21" s="20">
        <v>0</v>
      </c>
      <c r="H21" s="20">
        <v>0.25</v>
      </c>
      <c r="I21" s="20">
        <v>0</v>
      </c>
    </row>
    <row r="22" spans="1:9">
      <c r="A22" s="16" t="s">
        <v>15</v>
      </c>
      <c r="B22" s="19">
        <v>0.15</v>
      </c>
      <c r="C22" s="19">
        <v>0</v>
      </c>
      <c r="D22" s="19">
        <v>0.16</v>
      </c>
      <c r="E22" s="19">
        <v>0</v>
      </c>
      <c r="F22" s="20">
        <v>0.1</v>
      </c>
      <c r="G22" s="20">
        <v>0</v>
      </c>
      <c r="H22" s="20">
        <v>0.08</v>
      </c>
      <c r="I22" s="20">
        <v>0</v>
      </c>
    </row>
    <row r="23" spans="1:9">
      <c r="A23" s="16" t="s">
        <v>16</v>
      </c>
      <c r="B23" s="19">
        <v>0</v>
      </c>
      <c r="C23" s="19">
        <v>0</v>
      </c>
      <c r="D23" s="19">
        <v>0</v>
      </c>
      <c r="E23" s="19">
        <v>0</v>
      </c>
      <c r="F23" s="20">
        <v>0</v>
      </c>
      <c r="G23" s="20">
        <v>0</v>
      </c>
      <c r="H23" s="20">
        <v>0</v>
      </c>
      <c r="I23" s="20">
        <v>0</v>
      </c>
    </row>
    <row r="24" spans="1:9">
      <c r="A24" s="16" t="s">
        <v>17</v>
      </c>
      <c r="B24" s="19">
        <v>0.81</v>
      </c>
      <c r="C24" s="19">
        <v>0</v>
      </c>
      <c r="D24" s="19">
        <v>0.77</v>
      </c>
      <c r="E24" s="19">
        <v>0</v>
      </c>
      <c r="F24" s="20">
        <v>0.18</v>
      </c>
      <c r="G24" s="20">
        <v>0</v>
      </c>
      <c r="H24" s="20">
        <v>0.17</v>
      </c>
      <c r="I24" s="20">
        <v>0</v>
      </c>
    </row>
    <row r="25" spans="1:9">
      <c r="A25" s="16" t="s">
        <v>18</v>
      </c>
      <c r="B25" s="19">
        <v>0.28999999999999998</v>
      </c>
      <c r="C25" s="19">
        <v>0</v>
      </c>
      <c r="D25" s="19">
        <v>0.3</v>
      </c>
      <c r="E25" s="19">
        <v>0</v>
      </c>
      <c r="F25" s="20">
        <v>0.1</v>
      </c>
      <c r="G25" s="20">
        <v>0</v>
      </c>
      <c r="H25" s="20">
        <v>0.11</v>
      </c>
      <c r="I25" s="20">
        <v>0</v>
      </c>
    </row>
    <row r="26" spans="1:9">
      <c r="A26" s="16" t="s">
        <v>19</v>
      </c>
      <c r="B26" s="19">
        <v>0.05</v>
      </c>
      <c r="C26" s="19">
        <v>0</v>
      </c>
      <c r="D26" s="19">
        <v>7.0000000000000007E-2</v>
      </c>
      <c r="E26" s="19">
        <v>0</v>
      </c>
      <c r="F26" s="20">
        <v>0.05</v>
      </c>
      <c r="G26" s="20">
        <v>0</v>
      </c>
      <c r="H26" s="20">
        <v>0.03</v>
      </c>
      <c r="I26" s="20">
        <v>0</v>
      </c>
    </row>
    <row r="27" spans="1:9">
      <c r="A27" s="16" t="s">
        <v>20</v>
      </c>
      <c r="B27" s="19">
        <v>2.12</v>
      </c>
      <c r="C27" s="19">
        <v>1.37</v>
      </c>
      <c r="D27" s="19">
        <v>2.1</v>
      </c>
      <c r="E27" s="19">
        <v>1.31</v>
      </c>
      <c r="F27" s="20">
        <v>1.53</v>
      </c>
      <c r="G27" s="20">
        <v>1.28</v>
      </c>
      <c r="H27" s="20">
        <v>1.1599999999999999</v>
      </c>
      <c r="I27" s="20">
        <v>0.92</v>
      </c>
    </row>
    <row r="28" spans="1:9" ht="22.5">
      <c r="A28" s="16" t="s">
        <v>21</v>
      </c>
      <c r="B28" s="19">
        <v>7.0000000000000007E-2</v>
      </c>
      <c r="C28" s="19">
        <v>0</v>
      </c>
      <c r="D28" s="19">
        <v>7.0000000000000007E-2</v>
      </c>
      <c r="E28" s="19">
        <v>0</v>
      </c>
      <c r="F28" s="20">
        <v>0.01</v>
      </c>
      <c r="G28" s="20">
        <v>0</v>
      </c>
      <c r="H28" s="20">
        <v>0</v>
      </c>
      <c r="I28" s="20">
        <v>0</v>
      </c>
    </row>
    <row r="29" spans="1:9">
      <c r="A29" s="6" t="s">
        <v>22</v>
      </c>
      <c r="B29" s="7">
        <f t="shared" ref="B29:I29" si="2">B14+B7</f>
        <v>28.3</v>
      </c>
      <c r="C29" s="7">
        <f t="shared" si="2"/>
        <v>2.4</v>
      </c>
      <c r="D29" s="7">
        <f t="shared" si="2"/>
        <v>28.1</v>
      </c>
      <c r="E29" s="7">
        <f t="shared" si="2"/>
        <v>2.2999999999999998</v>
      </c>
      <c r="F29" s="10">
        <f t="shared" si="2"/>
        <v>27.51</v>
      </c>
      <c r="G29" s="10">
        <f t="shared" si="2"/>
        <v>2.38</v>
      </c>
      <c r="H29" s="10">
        <f t="shared" si="2"/>
        <v>25.84</v>
      </c>
      <c r="I29" s="10">
        <f t="shared" si="2"/>
        <v>1.93</v>
      </c>
    </row>
    <row r="31" spans="1:9">
      <c r="A31" s="58"/>
      <c r="B31" s="58"/>
      <c r="C31" s="58"/>
      <c r="D31" s="58"/>
      <c r="E31" s="58"/>
    </row>
  </sheetData>
  <mergeCells count="11">
    <mergeCell ref="F4:G4"/>
    <mergeCell ref="H4:I4"/>
    <mergeCell ref="F5:F6"/>
    <mergeCell ref="H5:H6"/>
    <mergeCell ref="A31:E31"/>
    <mergeCell ref="A2:E2"/>
    <mergeCell ref="B5:B6"/>
    <mergeCell ref="B4:C4"/>
    <mergeCell ref="A4:A6"/>
    <mergeCell ref="D4:E4"/>
    <mergeCell ref="D5:D6"/>
  </mergeCells>
  <pageMargins left="0.43307086614173229" right="0.35433070866141736" top="0.51181102362204722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5"/>
  <sheetViews>
    <sheetView showGridLines="0" zoomScale="85" zoomScaleNormal="8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26" sqref="G26"/>
    </sheetView>
  </sheetViews>
  <sheetFormatPr defaultRowHeight="11.25"/>
  <cols>
    <col min="1" max="1" width="39.28515625" style="29" customWidth="1"/>
    <col min="2" max="3" width="12.7109375" style="29" customWidth="1"/>
    <col min="4" max="11" width="12.7109375" style="21" customWidth="1"/>
    <col min="12" max="12" width="12.5703125" style="21" customWidth="1"/>
    <col min="13" max="13" width="10.42578125" style="21" customWidth="1"/>
    <col min="14" max="14" width="12.140625" style="21" customWidth="1"/>
    <col min="15" max="15" width="11.42578125" style="21" customWidth="1"/>
    <col min="16" max="16" width="12.140625" style="21" customWidth="1"/>
    <col min="17" max="17" width="11.42578125" style="21" customWidth="1"/>
    <col min="18" max="16384" width="9.140625" style="21"/>
  </cols>
  <sheetData>
    <row r="2" spans="1:17" ht="12.75">
      <c r="A2" s="60" t="s">
        <v>69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7">
      <c r="A3" s="22"/>
      <c r="B3" s="22"/>
      <c r="C3" s="22"/>
      <c r="E3" s="23"/>
      <c r="F3" s="23"/>
      <c r="O3" s="23"/>
      <c r="Q3" s="23" t="s">
        <v>23</v>
      </c>
    </row>
    <row r="4" spans="1:17" s="25" customFormat="1" ht="29.25" customHeight="1">
      <c r="A4" s="63"/>
      <c r="B4" s="61">
        <v>2017</v>
      </c>
      <c r="C4" s="61"/>
      <c r="D4" s="61">
        <v>2018</v>
      </c>
      <c r="E4" s="61"/>
      <c r="F4" s="61">
        <v>2019</v>
      </c>
      <c r="G4" s="61"/>
      <c r="H4" s="61">
        <v>2020</v>
      </c>
      <c r="I4" s="61"/>
      <c r="J4" s="61">
        <v>2021</v>
      </c>
      <c r="K4" s="61"/>
      <c r="L4" s="61">
        <v>2022</v>
      </c>
      <c r="M4" s="61"/>
      <c r="N4" s="61">
        <v>2023</v>
      </c>
      <c r="O4" s="61"/>
      <c r="P4" s="61">
        <v>2024</v>
      </c>
      <c r="Q4" s="61"/>
    </row>
    <row r="5" spans="1:17" s="25" customFormat="1" ht="24.75" customHeight="1">
      <c r="A5" s="63"/>
      <c r="B5" s="61" t="s">
        <v>63</v>
      </c>
      <c r="C5" s="24" t="s">
        <v>24</v>
      </c>
      <c r="D5" s="61" t="s">
        <v>63</v>
      </c>
      <c r="E5" s="24" t="s">
        <v>24</v>
      </c>
      <c r="F5" s="61" t="s">
        <v>63</v>
      </c>
      <c r="G5" s="24" t="s">
        <v>24</v>
      </c>
      <c r="H5" s="61" t="s">
        <v>63</v>
      </c>
      <c r="I5" s="24" t="s">
        <v>24</v>
      </c>
      <c r="J5" s="61" t="s">
        <v>63</v>
      </c>
      <c r="K5" s="24" t="s">
        <v>24</v>
      </c>
      <c r="L5" s="61" t="s">
        <v>63</v>
      </c>
      <c r="M5" s="24" t="s">
        <v>24</v>
      </c>
      <c r="N5" s="61" t="s">
        <v>63</v>
      </c>
      <c r="O5" s="24" t="s">
        <v>24</v>
      </c>
      <c r="P5" s="61" t="s">
        <v>63</v>
      </c>
      <c r="Q5" s="24" t="s">
        <v>24</v>
      </c>
    </row>
    <row r="6" spans="1:17" s="25" customFormat="1" ht="27" customHeight="1">
      <c r="A6" s="63"/>
      <c r="B6" s="61"/>
      <c r="C6" s="24" t="s">
        <v>25</v>
      </c>
      <c r="D6" s="61"/>
      <c r="E6" s="24" t="s">
        <v>25</v>
      </c>
      <c r="F6" s="61"/>
      <c r="G6" s="24" t="s">
        <v>25</v>
      </c>
      <c r="H6" s="61"/>
      <c r="I6" s="24" t="s">
        <v>25</v>
      </c>
      <c r="J6" s="61"/>
      <c r="K6" s="24" t="s">
        <v>25</v>
      </c>
      <c r="L6" s="61"/>
      <c r="M6" s="24" t="s">
        <v>25</v>
      </c>
      <c r="N6" s="61"/>
      <c r="O6" s="24" t="s">
        <v>25</v>
      </c>
      <c r="P6" s="61"/>
      <c r="Q6" s="24" t="s">
        <v>25</v>
      </c>
    </row>
    <row r="7" spans="1:17" s="25" customFormat="1" ht="12.75">
      <c r="A7" s="30" t="s">
        <v>0</v>
      </c>
      <c r="B7" s="28">
        <v>7.64</v>
      </c>
      <c r="C7" s="28">
        <v>0.74</v>
      </c>
      <c r="D7" s="28">
        <v>6.9</v>
      </c>
      <c r="E7" s="28">
        <v>0.8</v>
      </c>
      <c r="F7" s="28">
        <v>5.65</v>
      </c>
      <c r="G7" s="28">
        <v>0.84</v>
      </c>
      <c r="H7" s="28">
        <v>5.19</v>
      </c>
      <c r="I7" s="28">
        <v>0.95</v>
      </c>
      <c r="J7" s="28">
        <v>6.26</v>
      </c>
      <c r="K7" s="28">
        <v>0.67</v>
      </c>
      <c r="L7" s="28">
        <v>7.01</v>
      </c>
      <c r="M7" s="28">
        <v>0.51</v>
      </c>
      <c r="N7" s="28">
        <v>5.35</v>
      </c>
      <c r="O7" s="28">
        <v>0.41</v>
      </c>
      <c r="P7" s="28">
        <v>5.18</v>
      </c>
      <c r="Q7" s="28">
        <v>0.48</v>
      </c>
    </row>
    <row r="8" spans="1:17" ht="12.75">
      <c r="A8" s="31" t="s">
        <v>26</v>
      </c>
      <c r="B8" s="32">
        <v>2.4700000000000002</v>
      </c>
      <c r="C8" s="32">
        <v>0.14000000000000001</v>
      </c>
      <c r="D8" s="32">
        <v>2.37</v>
      </c>
      <c r="E8" s="32">
        <v>0.19</v>
      </c>
      <c r="F8" s="32">
        <v>2.21</v>
      </c>
      <c r="G8" s="32">
        <v>0.22</v>
      </c>
      <c r="H8" s="32">
        <v>2.59</v>
      </c>
      <c r="I8" s="32">
        <v>0.2</v>
      </c>
      <c r="J8" s="32">
        <v>2.54</v>
      </c>
      <c r="K8" s="32">
        <v>0.19</v>
      </c>
      <c r="L8" s="32">
        <v>2.52</v>
      </c>
      <c r="M8" s="32">
        <v>0.15</v>
      </c>
      <c r="N8" s="32">
        <v>1.88</v>
      </c>
      <c r="O8" s="32">
        <v>0.12</v>
      </c>
      <c r="P8" s="32">
        <v>1.73</v>
      </c>
      <c r="Q8" s="32">
        <v>0.13</v>
      </c>
    </row>
    <row r="9" spans="1:17" ht="12.75">
      <c r="A9" s="31" t="s">
        <v>2</v>
      </c>
      <c r="B9" s="32">
        <v>0.42</v>
      </c>
      <c r="C9" s="32">
        <v>0</v>
      </c>
      <c r="D9" s="32">
        <v>0.37</v>
      </c>
      <c r="E9" s="32">
        <v>0</v>
      </c>
      <c r="F9" s="32">
        <v>0.21</v>
      </c>
      <c r="G9" s="32">
        <v>0</v>
      </c>
      <c r="H9" s="32">
        <v>0.1</v>
      </c>
      <c r="I9" s="32">
        <v>0</v>
      </c>
      <c r="J9" s="32">
        <v>0.08</v>
      </c>
      <c r="K9" s="32">
        <v>0</v>
      </c>
      <c r="L9" s="32">
        <v>0.14000000000000001</v>
      </c>
      <c r="M9" s="32">
        <v>0</v>
      </c>
      <c r="N9" s="32">
        <v>0.15</v>
      </c>
      <c r="O9" s="32">
        <v>0</v>
      </c>
      <c r="P9" s="32">
        <v>0.14000000000000001</v>
      </c>
      <c r="Q9" s="32">
        <v>0</v>
      </c>
    </row>
    <row r="10" spans="1:17" ht="12.75">
      <c r="A10" s="31" t="s">
        <v>3</v>
      </c>
      <c r="B10" s="32">
        <v>1.76</v>
      </c>
      <c r="C10" s="32">
        <v>0.6</v>
      </c>
      <c r="D10" s="32">
        <v>1.58</v>
      </c>
      <c r="E10" s="32">
        <v>0.61</v>
      </c>
      <c r="F10" s="32">
        <v>1.42</v>
      </c>
      <c r="G10" s="32">
        <v>0.62</v>
      </c>
      <c r="H10" s="32">
        <v>1.29</v>
      </c>
      <c r="I10" s="32">
        <v>0.75</v>
      </c>
      <c r="J10" s="32">
        <v>1.46</v>
      </c>
      <c r="K10" s="32">
        <v>0.5</v>
      </c>
      <c r="L10" s="32">
        <v>1.43</v>
      </c>
      <c r="M10" s="32">
        <v>0.36</v>
      </c>
      <c r="N10" s="32">
        <v>1.27</v>
      </c>
      <c r="O10" s="32">
        <v>0.28999999999999998</v>
      </c>
      <c r="P10" s="32">
        <v>1.17</v>
      </c>
      <c r="Q10" s="32">
        <v>0.35</v>
      </c>
    </row>
    <row r="11" spans="1:17" ht="25.5">
      <c r="A11" s="31" t="s">
        <v>4</v>
      </c>
      <c r="B11" s="32">
        <v>0.13</v>
      </c>
      <c r="C11" s="32">
        <v>0</v>
      </c>
      <c r="D11" s="32">
        <v>0.17</v>
      </c>
      <c r="E11" s="32">
        <v>0</v>
      </c>
      <c r="F11" s="32">
        <v>0.12</v>
      </c>
      <c r="G11" s="32">
        <v>0</v>
      </c>
      <c r="H11" s="32">
        <v>7.0000000000000007E-2</v>
      </c>
      <c r="I11" s="32">
        <v>0</v>
      </c>
      <c r="J11" s="32">
        <v>0.14000000000000001</v>
      </c>
      <c r="K11" s="32">
        <v>0</v>
      </c>
      <c r="L11" s="32">
        <v>0.24</v>
      </c>
      <c r="M11" s="32">
        <v>0</v>
      </c>
      <c r="N11" s="32">
        <v>0.1</v>
      </c>
      <c r="O11" s="32">
        <v>0</v>
      </c>
      <c r="P11" s="32">
        <v>0.05</v>
      </c>
      <c r="Q11" s="32">
        <v>0</v>
      </c>
    </row>
    <row r="12" spans="1:17" ht="25.5">
      <c r="A12" s="31" t="s">
        <v>5</v>
      </c>
      <c r="B12" s="32">
        <v>0.05</v>
      </c>
      <c r="C12" s="32">
        <v>0</v>
      </c>
      <c r="D12" s="32">
        <v>0.04</v>
      </c>
      <c r="E12" s="32">
        <v>0</v>
      </c>
      <c r="F12" s="32">
        <v>0.02</v>
      </c>
      <c r="G12" s="32">
        <v>0</v>
      </c>
      <c r="H12" s="32">
        <v>0.01</v>
      </c>
      <c r="I12" s="32">
        <v>0</v>
      </c>
      <c r="J12" s="32">
        <v>0.08</v>
      </c>
      <c r="K12" s="32">
        <v>0</v>
      </c>
      <c r="L12" s="32">
        <v>0.04</v>
      </c>
      <c r="M12" s="32">
        <v>0</v>
      </c>
      <c r="N12" s="32">
        <v>0.03</v>
      </c>
      <c r="O12" s="32">
        <v>0</v>
      </c>
      <c r="P12" s="32">
        <v>0.02</v>
      </c>
      <c r="Q12" s="32">
        <v>0</v>
      </c>
    </row>
    <row r="13" spans="1:17" ht="12.75">
      <c r="A13" s="31" t="s">
        <v>6</v>
      </c>
      <c r="B13" s="32">
        <v>2.81</v>
      </c>
      <c r="C13" s="32">
        <v>0</v>
      </c>
      <c r="D13" s="32">
        <v>2.37</v>
      </c>
      <c r="E13" s="32">
        <v>0</v>
      </c>
      <c r="F13" s="32">
        <v>1.67</v>
      </c>
      <c r="G13" s="32">
        <v>0</v>
      </c>
      <c r="H13" s="32">
        <v>1.1299999999999999</v>
      </c>
      <c r="I13" s="32">
        <v>0</v>
      </c>
      <c r="J13" s="32">
        <v>1.96</v>
      </c>
      <c r="K13" s="32">
        <v>0</v>
      </c>
      <c r="L13" s="32">
        <v>2.64</v>
      </c>
      <c r="M13" s="32">
        <v>0</v>
      </c>
      <c r="N13" s="32">
        <v>1.92</v>
      </c>
      <c r="O13" s="32">
        <v>0</v>
      </c>
      <c r="P13" s="32">
        <v>2.0699999999999998</v>
      </c>
      <c r="Q13" s="32">
        <v>0</v>
      </c>
    </row>
    <row r="14" spans="1:17" ht="12.75">
      <c r="A14" s="30" t="s">
        <v>7</v>
      </c>
      <c r="B14" s="28">
        <v>21.11</v>
      </c>
      <c r="C14" s="28">
        <v>1.04</v>
      </c>
      <c r="D14" s="28">
        <v>20.12</v>
      </c>
      <c r="E14" s="28">
        <v>1.03</v>
      </c>
      <c r="F14" s="28">
        <v>18.04</v>
      </c>
      <c r="G14" s="28">
        <v>1.03</v>
      </c>
      <c r="H14" s="28">
        <v>15.04</v>
      </c>
      <c r="I14" s="28">
        <v>0.76</v>
      </c>
      <c r="J14" s="28">
        <v>13.49</v>
      </c>
      <c r="K14" s="28">
        <v>0.68</v>
      </c>
      <c r="L14" s="28">
        <v>11.77</v>
      </c>
      <c r="M14" s="28">
        <v>0.64</v>
      </c>
      <c r="N14" s="28">
        <v>12.23</v>
      </c>
      <c r="O14" s="28">
        <v>0.71</v>
      </c>
      <c r="P14" s="28">
        <v>11.53</v>
      </c>
      <c r="Q14" s="28">
        <v>0.7</v>
      </c>
    </row>
    <row r="15" spans="1:17" ht="25.5">
      <c r="A15" s="31" t="s">
        <v>8</v>
      </c>
      <c r="B15" s="32">
        <v>8.8699999999999992</v>
      </c>
      <c r="C15" s="32">
        <v>0.14000000000000001</v>
      </c>
      <c r="D15" s="32">
        <v>8.6199999999999992</v>
      </c>
      <c r="E15" s="32">
        <v>0.21</v>
      </c>
      <c r="F15" s="32">
        <v>7.98</v>
      </c>
      <c r="G15" s="32">
        <v>0.18</v>
      </c>
      <c r="H15" s="32">
        <v>5.57</v>
      </c>
      <c r="I15" s="32">
        <v>0.28000000000000003</v>
      </c>
      <c r="J15" s="32">
        <v>2.77</v>
      </c>
      <c r="K15" s="32">
        <v>0.19</v>
      </c>
      <c r="L15" s="32">
        <v>3.14</v>
      </c>
      <c r="M15" s="32">
        <v>0.2</v>
      </c>
      <c r="N15" s="32">
        <v>3.54</v>
      </c>
      <c r="O15" s="32">
        <v>0.22</v>
      </c>
      <c r="P15" s="32">
        <v>2.97</v>
      </c>
      <c r="Q15" s="32">
        <v>0.26</v>
      </c>
    </row>
    <row r="16" spans="1:17" ht="12.75">
      <c r="A16" s="31" t="s">
        <v>9</v>
      </c>
      <c r="B16" s="32">
        <v>4.0999999999999996</v>
      </c>
      <c r="C16" s="32">
        <v>0</v>
      </c>
      <c r="D16" s="32">
        <v>4</v>
      </c>
      <c r="E16" s="32">
        <v>0</v>
      </c>
      <c r="F16" s="32">
        <v>3.78</v>
      </c>
      <c r="G16" s="32">
        <v>0</v>
      </c>
      <c r="H16" s="32">
        <v>2.87</v>
      </c>
      <c r="I16" s="32">
        <v>0</v>
      </c>
      <c r="J16" s="32">
        <v>2.92</v>
      </c>
      <c r="K16" s="32">
        <v>0</v>
      </c>
      <c r="L16" s="32">
        <v>2.54</v>
      </c>
      <c r="M16" s="32">
        <v>0</v>
      </c>
      <c r="N16" s="32">
        <v>1.27</v>
      </c>
      <c r="O16" s="32">
        <v>0</v>
      </c>
      <c r="P16" s="32">
        <v>1.28</v>
      </c>
      <c r="Q16" s="32">
        <v>0</v>
      </c>
    </row>
    <row r="17" spans="1:17" ht="12.75">
      <c r="A17" s="31" t="s">
        <v>10</v>
      </c>
      <c r="B17" s="32">
        <v>0.24</v>
      </c>
      <c r="C17" s="32">
        <v>0</v>
      </c>
      <c r="D17" s="32">
        <v>0.24</v>
      </c>
      <c r="E17" s="32">
        <v>0</v>
      </c>
      <c r="F17" s="32">
        <v>0.16</v>
      </c>
      <c r="G17" s="32">
        <v>0</v>
      </c>
      <c r="H17" s="32">
        <v>0.13</v>
      </c>
      <c r="I17" s="32">
        <v>0</v>
      </c>
      <c r="J17" s="32">
        <v>0.33</v>
      </c>
      <c r="K17" s="32">
        <v>0</v>
      </c>
      <c r="L17" s="32">
        <v>0.26</v>
      </c>
      <c r="M17" s="32">
        <v>0</v>
      </c>
      <c r="N17" s="32">
        <v>0.43</v>
      </c>
      <c r="O17" s="32">
        <v>0</v>
      </c>
      <c r="P17" s="32">
        <v>0.39</v>
      </c>
      <c r="Q17" s="32">
        <v>0</v>
      </c>
    </row>
    <row r="18" spans="1:17" ht="12.75">
      <c r="A18" s="31" t="s">
        <v>11</v>
      </c>
      <c r="B18" s="32">
        <v>0.34</v>
      </c>
      <c r="C18" s="32">
        <v>0</v>
      </c>
      <c r="D18" s="32">
        <v>0.36</v>
      </c>
      <c r="E18" s="32">
        <v>0</v>
      </c>
      <c r="F18" s="32">
        <v>0.32</v>
      </c>
      <c r="G18" s="32">
        <v>0</v>
      </c>
      <c r="H18" s="32">
        <v>0.39</v>
      </c>
      <c r="I18" s="32">
        <v>0</v>
      </c>
      <c r="J18" s="32">
        <v>0.35</v>
      </c>
      <c r="K18" s="32">
        <v>0</v>
      </c>
      <c r="L18" s="32">
        <v>0.31</v>
      </c>
      <c r="M18" s="32">
        <v>0</v>
      </c>
      <c r="N18" s="32">
        <v>0.35</v>
      </c>
      <c r="O18" s="32">
        <v>0</v>
      </c>
      <c r="P18" s="32">
        <v>0.42</v>
      </c>
      <c r="Q18" s="32">
        <v>0</v>
      </c>
    </row>
    <row r="19" spans="1:17" ht="12.75">
      <c r="A19" s="31" t="s">
        <v>12</v>
      </c>
      <c r="B19" s="32">
        <v>1.1200000000000001</v>
      </c>
      <c r="C19" s="32">
        <v>0</v>
      </c>
      <c r="D19" s="32">
        <v>0.45</v>
      </c>
      <c r="E19" s="32">
        <v>0</v>
      </c>
      <c r="F19" s="32">
        <v>0.31</v>
      </c>
      <c r="G19" s="32">
        <v>0</v>
      </c>
      <c r="H19" s="32">
        <v>0.15</v>
      </c>
      <c r="I19" s="32">
        <v>0</v>
      </c>
      <c r="J19" s="32">
        <v>0.08</v>
      </c>
      <c r="K19" s="32">
        <v>0</v>
      </c>
      <c r="L19" s="32">
        <v>0.24</v>
      </c>
      <c r="M19" s="32">
        <v>0</v>
      </c>
      <c r="N19" s="32">
        <v>0.27</v>
      </c>
      <c r="O19" s="32">
        <v>0</v>
      </c>
      <c r="P19" s="32">
        <v>0.32</v>
      </c>
      <c r="Q19" s="32">
        <v>0</v>
      </c>
    </row>
    <row r="20" spans="1:17" ht="12.75">
      <c r="A20" s="31" t="s">
        <v>13</v>
      </c>
      <c r="B20" s="32">
        <v>1</v>
      </c>
      <c r="C20" s="32">
        <v>0</v>
      </c>
      <c r="D20" s="32">
        <v>0.86</v>
      </c>
      <c r="E20" s="32">
        <v>0</v>
      </c>
      <c r="F20" s="32">
        <v>0.81</v>
      </c>
      <c r="G20" s="32">
        <v>0</v>
      </c>
      <c r="H20" s="32">
        <v>0.56999999999999995</v>
      </c>
      <c r="I20" s="32">
        <v>0</v>
      </c>
      <c r="J20" s="32">
        <v>0.84</v>
      </c>
      <c r="K20" s="32">
        <v>0</v>
      </c>
      <c r="L20" s="32">
        <v>0.66</v>
      </c>
      <c r="M20" s="32">
        <v>0</v>
      </c>
      <c r="N20" s="32">
        <v>0.5</v>
      </c>
      <c r="O20" s="32">
        <v>0</v>
      </c>
      <c r="P20" s="32">
        <v>0.71</v>
      </c>
      <c r="Q20" s="32">
        <v>0</v>
      </c>
    </row>
    <row r="21" spans="1:17" ht="14.25" customHeight="1">
      <c r="A21" s="31" t="s">
        <v>14</v>
      </c>
      <c r="B21" s="32">
        <v>1.26</v>
      </c>
      <c r="C21" s="32">
        <v>0</v>
      </c>
      <c r="D21" s="32">
        <v>1.17</v>
      </c>
      <c r="E21" s="32">
        <v>0</v>
      </c>
      <c r="F21" s="32">
        <v>0.87</v>
      </c>
      <c r="G21" s="32">
        <v>0</v>
      </c>
      <c r="H21" s="32">
        <v>0.75</v>
      </c>
      <c r="I21" s="32">
        <v>0</v>
      </c>
      <c r="J21" s="32">
        <v>1.25</v>
      </c>
      <c r="K21" s="32">
        <v>0</v>
      </c>
      <c r="L21" s="32">
        <v>0.5</v>
      </c>
      <c r="M21" s="32">
        <v>0</v>
      </c>
      <c r="N21" s="32">
        <v>0.55000000000000004</v>
      </c>
      <c r="O21" s="32">
        <v>0</v>
      </c>
      <c r="P21" s="32">
        <v>0.51</v>
      </c>
      <c r="Q21" s="32">
        <v>0</v>
      </c>
    </row>
    <row r="22" spans="1:17" ht="12.75">
      <c r="A22" s="31" t="s">
        <v>15</v>
      </c>
      <c r="B22" s="32">
        <v>0.63</v>
      </c>
      <c r="C22" s="32">
        <v>0</v>
      </c>
      <c r="D22" s="32">
        <v>0.65</v>
      </c>
      <c r="E22" s="32">
        <v>0</v>
      </c>
      <c r="F22" s="32">
        <v>0.47</v>
      </c>
      <c r="G22" s="32">
        <v>0</v>
      </c>
      <c r="H22" s="32">
        <v>0.55000000000000004</v>
      </c>
      <c r="I22" s="32">
        <v>0</v>
      </c>
      <c r="J22" s="32">
        <v>0.9</v>
      </c>
      <c r="K22" s="32">
        <v>0</v>
      </c>
      <c r="L22" s="32">
        <v>0.3</v>
      </c>
      <c r="M22" s="32">
        <v>0</v>
      </c>
      <c r="N22" s="32">
        <v>0.42</v>
      </c>
      <c r="O22" s="32">
        <v>0</v>
      </c>
      <c r="P22" s="32">
        <v>0.38</v>
      </c>
      <c r="Q22" s="32">
        <v>0</v>
      </c>
    </row>
    <row r="23" spans="1:17" ht="25.5">
      <c r="A23" s="31" t="s">
        <v>16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  <c r="Q23" s="32">
        <v>0</v>
      </c>
    </row>
    <row r="24" spans="1:17" ht="12.75">
      <c r="A24" s="31" t="s">
        <v>17</v>
      </c>
      <c r="B24" s="32">
        <v>1.1399999999999999</v>
      </c>
      <c r="C24" s="32">
        <v>0</v>
      </c>
      <c r="D24" s="32">
        <v>1.04</v>
      </c>
      <c r="E24" s="32">
        <v>0</v>
      </c>
      <c r="F24" s="32">
        <v>0.98</v>
      </c>
      <c r="G24" s="32">
        <v>0</v>
      </c>
      <c r="H24" s="32">
        <v>1.0900000000000001</v>
      </c>
      <c r="I24" s="32">
        <v>0</v>
      </c>
      <c r="J24" s="32">
        <v>1.4</v>
      </c>
      <c r="K24" s="32">
        <v>0</v>
      </c>
      <c r="L24" s="32">
        <v>1.56</v>
      </c>
      <c r="M24" s="32">
        <v>0</v>
      </c>
      <c r="N24" s="32">
        <v>1.52</v>
      </c>
      <c r="O24" s="32">
        <v>0</v>
      </c>
      <c r="P24" s="32">
        <v>1.1000000000000001</v>
      </c>
      <c r="Q24" s="32">
        <v>0</v>
      </c>
    </row>
    <row r="25" spans="1:17" ht="12.75">
      <c r="A25" s="31" t="s">
        <v>18</v>
      </c>
      <c r="B25" s="32">
        <v>0.63</v>
      </c>
      <c r="C25" s="32">
        <v>0</v>
      </c>
      <c r="D25" s="32">
        <v>0.84</v>
      </c>
      <c r="E25" s="32">
        <v>0</v>
      </c>
      <c r="F25" s="32">
        <v>0.64</v>
      </c>
      <c r="G25" s="32">
        <v>0</v>
      </c>
      <c r="H25" s="32">
        <v>1.64</v>
      </c>
      <c r="I25" s="32">
        <v>0</v>
      </c>
      <c r="J25" s="32">
        <v>0.77</v>
      </c>
      <c r="K25" s="32">
        <v>0</v>
      </c>
      <c r="L25" s="32">
        <v>0.86</v>
      </c>
      <c r="M25" s="32">
        <v>0</v>
      </c>
      <c r="N25" s="32">
        <v>2.0499999999999998</v>
      </c>
      <c r="O25" s="32">
        <v>0</v>
      </c>
      <c r="P25" s="32">
        <v>2</v>
      </c>
      <c r="Q25" s="32">
        <v>0</v>
      </c>
    </row>
    <row r="26" spans="1:17" ht="12.75">
      <c r="A26" s="31" t="s">
        <v>19</v>
      </c>
      <c r="B26" s="32">
        <v>0.13</v>
      </c>
      <c r="C26" s="32">
        <v>0</v>
      </c>
      <c r="D26" s="32">
        <v>0.13</v>
      </c>
      <c r="E26" s="32">
        <v>0</v>
      </c>
      <c r="F26" s="32">
        <v>0.12</v>
      </c>
      <c r="G26" s="32">
        <v>0</v>
      </c>
      <c r="H26" s="32">
        <v>0.27</v>
      </c>
      <c r="I26" s="32">
        <v>0</v>
      </c>
      <c r="J26" s="32">
        <v>0.35</v>
      </c>
      <c r="K26" s="32">
        <v>0</v>
      </c>
      <c r="L26" s="32">
        <v>7.0000000000000007E-2</v>
      </c>
      <c r="M26" s="32">
        <v>0</v>
      </c>
      <c r="N26" s="32">
        <v>0.08</v>
      </c>
      <c r="O26" s="32">
        <v>0</v>
      </c>
      <c r="P26" s="32">
        <v>0.12</v>
      </c>
      <c r="Q26" s="32">
        <v>0</v>
      </c>
    </row>
    <row r="27" spans="1:17" ht="12.75">
      <c r="A27" s="31" t="s">
        <v>20</v>
      </c>
      <c r="B27" s="32">
        <v>1.65</v>
      </c>
      <c r="C27" s="32">
        <v>0.9</v>
      </c>
      <c r="D27" s="32">
        <v>1.76</v>
      </c>
      <c r="E27" s="32">
        <v>0.82</v>
      </c>
      <c r="F27" s="32">
        <v>1.6</v>
      </c>
      <c r="G27" s="32">
        <v>0.85</v>
      </c>
      <c r="H27" s="32">
        <v>1.06</v>
      </c>
      <c r="I27" s="32">
        <v>0.48</v>
      </c>
      <c r="J27" s="32">
        <v>1.53</v>
      </c>
      <c r="K27" s="32">
        <v>0.49</v>
      </c>
      <c r="L27" s="32">
        <v>1.33</v>
      </c>
      <c r="M27" s="32">
        <v>0.44</v>
      </c>
      <c r="N27" s="32">
        <v>1.25</v>
      </c>
      <c r="O27" s="32">
        <v>0.49</v>
      </c>
      <c r="P27" s="32">
        <v>1.1200000000000001</v>
      </c>
      <c r="Q27" s="32">
        <v>0.44</v>
      </c>
    </row>
    <row r="28" spans="1:17" ht="51">
      <c r="A28" s="31" t="s">
        <v>21</v>
      </c>
      <c r="B28" s="32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0.21</v>
      </c>
      <c r="Q28" s="32">
        <v>0</v>
      </c>
    </row>
    <row r="29" spans="1:17" ht="12.75">
      <c r="A29" s="26" t="s">
        <v>22</v>
      </c>
      <c r="B29" s="27">
        <v>28.75</v>
      </c>
      <c r="C29" s="27">
        <v>1.78</v>
      </c>
      <c r="D29" s="27">
        <v>27.02</v>
      </c>
      <c r="E29" s="27">
        <v>1.83</v>
      </c>
      <c r="F29" s="27">
        <v>23.69</v>
      </c>
      <c r="G29" s="27">
        <v>1.87</v>
      </c>
      <c r="H29" s="27">
        <v>20.23</v>
      </c>
      <c r="I29" s="27">
        <v>1.71</v>
      </c>
      <c r="J29" s="27">
        <v>19.75</v>
      </c>
      <c r="K29" s="27">
        <v>1.35</v>
      </c>
      <c r="L29" s="27">
        <v>18.78</v>
      </c>
      <c r="M29" s="27">
        <v>1.1499999999999999</v>
      </c>
      <c r="N29" s="28">
        <v>17.579999999999998</v>
      </c>
      <c r="O29" s="28">
        <v>1.1200000000000001</v>
      </c>
      <c r="P29" s="28">
        <v>16.71</v>
      </c>
      <c r="Q29" s="28">
        <v>1.18</v>
      </c>
    </row>
    <row r="31" spans="1:17" s="33" customFormat="1" ht="44.25" customHeight="1">
      <c r="A31" s="62"/>
      <c r="B31" s="62"/>
      <c r="C31" s="62"/>
      <c r="D31" s="62"/>
      <c r="E31" s="62"/>
    </row>
    <row r="32" spans="1:17" s="33" customFormat="1">
      <c r="A32" s="34"/>
      <c r="B32" s="34"/>
      <c r="C32" s="34"/>
    </row>
    <row r="33" spans="1:5" ht="32.25" customHeight="1">
      <c r="A33" s="59"/>
      <c r="B33" s="59"/>
      <c r="C33" s="59"/>
      <c r="D33" s="59"/>
      <c r="E33" s="59"/>
    </row>
    <row r="34" spans="1:5">
      <c r="A34" s="21"/>
      <c r="B34" s="21"/>
      <c r="C34" s="21"/>
    </row>
    <row r="35" spans="1:5">
      <c r="A35" s="35"/>
    </row>
  </sheetData>
  <mergeCells count="20">
    <mergeCell ref="L4:M4"/>
    <mergeCell ref="L5:L6"/>
    <mergeCell ref="P4:Q4"/>
    <mergeCell ref="P5:P6"/>
    <mergeCell ref="N4:O4"/>
    <mergeCell ref="N5:N6"/>
    <mergeCell ref="A33:E33"/>
    <mergeCell ref="A2:K2"/>
    <mergeCell ref="J4:K4"/>
    <mergeCell ref="A31:E31"/>
    <mergeCell ref="A4:A6"/>
    <mergeCell ref="B4:C4"/>
    <mergeCell ref="D4:E4"/>
    <mergeCell ref="F4:G4"/>
    <mergeCell ref="B5:B6"/>
    <mergeCell ref="D5:D6"/>
    <mergeCell ref="F5:F6"/>
    <mergeCell ref="J5:J6"/>
    <mergeCell ref="H4:I4"/>
    <mergeCell ref="H5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Metadata</vt:lpstr>
      <vt:lpstr>Conventions</vt:lpstr>
      <vt:lpstr>2013-2016</vt:lpstr>
      <vt:lpstr>2017-2024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a.torgautova</dc:creator>
  <cp:lastModifiedBy>Жанета Ботабаева</cp:lastModifiedBy>
  <cp:lastPrinted>2016-09-14T08:27:40Z</cp:lastPrinted>
  <dcterms:created xsi:type="dcterms:W3CDTF">2015-04-24T04:28:55Z</dcterms:created>
  <dcterms:modified xsi:type="dcterms:W3CDTF">2025-12-12T06:07:42Z</dcterms:modified>
</cp:coreProperties>
</file>