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9250" yWindow="65446" windowWidth="22575" windowHeight="12180" activeTab="0"/>
  </bookViews>
  <sheets>
    <sheet name="2012-2023" sheetId="1" r:id="rId1"/>
    <sheet name="VI" sheetId="2" r:id="rId2"/>
  </sheets>
  <definedNames/>
  <calcPr fullCalcOnLoad="1" fullPrecision="0"/>
</workbook>
</file>

<file path=xl/sharedStrings.xml><?xml version="1.0" encoding="utf-8"?>
<sst xmlns="http://schemas.openxmlformats.org/spreadsheetml/2006/main" count="399" uniqueCount="52">
  <si>
    <t>I</t>
  </si>
  <si>
    <t>II</t>
  </si>
  <si>
    <t>III</t>
  </si>
  <si>
    <t>IV</t>
  </si>
  <si>
    <t>Production of goods</t>
  </si>
  <si>
    <t>Agriculture, forestry ang fishing</t>
  </si>
  <si>
    <t>Industry</t>
  </si>
  <si>
    <t>Mining and quarrying</t>
  </si>
  <si>
    <t>Manufacturing</t>
  </si>
  <si>
    <t>Electricity, gas, steam and air conditioning supply</t>
  </si>
  <si>
    <t>Water supply; sewerage, waste management and remediation activities</t>
  </si>
  <si>
    <t>Construction</t>
  </si>
  <si>
    <t>Production of services</t>
  </si>
  <si>
    <t>Wholesale and retail trade; repair of motor vehicles and motorcycles</t>
  </si>
  <si>
    <t>Transportation and storage</t>
  </si>
  <si>
    <t>Accommodation and food service activities</t>
  </si>
  <si>
    <t>Information and communication</t>
  </si>
  <si>
    <t>Financial and insurance activities</t>
  </si>
  <si>
    <t>Real estate activities</t>
  </si>
  <si>
    <t>Professional, scientific and technical activities</t>
  </si>
  <si>
    <t>Administrative and support service activities</t>
  </si>
  <si>
    <t>Public administration and defence; compulsory social security</t>
  </si>
  <si>
    <t>Education</t>
  </si>
  <si>
    <t>Human health and social work activities</t>
  </si>
  <si>
    <t>Arts, entertainment and recreation</t>
  </si>
  <si>
    <t>Other service activities</t>
  </si>
  <si>
    <t>Activities of households as employers; undifferentiated godds and services-producing activities of households for own use</t>
  </si>
  <si>
    <t>Gross value added</t>
  </si>
  <si>
    <t>Net taxes on products and imports</t>
  </si>
  <si>
    <t xml:space="preserve">Gross domestic product </t>
  </si>
  <si>
    <t>2012 year</t>
  </si>
  <si>
    <t xml:space="preserve">NACE </t>
  </si>
  <si>
    <t>Gross domestic product by quarters by the production method, at current prices</t>
  </si>
  <si>
    <t>at current prices, mln. tenge</t>
  </si>
  <si>
    <t>by quarters:</t>
  </si>
  <si>
    <t>2013 year</t>
  </si>
  <si>
    <t>2014 year</t>
  </si>
  <si>
    <t>2015 year</t>
  </si>
  <si>
    <t>2016 year</t>
  </si>
  <si>
    <t>2017 year</t>
  </si>
  <si>
    <t>2018 year</t>
  </si>
  <si>
    <t>2019 year</t>
  </si>
  <si>
    <t>2020 year</t>
  </si>
  <si>
    <t>2021 year</t>
  </si>
  <si>
    <t>mln. tenge</t>
  </si>
  <si>
    <t>* - with activities of households as employers; undifferentiated godds and services-producing activities of households for own use.</t>
  </si>
  <si>
    <t>Gross domestic product by quarters by the production method, at average annual prices in 2005</t>
  </si>
  <si>
    <t>2023 year</t>
  </si>
  <si>
    <t>2022 year</t>
  </si>
  <si>
    <t xml:space="preserve">Volume indices of GDP by production </t>
  </si>
  <si>
    <t>percent, quarter to previous quarter</t>
  </si>
  <si>
    <t>percent, quarter to correspondent quarter of previous year</t>
  </si>
</sst>
</file>

<file path=xl/styles.xml><?xml version="1.0" encoding="utf-8"?>
<styleSheet xmlns="http://schemas.openxmlformats.org/spreadsheetml/2006/main">
  <numFmts count="51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\ _₸_-;\-* #,##0\ _₸_-;_-* &quot;-&quot;\ _₸_-;_-@_-"/>
    <numFmt numFmtId="44" formatCode="_-* #,##0.00\ &quot;₸&quot;_-;\-* #,##0.00\ &quot;₸&quot;_-;_-* &quot;-&quot;??\ &quot;₸&quot;_-;_-@_-"/>
    <numFmt numFmtId="43" formatCode="_-* #,##0.00\ _₸_-;\-* #,##0.00\ _₸_-;_-* &quot;-&quot;??\ _₸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_-* #,##0\ _₽_-;\-* #,##0\ _₽_-;_-* &quot;-&quot;\ _₽_-;_-@_-"/>
    <numFmt numFmtId="181" formatCode="_-* #,##0.00\ _₽_-;\-* #,##0.00\ _₽_-;_-* &quot;-&quot;??\ _₽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"/>
    <numFmt numFmtId="197" formatCode="0.0"/>
    <numFmt numFmtId="198" formatCode="0.000000"/>
    <numFmt numFmtId="199" formatCode="0.00000"/>
    <numFmt numFmtId="200" formatCode="0.0000"/>
    <numFmt numFmtId="201" formatCode="0.0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_р_."/>
  </numFmts>
  <fonts count="45">
    <font>
      <sz val="10"/>
      <name val="Arial"/>
      <family val="0"/>
    </font>
    <font>
      <b/>
      <sz val="8"/>
      <name val="Calibri"/>
      <family val="2"/>
    </font>
    <font>
      <sz val="8"/>
      <name val="Calibri"/>
      <family val="2"/>
    </font>
    <font>
      <i/>
      <sz val="8"/>
      <name val="Calibri"/>
      <family val="2"/>
    </font>
    <font>
      <b/>
      <i/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top" wrapText="1"/>
    </xf>
    <xf numFmtId="196" fontId="1" fillId="0" borderId="0" xfId="0" applyNumberFormat="1" applyFont="1" applyAlignment="1">
      <alignment/>
    </xf>
    <xf numFmtId="0" fontId="4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96" fontId="1" fillId="33" borderId="11" xfId="0" applyNumberFormat="1" applyFont="1" applyFill="1" applyBorder="1" applyAlignment="1">
      <alignment horizontal="right" wrapText="1"/>
    </xf>
    <xf numFmtId="196" fontId="1" fillId="0" borderId="0" xfId="0" applyNumberFormat="1" applyFont="1" applyAlignment="1">
      <alignment/>
    </xf>
    <xf numFmtId="196" fontId="2" fillId="0" borderId="12" xfId="0" applyNumberFormat="1" applyFont="1" applyFill="1" applyBorder="1" applyAlignment="1">
      <alignment horizontal="right" wrapText="1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96" fontId="4" fillId="33" borderId="12" xfId="0" applyNumberFormat="1" applyFont="1" applyFill="1" applyBorder="1" applyAlignment="1">
      <alignment horizontal="right" wrapText="1"/>
    </xf>
    <xf numFmtId="196" fontId="1" fillId="33" borderId="12" xfId="0" applyNumberFormat="1" applyFont="1" applyFill="1" applyBorder="1" applyAlignment="1">
      <alignment horizontal="right" wrapText="1"/>
    </xf>
    <xf numFmtId="196" fontId="2" fillId="0" borderId="12" xfId="0" applyNumberFormat="1" applyFont="1" applyBorder="1" applyAlignment="1">
      <alignment horizontal="right" wrapText="1"/>
    </xf>
    <xf numFmtId="196" fontId="1" fillId="0" borderId="11" xfId="0" applyNumberFormat="1" applyFont="1" applyBorder="1" applyAlignment="1">
      <alignment horizontal="left" wrapText="1"/>
    </xf>
    <xf numFmtId="196" fontId="1" fillId="0" borderId="12" xfId="0" applyNumberFormat="1" applyFont="1" applyBorder="1" applyAlignment="1">
      <alignment horizontal="left" wrapText="1"/>
    </xf>
    <xf numFmtId="196" fontId="2" fillId="33" borderId="12" xfId="0" applyNumberFormat="1" applyFont="1" applyFill="1" applyBorder="1" applyAlignment="1">
      <alignment horizontal="right" wrapText="1"/>
    </xf>
    <xf numFmtId="0" fontId="3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top" wrapText="1"/>
    </xf>
    <xf numFmtId="196" fontId="2" fillId="0" borderId="0" xfId="0" applyNumberFormat="1" applyFont="1" applyAlignment="1">
      <alignment/>
    </xf>
    <xf numFmtId="0" fontId="3" fillId="0" borderId="0" xfId="0" applyFont="1" applyAlignment="1">
      <alignment/>
    </xf>
    <xf numFmtId="197" fontId="2" fillId="0" borderId="0" xfId="0" applyNumberFormat="1" applyFont="1" applyAlignment="1">
      <alignment/>
    </xf>
    <xf numFmtId="196" fontId="2" fillId="0" borderId="12" xfId="0" applyNumberFormat="1" applyFont="1" applyBorder="1" applyAlignment="1">
      <alignment horizontal="left" wrapText="1" indent="1"/>
    </xf>
    <xf numFmtId="196" fontId="2" fillId="0" borderId="12" xfId="0" applyNumberFormat="1" applyFont="1" applyBorder="1" applyAlignment="1">
      <alignment horizontal="left" vertical="top" indent="1"/>
    </xf>
    <xf numFmtId="0" fontId="4" fillId="0" borderId="12" xfId="0" applyFont="1" applyFill="1" applyBorder="1" applyAlignment="1">
      <alignment horizontal="left" vertical="top" wrapText="1"/>
    </xf>
    <xf numFmtId="3" fontId="2" fillId="0" borderId="12" xfId="0" applyNumberFormat="1" applyFont="1" applyBorder="1" applyAlignment="1">
      <alignment horizontal="left" wrapText="1" indent="1"/>
    </xf>
    <xf numFmtId="0" fontId="44" fillId="0" borderId="0" xfId="0" applyFont="1" applyFill="1" applyAlignment="1">
      <alignment horizontal="left" vertical="top" wrapText="1"/>
    </xf>
    <xf numFmtId="0" fontId="1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44" fillId="0" borderId="0" xfId="0" applyFont="1" applyFill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64"/>
  <sheetViews>
    <sheetView tabSelected="1" zoomScalePageLayoutView="0" workbookViewId="0" topLeftCell="BO1">
      <selection activeCell="BX31" sqref="BX31"/>
    </sheetView>
  </sheetViews>
  <sheetFormatPr defaultColWidth="9.140625" defaultRowHeight="12.75"/>
  <cols>
    <col min="1" max="1" width="37.7109375" style="14" customWidth="1"/>
    <col min="2" max="6" width="12.7109375" style="14" customWidth="1"/>
    <col min="7" max="7" width="3.7109375" style="14" customWidth="1"/>
    <col min="8" max="12" width="12.7109375" style="14" customWidth="1"/>
    <col min="13" max="13" width="3.7109375" style="14" customWidth="1"/>
    <col min="14" max="14" width="15.28125" style="14" customWidth="1"/>
    <col min="15" max="15" width="13.421875" style="14" customWidth="1"/>
    <col min="16" max="16" width="13.28125" style="14" customWidth="1"/>
    <col min="17" max="17" width="12.140625" style="14" customWidth="1"/>
    <col min="18" max="18" width="12.28125" style="14" customWidth="1"/>
    <col min="19" max="19" width="3.7109375" style="14" customWidth="1"/>
    <col min="20" max="20" width="15.28125" style="14" customWidth="1"/>
    <col min="21" max="21" width="13.421875" style="14" customWidth="1"/>
    <col min="22" max="22" width="13.28125" style="14" customWidth="1"/>
    <col min="23" max="23" width="12.140625" style="14" customWidth="1"/>
    <col min="24" max="24" width="12.28125" style="14" customWidth="1"/>
    <col min="25" max="25" width="3.7109375" style="14" customWidth="1"/>
    <col min="26" max="26" width="15.28125" style="14" customWidth="1"/>
    <col min="27" max="27" width="13.421875" style="14" customWidth="1"/>
    <col min="28" max="28" width="13.28125" style="14" customWidth="1"/>
    <col min="29" max="29" width="12.140625" style="14" customWidth="1"/>
    <col min="30" max="30" width="12.28125" style="14" customWidth="1"/>
    <col min="31" max="31" width="3.7109375" style="14" customWidth="1"/>
    <col min="32" max="32" width="15.28125" style="14" customWidth="1"/>
    <col min="33" max="33" width="13.421875" style="14" customWidth="1"/>
    <col min="34" max="34" width="13.28125" style="14" customWidth="1"/>
    <col min="35" max="35" width="12.140625" style="14" customWidth="1"/>
    <col min="36" max="36" width="12.28125" style="14" customWidth="1"/>
    <col min="37" max="37" width="3.7109375" style="14" customWidth="1"/>
    <col min="38" max="38" width="15.28125" style="14" customWidth="1"/>
    <col min="39" max="39" width="13.421875" style="14" customWidth="1"/>
    <col min="40" max="40" width="13.28125" style="14" customWidth="1"/>
    <col min="41" max="41" width="12.140625" style="14" customWidth="1"/>
    <col min="42" max="42" width="12.28125" style="14" customWidth="1"/>
    <col min="43" max="43" width="5.140625" style="14" customWidth="1"/>
    <col min="44" max="44" width="15.28125" style="14" customWidth="1"/>
    <col min="45" max="46" width="13.57421875" style="14" customWidth="1"/>
    <col min="47" max="47" width="13.28125" style="14" customWidth="1"/>
    <col min="48" max="48" width="12.8515625" style="14" customWidth="1"/>
    <col min="49" max="49" width="9.140625" style="14" customWidth="1"/>
    <col min="50" max="50" width="15.28125" style="14" customWidth="1"/>
    <col min="51" max="52" width="13.57421875" style="14" customWidth="1"/>
    <col min="53" max="53" width="12.140625" style="14" customWidth="1"/>
    <col min="54" max="54" width="12.57421875" style="14" customWidth="1"/>
    <col min="55" max="55" width="9.140625" style="14" customWidth="1"/>
    <col min="56" max="56" width="11.7109375" style="14" customWidth="1"/>
    <col min="57" max="58" width="13.57421875" style="14" customWidth="1"/>
    <col min="59" max="59" width="12.140625" style="14" customWidth="1"/>
    <col min="60" max="60" width="12.57421875" style="14" customWidth="1"/>
    <col min="61" max="61" width="9.140625" style="14" customWidth="1"/>
    <col min="62" max="66" width="12.57421875" style="14" customWidth="1"/>
    <col min="67" max="67" width="9.140625" style="14" customWidth="1"/>
    <col min="68" max="68" width="12.8515625" style="14" customWidth="1"/>
    <col min="69" max="69" width="11.7109375" style="14" customWidth="1"/>
    <col min="70" max="70" width="11.57421875" style="14" customWidth="1"/>
    <col min="71" max="71" width="11.7109375" style="14" customWidth="1"/>
    <col min="72" max="72" width="12.140625" style="14" customWidth="1"/>
    <col min="73" max="16384" width="9.140625" style="14" customWidth="1"/>
  </cols>
  <sheetData>
    <row r="1" ht="11.25">
      <c r="A1" s="10" t="s">
        <v>32</v>
      </c>
    </row>
    <row r="2" spans="6:72" ht="11.25">
      <c r="F2" s="22" t="s">
        <v>33</v>
      </c>
      <c r="L2" s="22" t="s">
        <v>33</v>
      </c>
      <c r="R2" s="22" t="s">
        <v>33</v>
      </c>
      <c r="X2" s="22" t="s">
        <v>33</v>
      </c>
      <c r="AD2" s="22" t="s">
        <v>33</v>
      </c>
      <c r="AJ2" s="22" t="s">
        <v>33</v>
      </c>
      <c r="AP2" s="22" t="s">
        <v>33</v>
      </c>
      <c r="AV2" s="22" t="s">
        <v>33</v>
      </c>
      <c r="BB2" s="22" t="s">
        <v>33</v>
      </c>
      <c r="BH2" s="22" t="s">
        <v>33</v>
      </c>
      <c r="BN2" s="22" t="s">
        <v>33</v>
      </c>
      <c r="BT2" s="22" t="s">
        <v>33</v>
      </c>
    </row>
    <row r="3" spans="1:72" ht="15" customHeight="1">
      <c r="A3" s="34" t="s">
        <v>31</v>
      </c>
      <c r="B3" s="32" t="s">
        <v>30</v>
      </c>
      <c r="C3" s="33" t="s">
        <v>34</v>
      </c>
      <c r="D3" s="33"/>
      <c r="E3" s="33"/>
      <c r="F3" s="33"/>
      <c r="H3" s="32" t="s">
        <v>35</v>
      </c>
      <c r="I3" s="33" t="s">
        <v>34</v>
      </c>
      <c r="J3" s="33"/>
      <c r="K3" s="33"/>
      <c r="L3" s="33"/>
      <c r="N3" s="32" t="s">
        <v>36</v>
      </c>
      <c r="O3" s="33" t="s">
        <v>34</v>
      </c>
      <c r="P3" s="33"/>
      <c r="Q3" s="33"/>
      <c r="R3" s="33"/>
      <c r="T3" s="32" t="s">
        <v>37</v>
      </c>
      <c r="U3" s="33" t="s">
        <v>34</v>
      </c>
      <c r="V3" s="33"/>
      <c r="W3" s="33"/>
      <c r="X3" s="33"/>
      <c r="Z3" s="32" t="s">
        <v>38</v>
      </c>
      <c r="AA3" s="33" t="s">
        <v>34</v>
      </c>
      <c r="AB3" s="33"/>
      <c r="AC3" s="33"/>
      <c r="AD3" s="33"/>
      <c r="AF3" s="32" t="s">
        <v>39</v>
      </c>
      <c r="AG3" s="33" t="s">
        <v>34</v>
      </c>
      <c r="AH3" s="33"/>
      <c r="AI3" s="33"/>
      <c r="AJ3" s="33"/>
      <c r="AL3" s="32" t="s">
        <v>40</v>
      </c>
      <c r="AM3" s="33" t="s">
        <v>34</v>
      </c>
      <c r="AN3" s="33"/>
      <c r="AO3" s="33"/>
      <c r="AP3" s="33"/>
      <c r="AR3" s="32" t="s">
        <v>41</v>
      </c>
      <c r="AS3" s="33" t="s">
        <v>34</v>
      </c>
      <c r="AT3" s="33"/>
      <c r="AU3" s="33"/>
      <c r="AV3" s="33"/>
      <c r="AX3" s="32" t="s">
        <v>42</v>
      </c>
      <c r="AY3" s="33" t="s">
        <v>34</v>
      </c>
      <c r="AZ3" s="33"/>
      <c r="BA3" s="33"/>
      <c r="BB3" s="33"/>
      <c r="BD3" s="32" t="s">
        <v>43</v>
      </c>
      <c r="BE3" s="33" t="s">
        <v>34</v>
      </c>
      <c r="BF3" s="33"/>
      <c r="BG3" s="33"/>
      <c r="BH3" s="33"/>
      <c r="BJ3" s="32" t="s">
        <v>48</v>
      </c>
      <c r="BK3" s="33" t="s">
        <v>34</v>
      </c>
      <c r="BL3" s="33"/>
      <c r="BM3" s="33"/>
      <c r="BN3" s="33"/>
      <c r="BP3" s="32" t="s">
        <v>47</v>
      </c>
      <c r="BQ3" s="33" t="s">
        <v>34</v>
      </c>
      <c r="BR3" s="33"/>
      <c r="BS3" s="33"/>
      <c r="BT3" s="33"/>
    </row>
    <row r="4" spans="1:72" ht="15" customHeight="1">
      <c r="A4" s="34"/>
      <c r="B4" s="32"/>
      <c r="C4" s="23" t="s">
        <v>0</v>
      </c>
      <c r="D4" s="23" t="s">
        <v>1</v>
      </c>
      <c r="E4" s="23" t="s">
        <v>2</v>
      </c>
      <c r="F4" s="23" t="s">
        <v>3</v>
      </c>
      <c r="H4" s="32"/>
      <c r="I4" s="23" t="s">
        <v>0</v>
      </c>
      <c r="J4" s="23" t="s">
        <v>1</v>
      </c>
      <c r="K4" s="23" t="s">
        <v>2</v>
      </c>
      <c r="L4" s="23" t="s">
        <v>3</v>
      </c>
      <c r="N4" s="32"/>
      <c r="O4" s="23" t="s">
        <v>0</v>
      </c>
      <c r="P4" s="23" t="s">
        <v>1</v>
      </c>
      <c r="Q4" s="23" t="s">
        <v>2</v>
      </c>
      <c r="R4" s="23" t="s">
        <v>3</v>
      </c>
      <c r="T4" s="32"/>
      <c r="U4" s="23" t="s">
        <v>0</v>
      </c>
      <c r="V4" s="23" t="s">
        <v>1</v>
      </c>
      <c r="W4" s="23" t="s">
        <v>2</v>
      </c>
      <c r="X4" s="23" t="s">
        <v>3</v>
      </c>
      <c r="Z4" s="32"/>
      <c r="AA4" s="23" t="s">
        <v>0</v>
      </c>
      <c r="AB4" s="23" t="s">
        <v>1</v>
      </c>
      <c r="AC4" s="23" t="s">
        <v>2</v>
      </c>
      <c r="AD4" s="23" t="s">
        <v>3</v>
      </c>
      <c r="AF4" s="32"/>
      <c r="AG4" s="23" t="s">
        <v>0</v>
      </c>
      <c r="AH4" s="23" t="s">
        <v>1</v>
      </c>
      <c r="AI4" s="23" t="s">
        <v>2</v>
      </c>
      <c r="AJ4" s="23" t="s">
        <v>3</v>
      </c>
      <c r="AL4" s="32"/>
      <c r="AM4" s="23" t="s">
        <v>0</v>
      </c>
      <c r="AN4" s="23" t="s">
        <v>1</v>
      </c>
      <c r="AO4" s="23" t="s">
        <v>2</v>
      </c>
      <c r="AP4" s="23" t="s">
        <v>3</v>
      </c>
      <c r="AR4" s="32"/>
      <c r="AS4" s="23" t="s">
        <v>0</v>
      </c>
      <c r="AT4" s="23" t="s">
        <v>1</v>
      </c>
      <c r="AU4" s="23" t="s">
        <v>2</v>
      </c>
      <c r="AV4" s="23" t="s">
        <v>3</v>
      </c>
      <c r="AX4" s="32"/>
      <c r="AY4" s="23" t="s">
        <v>0</v>
      </c>
      <c r="AZ4" s="23" t="s">
        <v>1</v>
      </c>
      <c r="BA4" s="23" t="s">
        <v>2</v>
      </c>
      <c r="BB4" s="23" t="s">
        <v>3</v>
      </c>
      <c r="BD4" s="32"/>
      <c r="BE4" s="23" t="s">
        <v>0</v>
      </c>
      <c r="BF4" s="23" t="s">
        <v>1</v>
      </c>
      <c r="BG4" s="23" t="s">
        <v>2</v>
      </c>
      <c r="BH4" s="23" t="s">
        <v>3</v>
      </c>
      <c r="BJ4" s="32"/>
      <c r="BK4" s="23" t="s">
        <v>0</v>
      </c>
      <c r="BL4" s="23" t="s">
        <v>1</v>
      </c>
      <c r="BM4" s="23" t="s">
        <v>2</v>
      </c>
      <c r="BN4" s="23" t="s">
        <v>3</v>
      </c>
      <c r="BP4" s="32"/>
      <c r="BQ4" s="23" t="s">
        <v>0</v>
      </c>
      <c r="BR4" s="23" t="s">
        <v>1</v>
      </c>
      <c r="BS4" s="23" t="s">
        <v>2</v>
      </c>
      <c r="BT4" s="23" t="s">
        <v>3</v>
      </c>
    </row>
    <row r="5" spans="1:82" s="10" customFormat="1" ht="11.25">
      <c r="A5" s="19" t="s">
        <v>4</v>
      </c>
      <c r="B5" s="11">
        <f>SUM(B6:B7)+B12</f>
        <v>12589431.3</v>
      </c>
      <c r="C5" s="17">
        <f>SUM(C6:C7)+C12</f>
        <v>2358158.1</v>
      </c>
      <c r="D5" s="17">
        <f>SUM(D6:D7)+D12</f>
        <v>2746489.3</v>
      </c>
      <c r="E5" s="17">
        <f>SUM(E6:E7)+E12</f>
        <v>3489542.7</v>
      </c>
      <c r="F5" s="17">
        <f>SUM(F6:F7)+F12</f>
        <v>3995241.2</v>
      </c>
      <c r="H5" s="11">
        <f>SUM(H6:H7)+H12</f>
        <v>13752477.6</v>
      </c>
      <c r="I5" s="17">
        <f>SUM(I6:I7)+I12</f>
        <v>2707902.6</v>
      </c>
      <c r="J5" s="17">
        <f>SUM(J6:J7)+J12</f>
        <v>2792241.7</v>
      </c>
      <c r="K5" s="17">
        <f>SUM(K6:K7)+K12</f>
        <v>3788432.2</v>
      </c>
      <c r="L5" s="17">
        <f>SUM(L6:L7)+L12</f>
        <v>4463901.1</v>
      </c>
      <c r="N5" s="11">
        <f>SUM(N6:N7)+N12</f>
        <v>14893902.3</v>
      </c>
      <c r="O5" s="17">
        <f>SUM(O6:O7)+O12</f>
        <v>3032348</v>
      </c>
      <c r="P5" s="17">
        <f>SUM(P6:P7)+P12</f>
        <v>3214710</v>
      </c>
      <c r="Q5" s="17">
        <f>SUM(Q6:Q7)+Q12</f>
        <v>4221975.2</v>
      </c>
      <c r="R5" s="17">
        <f>SUM(R6:R7)+R12</f>
        <v>4424869.1</v>
      </c>
      <c r="T5" s="11">
        <f>SUM(T6:T7)+T12</f>
        <v>14540579</v>
      </c>
      <c r="U5" s="17">
        <f>SUM(U6:U7)+U12</f>
        <v>2947393</v>
      </c>
      <c r="V5" s="17">
        <f>SUM(V6:V7)+V12</f>
        <v>3141097.1</v>
      </c>
      <c r="W5" s="17">
        <f>SUM(W6:W7)+W12</f>
        <v>4177544.2</v>
      </c>
      <c r="X5" s="17">
        <f>SUM(X6:X7)+X12</f>
        <v>4274544.7</v>
      </c>
      <c r="Z5" s="11">
        <f>SUM(Z6:Z7)+Z12</f>
        <v>17161282.9</v>
      </c>
      <c r="AA5" s="17">
        <f>SUM(AA6:AA7)+AA12</f>
        <v>3190338.8</v>
      </c>
      <c r="AB5" s="17">
        <f>SUM(AB6:AB7)+AB12</f>
        <v>3649066.8</v>
      </c>
      <c r="AC5" s="17">
        <f>SUM(AC6:AC7)+AC12</f>
        <v>4781309.1</v>
      </c>
      <c r="AD5" s="17">
        <f>SUM(AD6:AD7)+AD12</f>
        <v>5540568.2</v>
      </c>
      <c r="AE5" s="12"/>
      <c r="AF5" s="11">
        <f>SUM(AF6:AF7)+AF12</f>
        <v>20034372.9</v>
      </c>
      <c r="AG5" s="17">
        <f>SUM(AG6:AG7)+AG12</f>
        <v>3740496.7</v>
      </c>
      <c r="AH5" s="17">
        <f>SUM(AH6:AH7)+AH12</f>
        <v>4113085.7</v>
      </c>
      <c r="AI5" s="17">
        <f>SUM(AI6:AI7)+AI12</f>
        <v>5335740.8</v>
      </c>
      <c r="AJ5" s="17">
        <f>SUM(AJ6:AJ7)+AJ12</f>
        <v>6845049.7</v>
      </c>
      <c r="AK5" s="12"/>
      <c r="AL5" s="11">
        <f>SUM(AL6:AL7)+AL12</f>
        <v>23424694.9</v>
      </c>
      <c r="AM5" s="17">
        <f>SUM(AM6:AM7)+AM12</f>
        <v>4345905.5</v>
      </c>
      <c r="AN5" s="17">
        <f>SUM(AN6:AN7)+AN12</f>
        <v>5137829.6</v>
      </c>
      <c r="AO5" s="17">
        <f>SUM(AO6:AO7)+AO12</f>
        <v>6136108.9</v>
      </c>
      <c r="AP5" s="17">
        <f>SUM(AP6:AP7)+AP12</f>
        <v>7804850.9</v>
      </c>
      <c r="AQ5" s="12"/>
      <c r="AR5" s="11">
        <f>SUM(AR6:AR7)+AR12</f>
        <v>26071350</v>
      </c>
      <c r="AS5" s="17">
        <f>SUM(AS6:AS7)+AS12</f>
        <v>4782786</v>
      </c>
      <c r="AT5" s="17">
        <f>SUM(AT6:AT7)+AT12</f>
        <v>5848834.1</v>
      </c>
      <c r="AU5" s="17">
        <f>SUM(AU6:AU7)+AU12</f>
        <v>6669947</v>
      </c>
      <c r="AV5" s="17">
        <f>SUM(AV6:AV7)+AV12</f>
        <v>8769782.9</v>
      </c>
      <c r="AW5" s="12"/>
      <c r="AX5" s="11">
        <f>SUM(AX6:AX7)+AX12</f>
        <v>27192162.8</v>
      </c>
      <c r="AY5" s="17">
        <f>SUM(AY6:AY7)+AY12</f>
        <v>5479804.5</v>
      </c>
      <c r="AZ5" s="17">
        <f>SUM(AZ6:AZ7)+AZ12</f>
        <v>5597506.7</v>
      </c>
      <c r="BA5" s="17">
        <f>SUM(BA6:BA7)+BA12</f>
        <v>7262854.1</v>
      </c>
      <c r="BB5" s="17">
        <f>SUM(BB6:BB7)+BB12</f>
        <v>8851997.5</v>
      </c>
      <c r="BC5" s="12"/>
      <c r="BD5" s="11">
        <f>SUM(BD6:BD7)+BD12</f>
        <v>33829913.9</v>
      </c>
      <c r="BE5" s="17">
        <f>SUM(BE6:BE7)+BE12</f>
        <v>6192881.2</v>
      </c>
      <c r="BF5" s="17">
        <f>SUM(BF6:BF7)+BF12</f>
        <v>6673196.4</v>
      </c>
      <c r="BG5" s="17">
        <f>SUM(BG6:BG7)+BG12</f>
        <v>9107661.9</v>
      </c>
      <c r="BH5" s="17">
        <f>SUM(BH6:BH7)+BH12</f>
        <v>11856174.4</v>
      </c>
      <c r="BI5" s="12"/>
      <c r="BJ5" s="11">
        <f>SUM(BJ6:BJ7)+BJ12</f>
        <v>41741280.1</v>
      </c>
      <c r="BK5" s="17">
        <f>SUM(BK6:BK7)+BK12</f>
        <v>7650074.2</v>
      </c>
      <c r="BL5" s="17">
        <f>SUM(BL6:BL7)+BL12</f>
        <v>8619869.4</v>
      </c>
      <c r="BM5" s="17">
        <f>SUM(BM6:BM7)+BM12</f>
        <v>11090880.9</v>
      </c>
      <c r="BN5" s="17">
        <f>SUM(BN6:BN7)+BN12</f>
        <v>14380455.6</v>
      </c>
      <c r="BP5" s="11">
        <f>SUM(BP6:BP7)+BP12</f>
        <v>43821781.4</v>
      </c>
      <c r="BQ5" s="17">
        <f>SUM(BQ6:BQ7)+BQ12</f>
        <v>8340185.4</v>
      </c>
      <c r="BR5" s="17">
        <v>9115852.7</v>
      </c>
      <c r="BS5" s="17">
        <v>10659584.3</v>
      </c>
      <c r="BT5" s="17">
        <v>15706159</v>
      </c>
      <c r="BY5" s="12"/>
      <c r="BZ5" s="12"/>
      <c r="CA5" s="12"/>
      <c r="CB5" s="12"/>
      <c r="CC5" s="12"/>
      <c r="CD5" s="12"/>
    </row>
    <row r="6" spans="1:82" ht="11.25">
      <c r="A6" s="28" t="s">
        <v>5</v>
      </c>
      <c r="B6" s="21">
        <f>SUM(C6:F6)</f>
        <v>1330033.6</v>
      </c>
      <c r="C6" s="18">
        <v>133618.7</v>
      </c>
      <c r="D6" s="18">
        <v>159308.6</v>
      </c>
      <c r="E6" s="18">
        <v>548922.7</v>
      </c>
      <c r="F6" s="18">
        <v>488183.6</v>
      </c>
      <c r="H6" s="21">
        <f>SUM(I6:L6)</f>
        <v>1621232.5</v>
      </c>
      <c r="I6" s="18">
        <v>134647.2</v>
      </c>
      <c r="J6" s="18">
        <v>201307.2</v>
      </c>
      <c r="K6" s="18">
        <v>742958.1</v>
      </c>
      <c r="L6" s="18">
        <v>542320</v>
      </c>
      <c r="N6" s="21">
        <f>SUM(O6:R6)</f>
        <v>1717786</v>
      </c>
      <c r="O6" s="18">
        <v>161844.2</v>
      </c>
      <c r="P6" s="18">
        <v>231650.1</v>
      </c>
      <c r="Q6" s="18">
        <v>759914.6</v>
      </c>
      <c r="R6" s="18">
        <v>564377.1</v>
      </c>
      <c r="T6" s="21">
        <f>SUM(U6:X6)</f>
        <v>1925866.5</v>
      </c>
      <c r="U6" s="18">
        <v>179588.5</v>
      </c>
      <c r="V6" s="18">
        <v>255580.4</v>
      </c>
      <c r="W6" s="18">
        <v>884813.9</v>
      </c>
      <c r="X6" s="18">
        <v>605883.7</v>
      </c>
      <c r="Z6" s="21">
        <f>SUM(AA6:AD6)</f>
        <v>2140007.6</v>
      </c>
      <c r="AA6" s="18">
        <v>193406.6</v>
      </c>
      <c r="AB6" s="18">
        <v>287342.1</v>
      </c>
      <c r="AC6" s="18">
        <v>975887.5</v>
      </c>
      <c r="AD6" s="18">
        <v>683371.4</v>
      </c>
      <c r="AE6" s="12"/>
      <c r="AF6" s="21">
        <f>SUM(AG6:AJ6)</f>
        <v>2456284.6</v>
      </c>
      <c r="AG6" s="18">
        <v>214414.1</v>
      </c>
      <c r="AH6" s="18">
        <v>307733.4</v>
      </c>
      <c r="AI6" s="18">
        <v>1046075.6</v>
      </c>
      <c r="AJ6" s="18">
        <v>888061.5</v>
      </c>
      <c r="AK6" s="12"/>
      <c r="AL6" s="21">
        <f>SUM(AM6:AP6)</f>
        <v>2717499.1</v>
      </c>
      <c r="AM6" s="18">
        <v>238092.5</v>
      </c>
      <c r="AN6" s="18">
        <v>367971.3</v>
      </c>
      <c r="AO6" s="18">
        <v>1052895.6</v>
      </c>
      <c r="AP6" s="18">
        <v>1058539.7</v>
      </c>
      <c r="AQ6" s="12"/>
      <c r="AR6" s="21">
        <f>SUM(AS6:AV6)</f>
        <v>3105560.7</v>
      </c>
      <c r="AS6" s="18">
        <v>274580.6</v>
      </c>
      <c r="AT6" s="18">
        <v>404331.2</v>
      </c>
      <c r="AU6" s="18">
        <v>1218270.7</v>
      </c>
      <c r="AV6" s="18">
        <v>1208378.2</v>
      </c>
      <c r="AW6" s="12"/>
      <c r="AX6" s="21">
        <f>SUM(AY6:BB6)</f>
        <v>3808889.1</v>
      </c>
      <c r="AY6" s="18">
        <v>336754.6</v>
      </c>
      <c r="AZ6" s="18">
        <v>466856.2</v>
      </c>
      <c r="BA6" s="18">
        <v>1523635.1</v>
      </c>
      <c r="BB6" s="18">
        <v>1481643.2</v>
      </c>
      <c r="BC6" s="12"/>
      <c r="BD6" s="21">
        <f>SUM(BE6:BH6)</f>
        <v>4222766.5</v>
      </c>
      <c r="BE6" s="18">
        <v>397251.6</v>
      </c>
      <c r="BF6" s="18">
        <v>525432.6</v>
      </c>
      <c r="BG6" s="18">
        <v>1786872.6</v>
      </c>
      <c r="BH6" s="18">
        <v>1513209.7</v>
      </c>
      <c r="BI6" s="12"/>
      <c r="BJ6" s="21">
        <f>SUM(BK6:BN6)</f>
        <v>5444727.3</v>
      </c>
      <c r="BK6" s="18">
        <v>468601.8</v>
      </c>
      <c r="BL6" s="18">
        <v>640830.9</v>
      </c>
      <c r="BM6" s="18">
        <v>2286692.5</v>
      </c>
      <c r="BN6" s="18">
        <v>2048602.1</v>
      </c>
      <c r="BP6" s="21">
        <f>SUM(BQ6:BT6)</f>
        <v>5240555</v>
      </c>
      <c r="BQ6" s="18">
        <v>542781.1</v>
      </c>
      <c r="BR6" s="18">
        <v>733480.9</v>
      </c>
      <c r="BS6" s="18">
        <v>1820458.2</v>
      </c>
      <c r="BT6" s="18">
        <v>2143834.8</v>
      </c>
      <c r="BY6" s="12"/>
      <c r="BZ6" s="12"/>
      <c r="CA6" s="12"/>
      <c r="CB6" s="12"/>
      <c r="CC6" s="12"/>
      <c r="CD6" s="12"/>
    </row>
    <row r="7" spans="1:82" s="15" customFormat="1" ht="11.25">
      <c r="A7" s="29" t="s">
        <v>6</v>
      </c>
      <c r="B7" s="16">
        <f>SUM(B8:B11)</f>
        <v>9343705.5</v>
      </c>
      <c r="C7" s="16">
        <f>SUM(C8:C11)</f>
        <v>1967596.4</v>
      </c>
      <c r="D7" s="16">
        <f>SUM(D8:D11)</f>
        <v>2167318.1</v>
      </c>
      <c r="E7" s="16">
        <f>SUM(E8:E11)</f>
        <v>2358721</v>
      </c>
      <c r="F7" s="16">
        <f>SUM(F8:F11)</f>
        <v>2850070</v>
      </c>
      <c r="H7" s="16">
        <f>SUM(H8:H11)</f>
        <v>9985996.6</v>
      </c>
      <c r="I7" s="16">
        <f>SUM(I8:I11)</f>
        <v>2316673.8</v>
      </c>
      <c r="J7" s="16">
        <f>SUM(J8:J11)</f>
        <v>2113193.5</v>
      </c>
      <c r="K7" s="16">
        <f>SUM(K8:K11)</f>
        <v>2438626.8</v>
      </c>
      <c r="L7" s="16">
        <f>SUM(L8:L11)</f>
        <v>3117502.5</v>
      </c>
      <c r="N7" s="16">
        <f>SUM(N8:N11)</f>
        <v>10818122.5</v>
      </c>
      <c r="O7" s="16">
        <f>SUM(O8:O11)</f>
        <v>2593745.7</v>
      </c>
      <c r="P7" s="16">
        <f>SUM(P8:P11)</f>
        <v>2443374.2</v>
      </c>
      <c r="Q7" s="16">
        <f>SUM(Q8:Q11)</f>
        <v>2817934.4</v>
      </c>
      <c r="R7" s="16">
        <f>SUM(R8:R11)</f>
        <v>2963068.2</v>
      </c>
      <c r="T7" s="16">
        <f>SUM(T8:T11)</f>
        <v>10166976.4</v>
      </c>
      <c r="U7" s="16">
        <f>SUM(U8:U11)</f>
        <v>2473738</v>
      </c>
      <c r="V7" s="16">
        <f>SUM(V8:V11)</f>
        <v>2286418.4</v>
      </c>
      <c r="W7" s="16">
        <f>SUM(W8:W11)</f>
        <v>2539736.5</v>
      </c>
      <c r="X7" s="16">
        <f>SUM(X8:X11)</f>
        <v>2867083.5</v>
      </c>
      <c r="Z7" s="16">
        <f>SUM(Z8:Z11)</f>
        <v>12262514.9</v>
      </c>
      <c r="AA7" s="16">
        <f>SUM(AA8:AA11)</f>
        <v>2675935.8</v>
      </c>
      <c r="AB7" s="16">
        <f>SUM(AB8:AB11)</f>
        <v>2697717.7</v>
      </c>
      <c r="AC7" s="16">
        <f>SUM(AC8:AC11)</f>
        <v>2953954.8</v>
      </c>
      <c r="AD7" s="16">
        <f>SUM(AD8:AD11)</f>
        <v>3934906.6</v>
      </c>
      <c r="AE7" s="12"/>
      <c r="AF7" s="16">
        <f>SUM(AF8:AF11)</f>
        <v>14600972.1</v>
      </c>
      <c r="AG7" s="16">
        <f>SUM(AG8:AG11)</f>
        <v>3160398.6</v>
      </c>
      <c r="AH7" s="16">
        <f>SUM(AH8:AH11)</f>
        <v>3123550.9</v>
      </c>
      <c r="AI7" s="16">
        <f>SUM(AI8:AI11)</f>
        <v>3384295.9</v>
      </c>
      <c r="AJ7" s="16">
        <f>SUM(AJ8:AJ11)</f>
        <v>4932726.7</v>
      </c>
      <c r="AK7" s="12"/>
      <c r="AL7" s="16">
        <f>SUM(AL8:AL11)</f>
        <v>17421280.9</v>
      </c>
      <c r="AM7" s="16">
        <f>SUM(AM8:AM11)</f>
        <v>3714387.6</v>
      </c>
      <c r="AN7" s="16">
        <f>SUM(AN8:AN11)</f>
        <v>4020138.1</v>
      </c>
      <c r="AO7" s="16">
        <f>SUM(AO8:AO11)</f>
        <v>4103861.8</v>
      </c>
      <c r="AP7" s="16">
        <f>SUM(AP8:AP11)</f>
        <v>5582893.4</v>
      </c>
      <c r="AQ7" s="12"/>
      <c r="AR7" s="16">
        <f>SUM(AR8:AR11)</f>
        <v>19154492.5</v>
      </c>
      <c r="AS7" s="16">
        <f>SUM(AS8:AS11)</f>
        <v>4064140</v>
      </c>
      <c r="AT7" s="16">
        <f>SUM(AT8:AT11)</f>
        <v>4586523.2</v>
      </c>
      <c r="AU7" s="16">
        <f>SUM(AU8:AU11)</f>
        <v>4287001.2</v>
      </c>
      <c r="AV7" s="16">
        <f>SUM(AV8:AV11)</f>
        <v>6216828.1</v>
      </c>
      <c r="AW7" s="12"/>
      <c r="AX7" s="16">
        <f>SUM(AX8:AX11)</f>
        <v>19098171.4</v>
      </c>
      <c r="AY7" s="16">
        <f>SUM(AY8:AY11)</f>
        <v>4540678.7</v>
      </c>
      <c r="AZ7" s="16">
        <f>SUM(AZ8:AZ11)</f>
        <v>4191483.4</v>
      </c>
      <c r="BA7" s="16">
        <f>SUM(BA8:BA11)</f>
        <v>4500875.9</v>
      </c>
      <c r="BB7" s="16">
        <f>SUM(BB8:BB11)</f>
        <v>5865133.4</v>
      </c>
      <c r="BC7" s="12"/>
      <c r="BD7" s="16">
        <f>SUM(BD8:BD11)</f>
        <v>24841595.1</v>
      </c>
      <c r="BE7" s="16">
        <f>SUM(BE8:BE11)</f>
        <v>5112711.9</v>
      </c>
      <c r="BF7" s="16">
        <f>SUM(BF8:BF11)</f>
        <v>5093805.4</v>
      </c>
      <c r="BG7" s="16">
        <f>SUM(BG8:BG11)</f>
        <v>5976170</v>
      </c>
      <c r="BH7" s="16">
        <f>SUM(BH8:BH11)</f>
        <v>8658907.8</v>
      </c>
      <c r="BI7" s="12"/>
      <c r="BJ7" s="16">
        <f>SUM(BJ8:BJ11)</f>
        <v>30841860.5</v>
      </c>
      <c r="BK7" s="16">
        <f>SUM(BK8:BK11)</f>
        <v>6406076.2</v>
      </c>
      <c r="BL7" s="16">
        <f>SUM(BL8:BL11)</f>
        <v>6764557.4</v>
      </c>
      <c r="BM7" s="16">
        <f>SUM(BM8:BM11)</f>
        <v>7357300.7</v>
      </c>
      <c r="BN7" s="16">
        <f>SUM(BN8:BN11)</f>
        <v>10313926.2</v>
      </c>
      <c r="BP7" s="16">
        <f>SUM(BP8:BP11)</f>
        <v>31927792.3</v>
      </c>
      <c r="BQ7" s="16">
        <f>SUM(BQ8:BQ11)</f>
        <v>6887049.4</v>
      </c>
      <c r="BR7" s="16">
        <v>6967401.4</v>
      </c>
      <c r="BS7" s="16">
        <v>7142084.1</v>
      </c>
      <c r="BT7" s="16">
        <v>10931257.4</v>
      </c>
      <c r="BY7" s="12"/>
      <c r="BZ7" s="12"/>
      <c r="CA7" s="12"/>
      <c r="CB7" s="12"/>
      <c r="CC7" s="12"/>
      <c r="CD7" s="12"/>
    </row>
    <row r="8" spans="1:82" ht="11.25">
      <c r="A8" s="27" t="s">
        <v>7</v>
      </c>
      <c r="B8" s="21">
        <f aca="true" t="shared" si="0" ref="B8:B29">SUM(C8:F8)</f>
        <v>5288740.5</v>
      </c>
      <c r="C8" s="18">
        <v>1143503.3</v>
      </c>
      <c r="D8" s="18">
        <v>1254652.6</v>
      </c>
      <c r="E8" s="18">
        <v>1304394.5</v>
      </c>
      <c r="F8" s="18">
        <v>1586190.1</v>
      </c>
      <c r="H8" s="21">
        <f aca="true" t="shared" si="1" ref="H8:H27">SUM(I8:L8)</f>
        <v>5477694</v>
      </c>
      <c r="I8" s="18">
        <v>1347420.8</v>
      </c>
      <c r="J8" s="18">
        <v>1206433.3</v>
      </c>
      <c r="K8" s="18">
        <v>1358297.8</v>
      </c>
      <c r="L8" s="18">
        <v>1565542.1</v>
      </c>
      <c r="M8" s="13"/>
      <c r="N8" s="21">
        <f>SUM(O8:R8)</f>
        <v>5982772</v>
      </c>
      <c r="O8" s="18">
        <v>1490932.5</v>
      </c>
      <c r="P8" s="18">
        <v>1421174.5</v>
      </c>
      <c r="Q8" s="18">
        <v>1553285.9</v>
      </c>
      <c r="R8" s="18">
        <v>1517379.1</v>
      </c>
      <c r="T8" s="21">
        <f>SUM(U8:X8)</f>
        <v>5170567.7</v>
      </c>
      <c r="U8" s="18">
        <v>1264490.2</v>
      </c>
      <c r="V8" s="18">
        <v>1315280.7</v>
      </c>
      <c r="W8" s="18">
        <v>1307191.6</v>
      </c>
      <c r="X8" s="18">
        <v>1283605.2</v>
      </c>
      <c r="Z8" s="21">
        <f>SUM(AA8:AD8)</f>
        <v>6047727.3</v>
      </c>
      <c r="AA8" s="18">
        <v>1279625.4</v>
      </c>
      <c r="AB8" s="18">
        <v>1435568.1</v>
      </c>
      <c r="AC8" s="18">
        <v>1476256.1</v>
      </c>
      <c r="AD8" s="18">
        <v>1856277.7</v>
      </c>
      <c r="AE8" s="12"/>
      <c r="AF8" s="21">
        <f>SUM(AG8:AJ8)</f>
        <v>7421694.4</v>
      </c>
      <c r="AG8" s="18">
        <v>1534890.6</v>
      </c>
      <c r="AH8" s="18">
        <v>1703925.9</v>
      </c>
      <c r="AI8" s="18">
        <v>1662535.6</v>
      </c>
      <c r="AJ8" s="18">
        <v>2520342.3</v>
      </c>
      <c r="AK8" s="12"/>
      <c r="AL8" s="21">
        <f>SUM(AM8:AP8)</f>
        <v>9204650</v>
      </c>
      <c r="AM8" s="18">
        <v>1882800.2</v>
      </c>
      <c r="AN8" s="18">
        <v>2307030.1</v>
      </c>
      <c r="AO8" s="18">
        <v>2147635.4</v>
      </c>
      <c r="AP8" s="18">
        <v>2867184.3</v>
      </c>
      <c r="AQ8" s="12"/>
      <c r="AR8" s="21">
        <f>SUM(AS8:AV8)</f>
        <v>10032109.5</v>
      </c>
      <c r="AS8" s="18">
        <v>2125713.4</v>
      </c>
      <c r="AT8" s="18">
        <v>2658038.4</v>
      </c>
      <c r="AU8" s="18">
        <v>2161208.6</v>
      </c>
      <c r="AV8" s="18">
        <v>3087149.1</v>
      </c>
      <c r="AW8" s="12"/>
      <c r="AX8" s="21">
        <f>SUM(AY8:BB8)</f>
        <v>8596835.5</v>
      </c>
      <c r="AY8" s="18">
        <v>2247848.1</v>
      </c>
      <c r="AZ8" s="18">
        <v>2112780.1</v>
      </c>
      <c r="BA8" s="18">
        <v>2035926.4</v>
      </c>
      <c r="BB8" s="18">
        <v>2200280.9</v>
      </c>
      <c r="BC8" s="12"/>
      <c r="BD8" s="21">
        <f>SUM(BE8:BH8)</f>
        <v>11886878.4</v>
      </c>
      <c r="BE8" s="18">
        <v>2373035.6</v>
      </c>
      <c r="BF8" s="18">
        <v>2640252</v>
      </c>
      <c r="BG8" s="18">
        <v>2850851.1</v>
      </c>
      <c r="BH8" s="18">
        <v>4022739.7</v>
      </c>
      <c r="BI8" s="12"/>
      <c r="BJ8" s="21">
        <f>SUM(BK8:BN8)</f>
        <v>15210887.2</v>
      </c>
      <c r="BK8" s="18">
        <v>3082835.8</v>
      </c>
      <c r="BL8" s="18">
        <v>3780566.4</v>
      </c>
      <c r="BM8" s="18">
        <v>3584089.2</v>
      </c>
      <c r="BN8" s="18">
        <v>4763395.8</v>
      </c>
      <c r="BP8" s="21">
        <f>SUM(BQ8:BT8)</f>
        <v>15519395.6</v>
      </c>
      <c r="BQ8" s="18">
        <v>3041150.5</v>
      </c>
      <c r="BR8" s="18">
        <v>3744955.5</v>
      </c>
      <c r="BS8" s="18">
        <v>3436630</v>
      </c>
      <c r="BT8" s="18">
        <v>5296659.6</v>
      </c>
      <c r="BY8" s="12"/>
      <c r="BZ8" s="12"/>
      <c r="CA8" s="12"/>
      <c r="CB8" s="12"/>
      <c r="CC8" s="12"/>
      <c r="CD8" s="12"/>
    </row>
    <row r="9" spans="1:82" ht="11.25">
      <c r="A9" s="27" t="s">
        <v>8</v>
      </c>
      <c r="B9" s="21">
        <f t="shared" si="0"/>
        <v>3436730.5</v>
      </c>
      <c r="C9" s="18">
        <v>650928</v>
      </c>
      <c r="D9" s="18">
        <v>786827.9</v>
      </c>
      <c r="E9" s="18">
        <v>933647</v>
      </c>
      <c r="F9" s="18">
        <v>1065327.6</v>
      </c>
      <c r="H9" s="21">
        <f t="shared" si="1"/>
        <v>3828486.9</v>
      </c>
      <c r="I9" s="18">
        <v>777608.3</v>
      </c>
      <c r="J9" s="18">
        <v>760181</v>
      </c>
      <c r="K9" s="18">
        <v>943975.6</v>
      </c>
      <c r="L9" s="18">
        <v>1346722</v>
      </c>
      <c r="N9" s="21">
        <f>SUM(O9:R9)</f>
        <v>4093849.1</v>
      </c>
      <c r="O9" s="18">
        <v>887560.5</v>
      </c>
      <c r="P9" s="18">
        <v>861773</v>
      </c>
      <c r="Q9" s="18">
        <v>1108634.6</v>
      </c>
      <c r="R9" s="18">
        <v>1235881</v>
      </c>
      <c r="T9" s="21">
        <f>SUM(U9:X9)</f>
        <v>4201012.1</v>
      </c>
      <c r="U9" s="18">
        <v>977723.6</v>
      </c>
      <c r="V9" s="18">
        <v>794929.9</v>
      </c>
      <c r="W9" s="18">
        <v>1065031.3</v>
      </c>
      <c r="X9" s="18">
        <v>1363327.3</v>
      </c>
      <c r="Z9" s="21">
        <f>SUM(AA9:AD9)</f>
        <v>5321896.9</v>
      </c>
      <c r="AA9" s="18">
        <v>1145831</v>
      </c>
      <c r="AB9" s="18">
        <v>1076373.6</v>
      </c>
      <c r="AC9" s="18">
        <v>1286125.3</v>
      </c>
      <c r="AD9" s="18">
        <v>1813567</v>
      </c>
      <c r="AE9" s="12"/>
      <c r="AF9" s="21">
        <f>SUM(AG9:AJ9)</f>
        <v>6134020.5</v>
      </c>
      <c r="AG9" s="18">
        <v>1337369</v>
      </c>
      <c r="AH9" s="18">
        <v>1223388.3</v>
      </c>
      <c r="AI9" s="18">
        <v>1478344.4</v>
      </c>
      <c r="AJ9" s="18">
        <v>2094918.8</v>
      </c>
      <c r="AK9" s="12"/>
      <c r="AL9" s="21">
        <f>SUM(AM9:AP9)</f>
        <v>7065121.6</v>
      </c>
      <c r="AM9" s="18">
        <v>1518777.7</v>
      </c>
      <c r="AN9" s="18">
        <v>1473602.6</v>
      </c>
      <c r="AO9" s="18">
        <v>1706374.3</v>
      </c>
      <c r="AP9" s="18">
        <v>2366367</v>
      </c>
      <c r="AQ9" s="12"/>
      <c r="AR9" s="21">
        <f>SUM(AS9:AV9)</f>
        <v>7972864.1</v>
      </c>
      <c r="AS9" s="18">
        <v>1631421.7</v>
      </c>
      <c r="AT9" s="18">
        <v>1686607.7</v>
      </c>
      <c r="AU9" s="18">
        <v>1846508.3</v>
      </c>
      <c r="AV9" s="18">
        <v>2808326.4</v>
      </c>
      <c r="AW9" s="12"/>
      <c r="AX9" s="21">
        <f>SUM(AY9:BB9)</f>
        <v>9235617.6</v>
      </c>
      <c r="AY9" s="18">
        <v>1953607.5</v>
      </c>
      <c r="AZ9" s="18">
        <v>1800813.8</v>
      </c>
      <c r="BA9" s="18">
        <v>2134496.9</v>
      </c>
      <c r="BB9" s="18">
        <v>3346699.4</v>
      </c>
      <c r="BC9" s="12"/>
      <c r="BD9" s="21">
        <f>SUM(BE9:BH9)</f>
        <v>11424765.7</v>
      </c>
      <c r="BE9" s="18">
        <v>2360000.8</v>
      </c>
      <c r="BF9" s="18">
        <v>2146592</v>
      </c>
      <c r="BG9" s="18">
        <v>2765958.2</v>
      </c>
      <c r="BH9" s="18">
        <v>4152214.7</v>
      </c>
      <c r="BI9" s="12"/>
      <c r="BJ9" s="21">
        <f>SUM(BK9:BN9)</f>
        <v>13929790.7</v>
      </c>
      <c r="BK9" s="18">
        <v>2907249.4</v>
      </c>
      <c r="BL9" s="18">
        <v>2636813.4</v>
      </c>
      <c r="BM9" s="18">
        <v>3385575.8</v>
      </c>
      <c r="BN9" s="18">
        <v>5000152.1</v>
      </c>
      <c r="BP9" s="21">
        <f>SUM(BQ9:BT9)</f>
        <v>14543670.8</v>
      </c>
      <c r="BQ9" s="18">
        <v>3374411.5</v>
      </c>
      <c r="BR9" s="18">
        <v>2807685.1</v>
      </c>
      <c r="BS9" s="18">
        <v>3263086.1</v>
      </c>
      <c r="BT9" s="18">
        <v>5098488.1</v>
      </c>
      <c r="BY9" s="12"/>
      <c r="BZ9" s="12"/>
      <c r="CA9" s="12"/>
      <c r="CB9" s="12"/>
      <c r="CC9" s="12"/>
      <c r="CD9" s="12"/>
    </row>
    <row r="10" spans="1:82" ht="11.25">
      <c r="A10" s="27" t="s">
        <v>9</v>
      </c>
      <c r="B10" s="21">
        <f t="shared" si="0"/>
        <v>518624.1</v>
      </c>
      <c r="C10" s="18">
        <v>152777.3</v>
      </c>
      <c r="D10" s="18">
        <v>101172.4</v>
      </c>
      <c r="E10" s="18">
        <v>93893.3</v>
      </c>
      <c r="F10" s="18">
        <v>170781.1</v>
      </c>
      <c r="H10" s="21">
        <f t="shared" si="1"/>
        <v>580317.6</v>
      </c>
      <c r="I10" s="18">
        <v>169352</v>
      </c>
      <c r="J10" s="18">
        <v>124633.2</v>
      </c>
      <c r="K10" s="18">
        <v>112072.4</v>
      </c>
      <c r="L10" s="18">
        <v>174260</v>
      </c>
      <c r="N10" s="21">
        <f>SUM(O10:R10)</f>
        <v>637529.2</v>
      </c>
      <c r="O10" s="18">
        <v>189751.2</v>
      </c>
      <c r="P10" s="18">
        <v>137178.5</v>
      </c>
      <c r="Q10" s="18">
        <v>128943.3</v>
      </c>
      <c r="R10" s="18">
        <v>181656.2</v>
      </c>
      <c r="T10" s="21">
        <f>SUM(U10:X10)</f>
        <v>693589.4</v>
      </c>
      <c r="U10" s="18">
        <v>204613.1</v>
      </c>
      <c r="V10" s="18">
        <v>152820.1</v>
      </c>
      <c r="W10" s="18">
        <v>140895.9</v>
      </c>
      <c r="X10" s="18">
        <v>195260.3</v>
      </c>
      <c r="Z10" s="21">
        <f>SUM(AA10:AD10)</f>
        <v>775534.8</v>
      </c>
      <c r="AA10" s="18">
        <v>222948.3</v>
      </c>
      <c r="AB10" s="18">
        <v>160362.2</v>
      </c>
      <c r="AC10" s="18">
        <v>162170.2</v>
      </c>
      <c r="AD10" s="18">
        <v>230054.1</v>
      </c>
      <c r="AE10" s="12"/>
      <c r="AF10" s="21">
        <f>SUM(AG10:AJ10)</f>
        <v>903522.7</v>
      </c>
      <c r="AG10" s="18">
        <v>256585.4</v>
      </c>
      <c r="AH10" s="18">
        <v>167289.4</v>
      </c>
      <c r="AI10" s="18">
        <v>205425.7</v>
      </c>
      <c r="AJ10" s="18">
        <v>274222.2</v>
      </c>
      <c r="AK10" s="12"/>
      <c r="AL10" s="21">
        <f>SUM(AM10:AP10)</f>
        <v>995420.5</v>
      </c>
      <c r="AM10" s="18">
        <v>276591.4</v>
      </c>
      <c r="AN10" s="18">
        <v>202153.4</v>
      </c>
      <c r="AO10" s="18">
        <v>213047.2</v>
      </c>
      <c r="AP10" s="18">
        <v>303628.5</v>
      </c>
      <c r="AQ10" s="12"/>
      <c r="AR10" s="21">
        <f>SUM(AS10:AV10)</f>
        <v>980795.2</v>
      </c>
      <c r="AS10" s="18">
        <v>265181.8</v>
      </c>
      <c r="AT10" s="18">
        <v>203193.2</v>
      </c>
      <c r="AU10" s="18">
        <v>239812</v>
      </c>
      <c r="AV10" s="18">
        <v>272608.2</v>
      </c>
      <c r="AW10" s="12"/>
      <c r="AX10" s="21">
        <f>SUM(AY10:BB10)</f>
        <v>1097125.1</v>
      </c>
      <c r="AY10" s="18">
        <v>291412.1</v>
      </c>
      <c r="AZ10" s="18">
        <v>235768.9</v>
      </c>
      <c r="BA10" s="18">
        <v>283824.2</v>
      </c>
      <c r="BB10" s="18">
        <v>286119.9</v>
      </c>
      <c r="BC10" s="12"/>
      <c r="BD10" s="21">
        <f>SUM(BE10:BH10)</f>
        <v>1310044.3</v>
      </c>
      <c r="BE10" s="18">
        <v>326108.6</v>
      </c>
      <c r="BF10" s="18">
        <v>261961.4</v>
      </c>
      <c r="BG10" s="18">
        <v>306120.1</v>
      </c>
      <c r="BH10" s="18">
        <v>415854.2</v>
      </c>
      <c r="BI10" s="12"/>
      <c r="BJ10" s="21">
        <f>SUM(BK10:BN10)</f>
        <v>1452458.8</v>
      </c>
      <c r="BK10" s="18">
        <v>355660.3</v>
      </c>
      <c r="BL10" s="18">
        <v>292044.7</v>
      </c>
      <c r="BM10" s="18">
        <v>327534.6</v>
      </c>
      <c r="BN10" s="18">
        <v>477219.2</v>
      </c>
      <c r="BP10" s="21">
        <f>SUM(BQ10:BT10)</f>
        <v>1601676.5</v>
      </c>
      <c r="BQ10" s="18">
        <v>402803.4</v>
      </c>
      <c r="BR10" s="18">
        <v>352393.5</v>
      </c>
      <c r="BS10" s="18">
        <v>370975.7</v>
      </c>
      <c r="BT10" s="18">
        <v>475503.9</v>
      </c>
      <c r="BY10" s="12"/>
      <c r="BZ10" s="12"/>
      <c r="CA10" s="12"/>
      <c r="CB10" s="12"/>
      <c r="CC10" s="12"/>
      <c r="CD10" s="12"/>
    </row>
    <row r="11" spans="1:82" ht="22.5">
      <c r="A11" s="27" t="s">
        <v>10</v>
      </c>
      <c r="B11" s="21">
        <f t="shared" si="0"/>
        <v>99610.4</v>
      </c>
      <c r="C11" s="18">
        <v>20387.8</v>
      </c>
      <c r="D11" s="18">
        <v>24665.2</v>
      </c>
      <c r="E11" s="18">
        <v>26786.2</v>
      </c>
      <c r="F11" s="18">
        <v>27771.2</v>
      </c>
      <c r="H11" s="21">
        <f t="shared" si="1"/>
        <v>99498.1</v>
      </c>
      <c r="I11" s="18">
        <v>22292.7</v>
      </c>
      <c r="J11" s="18">
        <v>21946</v>
      </c>
      <c r="K11" s="18">
        <v>24281</v>
      </c>
      <c r="L11" s="18">
        <v>30978.4</v>
      </c>
      <c r="N11" s="21">
        <f>SUM(O11:R11)</f>
        <v>103972.2</v>
      </c>
      <c r="O11" s="18">
        <v>25501.5</v>
      </c>
      <c r="P11" s="18">
        <v>23248.2</v>
      </c>
      <c r="Q11" s="18">
        <v>27070.6</v>
      </c>
      <c r="R11" s="18">
        <v>28151.9</v>
      </c>
      <c r="T11" s="21">
        <f>SUM(U11:X11)</f>
        <v>101807.2</v>
      </c>
      <c r="U11" s="18">
        <v>26911.1</v>
      </c>
      <c r="V11" s="18">
        <v>23387.7</v>
      </c>
      <c r="W11" s="18">
        <v>26617.7</v>
      </c>
      <c r="X11" s="18">
        <v>24890.7</v>
      </c>
      <c r="Z11" s="21">
        <f>SUM(AA11:AD11)</f>
        <v>117355.9</v>
      </c>
      <c r="AA11" s="18">
        <v>27531.1</v>
      </c>
      <c r="AB11" s="18">
        <v>25413.8</v>
      </c>
      <c r="AC11" s="18">
        <v>29403.2</v>
      </c>
      <c r="AD11" s="18">
        <v>35007.8</v>
      </c>
      <c r="AE11" s="12"/>
      <c r="AF11" s="21">
        <f>SUM(AG11:AJ11)</f>
        <v>141734.5</v>
      </c>
      <c r="AG11" s="18">
        <v>31553.6</v>
      </c>
      <c r="AH11" s="18">
        <v>28947.3</v>
      </c>
      <c r="AI11" s="18">
        <v>37990.2</v>
      </c>
      <c r="AJ11" s="18">
        <v>43243.4</v>
      </c>
      <c r="AK11" s="12"/>
      <c r="AL11" s="21">
        <f>SUM(AM11:AP11)</f>
        <v>156088.8</v>
      </c>
      <c r="AM11" s="18">
        <v>36218.3</v>
      </c>
      <c r="AN11" s="18">
        <v>37352</v>
      </c>
      <c r="AO11" s="18">
        <v>36804.9</v>
      </c>
      <c r="AP11" s="18">
        <v>45713.6</v>
      </c>
      <c r="AQ11" s="12"/>
      <c r="AR11" s="21">
        <f>SUM(AS11:AV11)</f>
        <v>168723.7</v>
      </c>
      <c r="AS11" s="18">
        <v>41823.1</v>
      </c>
      <c r="AT11" s="18">
        <v>38683.9</v>
      </c>
      <c r="AU11" s="18">
        <v>39472.3</v>
      </c>
      <c r="AV11" s="18">
        <v>48744.4</v>
      </c>
      <c r="AW11" s="12"/>
      <c r="AX11" s="21">
        <f>SUM(AY11:BB11)</f>
        <v>168593.2</v>
      </c>
      <c r="AY11" s="18">
        <v>47811</v>
      </c>
      <c r="AZ11" s="18">
        <v>42120.6</v>
      </c>
      <c r="BA11" s="18">
        <v>46628.4</v>
      </c>
      <c r="BB11" s="18">
        <v>32033.2</v>
      </c>
      <c r="BC11" s="12"/>
      <c r="BD11" s="21">
        <f>SUM(BE11:BH11)</f>
        <v>219906.7</v>
      </c>
      <c r="BE11" s="18">
        <v>53566.9</v>
      </c>
      <c r="BF11" s="18">
        <v>45000</v>
      </c>
      <c r="BG11" s="18">
        <v>53240.6</v>
      </c>
      <c r="BH11" s="18">
        <v>68099.2</v>
      </c>
      <c r="BI11" s="12"/>
      <c r="BJ11" s="21">
        <f>SUM(BK11:BN11)</f>
        <v>248723.8</v>
      </c>
      <c r="BK11" s="18">
        <v>60330.7</v>
      </c>
      <c r="BL11" s="18">
        <v>55132.9</v>
      </c>
      <c r="BM11" s="18">
        <v>60101.1</v>
      </c>
      <c r="BN11" s="18">
        <v>73159.1</v>
      </c>
      <c r="BP11" s="21">
        <f>SUM(BQ11:BT11)</f>
        <v>263049.4</v>
      </c>
      <c r="BQ11" s="18">
        <v>68684</v>
      </c>
      <c r="BR11" s="18">
        <v>62367.3</v>
      </c>
      <c r="BS11" s="18">
        <v>71392.3</v>
      </c>
      <c r="BT11" s="18">
        <v>60605.8</v>
      </c>
      <c r="BY11" s="12"/>
      <c r="BZ11" s="12"/>
      <c r="CA11" s="12"/>
      <c r="CB11" s="12"/>
      <c r="CC11" s="12"/>
      <c r="CD11" s="12"/>
    </row>
    <row r="12" spans="1:82" ht="11.25">
      <c r="A12" s="27" t="s">
        <v>11</v>
      </c>
      <c r="B12" s="21">
        <f t="shared" si="0"/>
        <v>1915692.2</v>
      </c>
      <c r="C12" s="18">
        <v>256943</v>
      </c>
      <c r="D12" s="18">
        <v>419862.6</v>
      </c>
      <c r="E12" s="18">
        <v>581899</v>
      </c>
      <c r="F12" s="18">
        <v>656987.6</v>
      </c>
      <c r="H12" s="21">
        <f t="shared" si="1"/>
        <v>2145248.5</v>
      </c>
      <c r="I12" s="18">
        <v>256581.6</v>
      </c>
      <c r="J12" s="18">
        <v>477741</v>
      </c>
      <c r="K12" s="18">
        <v>606847.3</v>
      </c>
      <c r="L12" s="18">
        <v>804078.6</v>
      </c>
      <c r="N12" s="21">
        <f>SUM(O12:R12)</f>
        <v>2357993.8</v>
      </c>
      <c r="O12" s="18">
        <v>276758.1</v>
      </c>
      <c r="P12" s="18">
        <v>539685.7</v>
      </c>
      <c r="Q12" s="18">
        <v>644126.2</v>
      </c>
      <c r="R12" s="18">
        <v>897423.8</v>
      </c>
      <c r="T12" s="21">
        <f>SUM(U12:X12)</f>
        <v>2447736.1</v>
      </c>
      <c r="U12" s="18">
        <v>294066.5</v>
      </c>
      <c r="V12" s="18">
        <v>599098.3</v>
      </c>
      <c r="W12" s="18">
        <v>752993.8</v>
      </c>
      <c r="X12" s="18">
        <v>801577.5</v>
      </c>
      <c r="Z12" s="21">
        <f>SUM(AA12:AD12)</f>
        <v>2758760.4</v>
      </c>
      <c r="AA12" s="18">
        <v>320996.4</v>
      </c>
      <c r="AB12" s="18">
        <v>664007</v>
      </c>
      <c r="AC12" s="18">
        <v>851466.8</v>
      </c>
      <c r="AD12" s="18">
        <v>922290.2</v>
      </c>
      <c r="AE12" s="12"/>
      <c r="AF12" s="21">
        <f>SUM(AG12:AJ12)</f>
        <v>2977116.2</v>
      </c>
      <c r="AG12" s="18">
        <v>365684</v>
      </c>
      <c r="AH12" s="18">
        <v>681801.4</v>
      </c>
      <c r="AI12" s="18">
        <v>905369.3</v>
      </c>
      <c r="AJ12" s="18">
        <v>1024261.5</v>
      </c>
      <c r="AK12" s="12"/>
      <c r="AL12" s="21">
        <f>SUM(AM12:AP12)</f>
        <v>3285914.9</v>
      </c>
      <c r="AM12" s="18">
        <v>393425.4</v>
      </c>
      <c r="AN12" s="18">
        <v>749720.2</v>
      </c>
      <c r="AO12" s="18">
        <v>979351.5</v>
      </c>
      <c r="AP12" s="18">
        <v>1163417.8</v>
      </c>
      <c r="AQ12" s="12"/>
      <c r="AR12" s="21">
        <f>SUM(AS12:AV12)</f>
        <v>3811296.8</v>
      </c>
      <c r="AS12" s="18">
        <v>444065.4</v>
      </c>
      <c r="AT12" s="18">
        <v>857979.7</v>
      </c>
      <c r="AU12" s="18">
        <v>1164675.1</v>
      </c>
      <c r="AV12" s="18">
        <v>1344576.6</v>
      </c>
      <c r="AW12" s="12"/>
      <c r="AX12" s="21">
        <f>SUM(AY12:BB12)</f>
        <v>4285102.3</v>
      </c>
      <c r="AY12" s="18">
        <v>602371.2</v>
      </c>
      <c r="AZ12" s="18">
        <v>939167.1</v>
      </c>
      <c r="BA12" s="18">
        <v>1238343.1</v>
      </c>
      <c r="BB12" s="18">
        <v>1505220.9</v>
      </c>
      <c r="BC12" s="12"/>
      <c r="BD12" s="21">
        <f>SUM(BE12:BH12)</f>
        <v>4765552.3</v>
      </c>
      <c r="BE12" s="18">
        <v>682917.7</v>
      </c>
      <c r="BF12" s="18">
        <v>1053958.4</v>
      </c>
      <c r="BG12" s="18">
        <v>1344619.3</v>
      </c>
      <c r="BH12" s="18">
        <v>1684056.9</v>
      </c>
      <c r="BI12" s="12"/>
      <c r="BJ12" s="21">
        <f>SUM(BK12:BN12)</f>
        <v>5454692.3</v>
      </c>
      <c r="BK12" s="18">
        <v>775396.2</v>
      </c>
      <c r="BL12" s="18">
        <v>1214481.1</v>
      </c>
      <c r="BM12" s="18">
        <v>1446887.7</v>
      </c>
      <c r="BN12" s="18">
        <v>2017927.3</v>
      </c>
      <c r="BP12" s="21">
        <f>SUM(BQ12:BT12)</f>
        <v>6653434.1</v>
      </c>
      <c r="BQ12" s="18">
        <v>910354.9</v>
      </c>
      <c r="BR12" s="18">
        <v>1414970.4</v>
      </c>
      <c r="BS12" s="18">
        <v>1697042</v>
      </c>
      <c r="BT12" s="18">
        <v>2631066.8</v>
      </c>
      <c r="BY12" s="12"/>
      <c r="BZ12" s="12"/>
      <c r="CA12" s="12"/>
      <c r="CB12" s="12"/>
      <c r="CC12" s="12"/>
      <c r="CD12" s="12"/>
    </row>
    <row r="13" spans="1:82" s="10" customFormat="1" ht="11.25">
      <c r="A13" s="20" t="s">
        <v>12</v>
      </c>
      <c r="B13" s="17">
        <f>SUM(B14:B27)</f>
        <v>15938658.8</v>
      </c>
      <c r="C13" s="17">
        <f>SUM(C14:C27)</f>
        <v>3178032.3</v>
      </c>
      <c r="D13" s="17">
        <f>SUM(D14:D27)</f>
        <v>3368378.9</v>
      </c>
      <c r="E13" s="17">
        <f>SUM(E14:E27)</f>
        <v>3870559.6</v>
      </c>
      <c r="F13" s="17">
        <f>SUM(F14:F27)</f>
        <v>5521688</v>
      </c>
      <c r="H13" s="17">
        <f>SUM(H14:H27)</f>
        <v>19144123.4</v>
      </c>
      <c r="I13" s="17">
        <f>SUM(I14:I27)</f>
        <v>3610746.1</v>
      </c>
      <c r="J13" s="17">
        <f>SUM(J14:J27)</f>
        <v>3947323.6</v>
      </c>
      <c r="K13" s="17">
        <f>SUM(K14:K27)</f>
        <v>4699262.7</v>
      </c>
      <c r="L13" s="17">
        <f>SUM(L14:L27)</f>
        <v>6886791</v>
      </c>
      <c r="N13" s="17">
        <f>SUM(N14:N27)</f>
        <v>21757669.9</v>
      </c>
      <c r="O13" s="17">
        <f>SUM(O14:O27)</f>
        <v>4192115.8</v>
      </c>
      <c r="P13" s="17">
        <f>SUM(P14:P27)</f>
        <v>4631775</v>
      </c>
      <c r="Q13" s="17">
        <f>SUM(Q14:Q27)</f>
        <v>5517367</v>
      </c>
      <c r="R13" s="17">
        <f>SUM(R14:R27)</f>
        <v>7416412.1</v>
      </c>
      <c r="T13" s="17">
        <f>SUM(T14:T27)</f>
        <v>24243321.4</v>
      </c>
      <c r="U13" s="17">
        <f>SUM(U14:U27)</f>
        <v>4918722.9</v>
      </c>
      <c r="V13" s="17">
        <f>SUM(V14:V27)</f>
        <v>4953729.5</v>
      </c>
      <c r="W13" s="17">
        <f>SUM(W14:W27)</f>
        <v>5842930.5</v>
      </c>
      <c r="X13" s="17">
        <f>SUM(X14:X27)</f>
        <v>8527938.5</v>
      </c>
      <c r="Z13" s="17">
        <f>SUM(Z14:Z27)</f>
        <v>27176302.6</v>
      </c>
      <c r="AA13" s="17">
        <f>SUM(AA14:AA27)</f>
        <v>5518327.1</v>
      </c>
      <c r="AB13" s="17">
        <f>SUM(AB14:AB27)</f>
        <v>5762859.5</v>
      </c>
      <c r="AC13" s="17">
        <f>SUM(AC14:AC27)</f>
        <v>6469920.3</v>
      </c>
      <c r="AD13" s="17">
        <f>SUM(AD14:AD27)</f>
        <v>9425195.7</v>
      </c>
      <c r="AE13" s="12"/>
      <c r="AF13" s="17">
        <f>SUM(AF14:AF27)</f>
        <v>31161486.4</v>
      </c>
      <c r="AG13" s="17">
        <f>SUM(AG14:AG27)</f>
        <v>5940200.4</v>
      </c>
      <c r="AH13" s="17">
        <f>SUM(AH14:AH27)</f>
        <v>6246230.7</v>
      </c>
      <c r="AI13" s="17">
        <f>SUM(AI14:AI27)</f>
        <v>7503881.9</v>
      </c>
      <c r="AJ13" s="17">
        <f>SUM(AJ14:AJ27)</f>
        <v>11471173.4</v>
      </c>
      <c r="AK13" s="12"/>
      <c r="AL13" s="17">
        <f>SUM(AL14:AL27)</f>
        <v>34281858.4</v>
      </c>
      <c r="AM13" s="17">
        <f>SUM(AM14:AM27)</f>
        <v>6573937</v>
      </c>
      <c r="AN13" s="17">
        <f>SUM(AN14:AN27)</f>
        <v>6941125</v>
      </c>
      <c r="AO13" s="17">
        <f>SUM(AO14:AO27)</f>
        <v>7626855</v>
      </c>
      <c r="AP13" s="17">
        <f>SUM(AP14:AP27)</f>
        <v>13139941.4</v>
      </c>
      <c r="AQ13" s="12"/>
      <c r="AR13" s="17">
        <f>SUM(AR14:AR27)</f>
        <v>38610254.8</v>
      </c>
      <c r="AS13" s="17">
        <f>SUM(AS14:AS27)</f>
        <v>7313193.7</v>
      </c>
      <c r="AT13" s="17">
        <f>SUM(AT14:AT27)</f>
        <v>7693311.2</v>
      </c>
      <c r="AU13" s="17">
        <f>SUM(AU14:AU27)</f>
        <v>8418945.8</v>
      </c>
      <c r="AV13" s="17">
        <f>SUM(AV14:AV27)</f>
        <v>15184804.1</v>
      </c>
      <c r="AW13" s="12"/>
      <c r="AX13" s="17">
        <f>SUM(AX14:AX27)</f>
        <v>39636072.3</v>
      </c>
      <c r="AY13" s="17">
        <f>SUM(AY14:AY27)</f>
        <v>8574322</v>
      </c>
      <c r="AZ13" s="17">
        <f>SUM(AZ14:AZ27)</f>
        <v>7019761.6</v>
      </c>
      <c r="BA13" s="17">
        <f>SUM(BA14:BA27)</f>
        <v>9073439.9</v>
      </c>
      <c r="BB13" s="17">
        <f>SUM(BB14:BB27)</f>
        <v>14968548.8</v>
      </c>
      <c r="BC13" s="12"/>
      <c r="BD13" s="17">
        <f>SUM(BD14:BD27)</f>
        <v>45266156.4</v>
      </c>
      <c r="BE13" s="17">
        <f>SUM(BE14:BE27)</f>
        <v>8881779</v>
      </c>
      <c r="BF13" s="17">
        <f>SUM(BF14:BF27)</f>
        <v>8235823.2</v>
      </c>
      <c r="BG13" s="17">
        <f>SUM(BG14:BG27)</f>
        <v>10200682.9</v>
      </c>
      <c r="BH13" s="17">
        <f>SUM(BH14:BH27)</f>
        <v>17947871.3</v>
      </c>
      <c r="BI13" s="12"/>
      <c r="BJ13" s="17">
        <f>SUM(BJ14:BJ27)</f>
        <v>54626235.4</v>
      </c>
      <c r="BK13" s="17">
        <f>SUM(BK14:BK27)</f>
        <v>10377407.2</v>
      </c>
      <c r="BL13" s="17">
        <f>SUM(BL14:BL27)</f>
        <v>9873507</v>
      </c>
      <c r="BM13" s="17">
        <f>SUM(BM14:BM27)</f>
        <v>12266654.7</v>
      </c>
      <c r="BN13" s="17">
        <f>SUM(BN14:BN27)</f>
        <v>22108666.5</v>
      </c>
      <c r="BP13" s="17">
        <f>SUM(BP14:BP27)</f>
        <v>67898144.3</v>
      </c>
      <c r="BQ13" s="17">
        <f>SUM(BQ14:BQ27)</f>
        <v>13138785</v>
      </c>
      <c r="BR13" s="17">
        <v>12425002.2</v>
      </c>
      <c r="BS13" s="17">
        <v>15346258.3</v>
      </c>
      <c r="BT13" s="17">
        <v>26988098.8</v>
      </c>
      <c r="BY13" s="12"/>
      <c r="BZ13" s="12"/>
      <c r="CA13" s="12"/>
      <c r="CB13" s="12"/>
      <c r="CC13" s="12"/>
      <c r="CD13" s="12"/>
    </row>
    <row r="14" spans="1:82" ht="22.5">
      <c r="A14" s="30" t="s">
        <v>13</v>
      </c>
      <c r="B14" s="21">
        <f t="shared" si="0"/>
        <v>4624794.8</v>
      </c>
      <c r="C14" s="18">
        <v>771368.3</v>
      </c>
      <c r="D14" s="18">
        <v>973570.2</v>
      </c>
      <c r="E14" s="18">
        <v>1245037.4</v>
      </c>
      <c r="F14" s="18">
        <v>1634818.9</v>
      </c>
      <c r="H14" s="21">
        <f t="shared" si="1"/>
        <v>5415975.3</v>
      </c>
      <c r="I14" s="18">
        <v>892689</v>
      </c>
      <c r="J14" s="18">
        <v>1152162.4</v>
      </c>
      <c r="K14" s="18">
        <v>1663247.6</v>
      </c>
      <c r="L14" s="18">
        <v>1707876.3</v>
      </c>
      <c r="N14" s="21">
        <f aca="true" t="shared" si="2" ref="N14:N27">SUM(O14:R14)</f>
        <v>6332749.1</v>
      </c>
      <c r="O14" s="18">
        <v>1082882.5</v>
      </c>
      <c r="P14" s="18">
        <v>1445955.7</v>
      </c>
      <c r="Q14" s="18">
        <v>1846699.3</v>
      </c>
      <c r="R14" s="18">
        <v>1957211.6</v>
      </c>
      <c r="T14" s="21">
        <f aca="true" t="shared" si="3" ref="T14:T27">SUM(U14:X14)</f>
        <v>6994015.8</v>
      </c>
      <c r="U14" s="18">
        <v>1319338.3</v>
      </c>
      <c r="V14" s="18">
        <v>1466108.6</v>
      </c>
      <c r="W14" s="18">
        <v>1757046.4</v>
      </c>
      <c r="X14" s="18">
        <v>2451522.5</v>
      </c>
      <c r="Z14" s="21">
        <f aca="true" t="shared" si="4" ref="Z14:Z27">SUM(AA14:AD14)</f>
        <v>7898849.7</v>
      </c>
      <c r="AA14" s="18">
        <v>1399703.7</v>
      </c>
      <c r="AB14" s="18">
        <v>1652081.7</v>
      </c>
      <c r="AC14" s="18">
        <v>1993051.4</v>
      </c>
      <c r="AD14" s="18">
        <v>2854012.9</v>
      </c>
      <c r="AE14" s="12"/>
      <c r="AF14" s="21">
        <f aca="true" t="shared" si="5" ref="AF14:AF27">SUM(AG14:AJ14)</f>
        <v>9141161.9</v>
      </c>
      <c r="AG14" s="18">
        <v>1550590.6</v>
      </c>
      <c r="AH14" s="18">
        <v>1766396.3</v>
      </c>
      <c r="AI14" s="18">
        <v>2119362.3</v>
      </c>
      <c r="AJ14" s="18">
        <v>3704812.7</v>
      </c>
      <c r="AK14" s="12"/>
      <c r="AL14" s="21">
        <f aca="true" t="shared" si="6" ref="AL14:AL27">SUM(AM14:AP14)</f>
        <v>10366506.1</v>
      </c>
      <c r="AM14" s="18">
        <v>1726118</v>
      </c>
      <c r="AN14" s="18">
        <v>1998316.4</v>
      </c>
      <c r="AO14" s="18">
        <v>2351134.1</v>
      </c>
      <c r="AP14" s="18">
        <v>4290937.6</v>
      </c>
      <c r="AQ14" s="12"/>
      <c r="AR14" s="21">
        <f aca="true" t="shared" si="7" ref="AR14:AR27">SUM(AS14:AV14)</f>
        <v>11788364</v>
      </c>
      <c r="AS14" s="18">
        <v>1941902.1</v>
      </c>
      <c r="AT14" s="18">
        <v>2293002.3</v>
      </c>
      <c r="AU14" s="18">
        <v>2653698.7</v>
      </c>
      <c r="AV14" s="18">
        <v>4899760.9</v>
      </c>
      <c r="AW14" s="12"/>
      <c r="AX14" s="21">
        <f aca="true" t="shared" si="8" ref="AX14:AX27">SUM(AY14:BB14)</f>
        <v>12166037.6</v>
      </c>
      <c r="AY14" s="18">
        <v>2256100</v>
      </c>
      <c r="AZ14" s="18">
        <v>1844880.6</v>
      </c>
      <c r="BA14" s="18">
        <v>2578879.1</v>
      </c>
      <c r="BB14" s="18">
        <v>5486177.9</v>
      </c>
      <c r="BC14" s="12"/>
      <c r="BD14" s="21">
        <f aca="true" t="shared" si="9" ref="BD14:BD27">SUM(BE14:BH14)</f>
        <v>14106194.6</v>
      </c>
      <c r="BE14" s="18">
        <v>2371895.2</v>
      </c>
      <c r="BF14" s="18">
        <v>2400155.4</v>
      </c>
      <c r="BG14" s="18">
        <v>3096558.5</v>
      </c>
      <c r="BH14" s="18">
        <v>6237585.5</v>
      </c>
      <c r="BI14" s="12"/>
      <c r="BJ14" s="21">
        <f aca="true" t="shared" si="10" ref="BJ14:BJ27">SUM(BK14:BN14)</f>
        <v>17046877.7</v>
      </c>
      <c r="BK14" s="18">
        <v>2813396.2</v>
      </c>
      <c r="BL14" s="18">
        <v>2855499.5</v>
      </c>
      <c r="BM14" s="18">
        <v>3635348</v>
      </c>
      <c r="BN14" s="18">
        <v>7742634</v>
      </c>
      <c r="BP14" s="21">
        <f aca="true" t="shared" si="11" ref="BP14:BP27">SUM(BQ14:BT14)</f>
        <v>21741986.2</v>
      </c>
      <c r="BQ14" s="18">
        <v>3798911</v>
      </c>
      <c r="BR14" s="18">
        <v>3580513</v>
      </c>
      <c r="BS14" s="18">
        <v>4527422.5</v>
      </c>
      <c r="BT14" s="18">
        <v>9835139.7</v>
      </c>
      <c r="BY14" s="12"/>
      <c r="BZ14" s="12"/>
      <c r="CA14" s="12"/>
      <c r="CB14" s="12"/>
      <c r="CC14" s="12"/>
      <c r="CD14" s="12"/>
    </row>
    <row r="15" spans="1:82" ht="11.25">
      <c r="A15" s="30" t="s">
        <v>14</v>
      </c>
      <c r="B15" s="21">
        <f t="shared" si="0"/>
        <v>2294128.9</v>
      </c>
      <c r="C15" s="18">
        <v>413005</v>
      </c>
      <c r="D15" s="18">
        <v>445802</v>
      </c>
      <c r="E15" s="18">
        <v>576093.4</v>
      </c>
      <c r="F15" s="18">
        <v>859228.5</v>
      </c>
      <c r="H15" s="21">
        <f t="shared" si="1"/>
        <v>2736538.1</v>
      </c>
      <c r="I15" s="18">
        <v>501245.8</v>
      </c>
      <c r="J15" s="18">
        <v>545605</v>
      </c>
      <c r="K15" s="18">
        <v>651794.1</v>
      </c>
      <c r="L15" s="18">
        <v>1037893.2</v>
      </c>
      <c r="N15" s="21">
        <f t="shared" si="2"/>
        <v>3144595.2</v>
      </c>
      <c r="O15" s="18">
        <v>585103.5</v>
      </c>
      <c r="P15" s="18">
        <v>621197.7</v>
      </c>
      <c r="Q15" s="18">
        <v>732113.5</v>
      </c>
      <c r="R15" s="18">
        <v>1206180.5</v>
      </c>
      <c r="T15" s="21">
        <f t="shared" si="3"/>
        <v>3520545.5</v>
      </c>
      <c r="U15" s="18">
        <v>723127.6</v>
      </c>
      <c r="V15" s="18">
        <v>645739.9</v>
      </c>
      <c r="W15" s="18">
        <v>745837.7</v>
      </c>
      <c r="X15" s="18">
        <v>1405840.3</v>
      </c>
      <c r="Z15" s="21">
        <f t="shared" si="4"/>
        <v>3876007.8</v>
      </c>
      <c r="AA15" s="18">
        <v>817053.9</v>
      </c>
      <c r="AB15" s="18">
        <v>806800.9</v>
      </c>
      <c r="AC15" s="18">
        <v>812118.8</v>
      </c>
      <c r="AD15" s="18">
        <v>1440034.2</v>
      </c>
      <c r="AE15" s="12"/>
      <c r="AF15" s="21">
        <f t="shared" si="5"/>
        <v>4453674.7</v>
      </c>
      <c r="AG15" s="18">
        <v>903001</v>
      </c>
      <c r="AH15" s="18">
        <v>867243.4</v>
      </c>
      <c r="AI15" s="18">
        <v>917444.3</v>
      </c>
      <c r="AJ15" s="18">
        <v>1765986</v>
      </c>
      <c r="AK15" s="12"/>
      <c r="AL15" s="21">
        <f t="shared" si="6"/>
        <v>5065480.5</v>
      </c>
      <c r="AM15" s="18">
        <v>963303.1</v>
      </c>
      <c r="AN15" s="18">
        <v>1018610.5</v>
      </c>
      <c r="AO15" s="18">
        <v>1074968</v>
      </c>
      <c r="AP15" s="18">
        <v>2008598.9</v>
      </c>
      <c r="AQ15" s="12"/>
      <c r="AR15" s="21">
        <f t="shared" si="7"/>
        <v>5589850.6</v>
      </c>
      <c r="AS15" s="18">
        <v>1084730.3</v>
      </c>
      <c r="AT15" s="18">
        <v>1155008.3</v>
      </c>
      <c r="AU15" s="18">
        <v>1174436.7</v>
      </c>
      <c r="AV15" s="18">
        <v>2175675.3</v>
      </c>
      <c r="AW15" s="12"/>
      <c r="AX15" s="21">
        <f t="shared" si="8"/>
        <v>4824663.8</v>
      </c>
      <c r="AY15" s="18">
        <v>1188676.2</v>
      </c>
      <c r="AZ15" s="18">
        <v>906892.1</v>
      </c>
      <c r="BA15" s="18">
        <v>967068.8</v>
      </c>
      <c r="BB15" s="18">
        <v>1762026.7</v>
      </c>
      <c r="BC15" s="12"/>
      <c r="BD15" s="21">
        <f t="shared" si="9"/>
        <v>5718757</v>
      </c>
      <c r="BE15" s="18">
        <v>1077190.9</v>
      </c>
      <c r="BF15" s="18">
        <v>1039292.4</v>
      </c>
      <c r="BG15" s="18">
        <v>1161863.7</v>
      </c>
      <c r="BH15" s="18">
        <v>2440410</v>
      </c>
      <c r="BI15" s="12"/>
      <c r="BJ15" s="21">
        <f t="shared" si="10"/>
        <v>6391443.3</v>
      </c>
      <c r="BK15" s="18">
        <v>1282344.1</v>
      </c>
      <c r="BL15" s="18">
        <v>1204319.5</v>
      </c>
      <c r="BM15" s="18">
        <v>1292121.9</v>
      </c>
      <c r="BN15" s="18">
        <v>2612657.8</v>
      </c>
      <c r="BP15" s="21">
        <f t="shared" si="11"/>
        <v>6679382.8</v>
      </c>
      <c r="BQ15" s="18">
        <v>1342075.8</v>
      </c>
      <c r="BR15" s="18">
        <v>1425833.7</v>
      </c>
      <c r="BS15" s="18">
        <v>1369666.7</v>
      </c>
      <c r="BT15" s="18">
        <v>2541806.6</v>
      </c>
      <c r="BY15" s="12"/>
      <c r="BZ15" s="12"/>
      <c r="CA15" s="12"/>
      <c r="CB15" s="12"/>
      <c r="CC15" s="12"/>
      <c r="CD15" s="12"/>
    </row>
    <row r="16" spans="1:82" ht="11.25">
      <c r="A16" s="30" t="s">
        <v>15</v>
      </c>
      <c r="B16" s="21">
        <f t="shared" si="0"/>
        <v>277328.1</v>
      </c>
      <c r="C16" s="18">
        <v>63853</v>
      </c>
      <c r="D16" s="18">
        <v>42726</v>
      </c>
      <c r="E16" s="18">
        <v>69436.1</v>
      </c>
      <c r="F16" s="18">
        <v>101313</v>
      </c>
      <c r="H16" s="21">
        <f t="shared" si="1"/>
        <v>311180.4</v>
      </c>
      <c r="I16" s="18">
        <v>73196.4</v>
      </c>
      <c r="J16" s="18">
        <v>50601.1</v>
      </c>
      <c r="K16" s="18">
        <v>74743.9</v>
      </c>
      <c r="L16" s="18">
        <v>112639</v>
      </c>
      <c r="N16" s="21">
        <f t="shared" si="2"/>
        <v>366505.8</v>
      </c>
      <c r="O16" s="18">
        <v>79861.3</v>
      </c>
      <c r="P16" s="18">
        <v>56850.9</v>
      </c>
      <c r="Q16" s="18">
        <v>91188.1</v>
      </c>
      <c r="R16" s="18">
        <v>138605.5</v>
      </c>
      <c r="T16" s="21">
        <f t="shared" si="3"/>
        <v>420185</v>
      </c>
      <c r="U16" s="18">
        <v>93168</v>
      </c>
      <c r="V16" s="18">
        <v>61865.2</v>
      </c>
      <c r="W16" s="18">
        <v>102545.9</v>
      </c>
      <c r="X16" s="18">
        <v>162605.9</v>
      </c>
      <c r="Z16" s="21">
        <f t="shared" si="4"/>
        <v>528771.4</v>
      </c>
      <c r="AA16" s="18">
        <v>104044.3</v>
      </c>
      <c r="AB16" s="18">
        <v>72549.1</v>
      </c>
      <c r="AC16" s="18">
        <v>126772.4</v>
      </c>
      <c r="AD16" s="18">
        <v>225405.6</v>
      </c>
      <c r="AE16" s="12"/>
      <c r="AF16" s="21">
        <f t="shared" si="5"/>
        <v>645467.1</v>
      </c>
      <c r="AG16" s="18">
        <v>117747.4</v>
      </c>
      <c r="AH16" s="18">
        <v>73902.5</v>
      </c>
      <c r="AI16" s="18">
        <v>146487.3</v>
      </c>
      <c r="AJ16" s="18">
        <v>307329.9</v>
      </c>
      <c r="AK16" s="12"/>
      <c r="AL16" s="21">
        <f t="shared" si="6"/>
        <v>703857.5</v>
      </c>
      <c r="AM16" s="18">
        <v>130431.4</v>
      </c>
      <c r="AN16" s="18">
        <v>83486.4</v>
      </c>
      <c r="AO16" s="18">
        <v>121435</v>
      </c>
      <c r="AP16" s="18">
        <v>368504.7</v>
      </c>
      <c r="AQ16" s="12"/>
      <c r="AR16" s="21">
        <f t="shared" si="7"/>
        <v>793329.6</v>
      </c>
      <c r="AS16" s="18">
        <v>141712.1</v>
      </c>
      <c r="AT16" s="18">
        <v>96356.1</v>
      </c>
      <c r="AU16" s="18">
        <v>133478.8</v>
      </c>
      <c r="AV16" s="18">
        <v>421782.6</v>
      </c>
      <c r="AW16" s="12"/>
      <c r="AX16" s="21">
        <f t="shared" si="8"/>
        <v>722736</v>
      </c>
      <c r="AY16" s="18">
        <v>152402.6</v>
      </c>
      <c r="AZ16" s="18">
        <v>93401.8</v>
      </c>
      <c r="BA16" s="18">
        <v>109546.9</v>
      </c>
      <c r="BB16" s="18">
        <v>367384.7</v>
      </c>
      <c r="BC16" s="12"/>
      <c r="BD16" s="21">
        <f t="shared" si="9"/>
        <v>812752.2</v>
      </c>
      <c r="BE16" s="18">
        <v>159972.4</v>
      </c>
      <c r="BF16" s="18">
        <v>107588.3</v>
      </c>
      <c r="BG16" s="18">
        <v>122086.3</v>
      </c>
      <c r="BH16" s="18">
        <v>423105.2</v>
      </c>
      <c r="BI16" s="12"/>
      <c r="BJ16" s="21">
        <f t="shared" si="10"/>
        <v>1052069.3</v>
      </c>
      <c r="BK16" s="18">
        <v>170742.6</v>
      </c>
      <c r="BL16" s="18">
        <v>133167</v>
      </c>
      <c r="BM16" s="18">
        <v>157061.1</v>
      </c>
      <c r="BN16" s="18">
        <v>591098.6</v>
      </c>
      <c r="BP16" s="21">
        <f t="shared" si="11"/>
        <v>1302846.2</v>
      </c>
      <c r="BQ16" s="18">
        <v>227758</v>
      </c>
      <c r="BR16" s="18">
        <v>149646.1</v>
      </c>
      <c r="BS16" s="18">
        <v>200223.3</v>
      </c>
      <c r="BT16" s="18">
        <v>725218.8</v>
      </c>
      <c r="BY16" s="12"/>
      <c r="BZ16" s="12"/>
      <c r="CA16" s="12"/>
      <c r="CB16" s="12"/>
      <c r="CC16" s="12"/>
      <c r="CD16" s="12"/>
    </row>
    <row r="17" spans="1:82" ht="11.25">
      <c r="A17" s="30" t="s">
        <v>16</v>
      </c>
      <c r="B17" s="21">
        <f t="shared" si="0"/>
        <v>811345.7</v>
      </c>
      <c r="C17" s="18">
        <v>140205.5</v>
      </c>
      <c r="D17" s="18">
        <v>169552.4</v>
      </c>
      <c r="E17" s="18">
        <v>191435.2</v>
      </c>
      <c r="F17" s="18">
        <v>310152.6</v>
      </c>
      <c r="H17" s="21">
        <f t="shared" si="1"/>
        <v>946161.4</v>
      </c>
      <c r="I17" s="18">
        <v>144267.5</v>
      </c>
      <c r="J17" s="18">
        <v>188422.4</v>
      </c>
      <c r="K17" s="18">
        <v>222002.9</v>
      </c>
      <c r="L17" s="18">
        <v>391468.6</v>
      </c>
      <c r="N17" s="21">
        <f t="shared" si="2"/>
        <v>1005229</v>
      </c>
      <c r="O17" s="18">
        <v>159612.6</v>
      </c>
      <c r="P17" s="18">
        <v>203548.3</v>
      </c>
      <c r="Q17" s="18">
        <v>239442.3</v>
      </c>
      <c r="R17" s="18">
        <v>402625.8</v>
      </c>
      <c r="T17" s="21">
        <f t="shared" si="3"/>
        <v>1071814.5</v>
      </c>
      <c r="U17" s="18">
        <v>165251.9</v>
      </c>
      <c r="V17" s="18">
        <v>212685.3</v>
      </c>
      <c r="W17" s="18">
        <v>252168.9</v>
      </c>
      <c r="X17" s="18">
        <v>441708.4</v>
      </c>
      <c r="Z17" s="21">
        <f t="shared" si="4"/>
        <v>978417.4</v>
      </c>
      <c r="AA17" s="18">
        <v>167322.6</v>
      </c>
      <c r="AB17" s="18">
        <v>202096.4</v>
      </c>
      <c r="AC17" s="18">
        <v>228688.7</v>
      </c>
      <c r="AD17" s="18">
        <v>380309.7</v>
      </c>
      <c r="AE17" s="12"/>
      <c r="AF17" s="21">
        <f t="shared" si="5"/>
        <v>1089261.8</v>
      </c>
      <c r="AG17" s="18">
        <v>176290</v>
      </c>
      <c r="AH17" s="18">
        <v>211174.7</v>
      </c>
      <c r="AI17" s="18">
        <v>241695.7</v>
      </c>
      <c r="AJ17" s="18">
        <v>460101.4</v>
      </c>
      <c r="AK17" s="12"/>
      <c r="AL17" s="21">
        <f t="shared" si="6"/>
        <v>1182681.6</v>
      </c>
      <c r="AM17" s="18">
        <v>190716.1</v>
      </c>
      <c r="AN17" s="18">
        <v>225225.1</v>
      </c>
      <c r="AO17" s="18">
        <v>245822.3</v>
      </c>
      <c r="AP17" s="18">
        <v>520918.1</v>
      </c>
      <c r="AQ17" s="12"/>
      <c r="AR17" s="21">
        <f t="shared" si="7"/>
        <v>1349561.9</v>
      </c>
      <c r="AS17" s="18">
        <v>208549.1</v>
      </c>
      <c r="AT17" s="18">
        <v>242174.4</v>
      </c>
      <c r="AU17" s="18">
        <v>267390.6</v>
      </c>
      <c r="AV17" s="18">
        <v>631447.8</v>
      </c>
      <c r="AW17" s="12"/>
      <c r="AX17" s="21">
        <f t="shared" si="8"/>
        <v>1670561</v>
      </c>
      <c r="AY17" s="18">
        <v>258400.7</v>
      </c>
      <c r="AZ17" s="18">
        <v>286751.6</v>
      </c>
      <c r="BA17" s="18">
        <v>293130.3</v>
      </c>
      <c r="BB17" s="18">
        <v>832278.4</v>
      </c>
      <c r="BC17" s="12"/>
      <c r="BD17" s="21">
        <f t="shared" si="9"/>
        <v>1952156.7</v>
      </c>
      <c r="BE17" s="18">
        <v>289248.9</v>
      </c>
      <c r="BF17" s="18">
        <v>357065.8</v>
      </c>
      <c r="BG17" s="18">
        <v>373040.9</v>
      </c>
      <c r="BH17" s="18">
        <v>932801.1</v>
      </c>
      <c r="BI17" s="12"/>
      <c r="BJ17" s="21">
        <f t="shared" si="10"/>
        <v>2109087.4</v>
      </c>
      <c r="BK17" s="18">
        <v>339517.9</v>
      </c>
      <c r="BL17" s="18">
        <v>411170</v>
      </c>
      <c r="BM17" s="18">
        <v>409283.8</v>
      </c>
      <c r="BN17" s="18">
        <v>949115.7</v>
      </c>
      <c r="BP17" s="21">
        <f t="shared" si="11"/>
        <v>2493470.2</v>
      </c>
      <c r="BQ17" s="18">
        <v>410940</v>
      </c>
      <c r="BR17" s="18">
        <v>567465.7</v>
      </c>
      <c r="BS17" s="18">
        <v>528988.9</v>
      </c>
      <c r="BT17" s="18">
        <v>986075.6</v>
      </c>
      <c r="BY17" s="12"/>
      <c r="BZ17" s="12"/>
      <c r="CA17" s="12"/>
      <c r="CB17" s="12"/>
      <c r="CC17" s="12"/>
      <c r="CD17" s="12"/>
    </row>
    <row r="18" spans="1:82" ht="11.25">
      <c r="A18" s="30" t="s">
        <v>17</v>
      </c>
      <c r="B18" s="21">
        <f t="shared" si="0"/>
        <v>655348</v>
      </c>
      <c r="C18" s="18">
        <v>149167.2</v>
      </c>
      <c r="D18" s="18">
        <v>163487.5</v>
      </c>
      <c r="E18" s="18">
        <v>185073.3</v>
      </c>
      <c r="F18" s="18">
        <v>157620</v>
      </c>
      <c r="H18" s="21">
        <f t="shared" si="1"/>
        <v>986543.5</v>
      </c>
      <c r="I18" s="18">
        <v>193180.1</v>
      </c>
      <c r="J18" s="18">
        <v>316757.5</v>
      </c>
      <c r="K18" s="18">
        <v>210445.1</v>
      </c>
      <c r="L18" s="18">
        <v>266160.8</v>
      </c>
      <c r="N18" s="21">
        <f t="shared" si="2"/>
        <v>1199418.3</v>
      </c>
      <c r="O18" s="18">
        <v>234028.5</v>
      </c>
      <c r="P18" s="18">
        <v>228187.8</v>
      </c>
      <c r="Q18" s="18">
        <v>287551.5</v>
      </c>
      <c r="R18" s="18">
        <v>449650.5</v>
      </c>
      <c r="T18" s="21">
        <f t="shared" si="3"/>
        <v>1430703.9</v>
      </c>
      <c r="U18" s="18">
        <v>269626.1</v>
      </c>
      <c r="V18" s="18">
        <v>262033.9</v>
      </c>
      <c r="W18" s="18">
        <v>417883.2</v>
      </c>
      <c r="X18" s="18">
        <v>481160.7</v>
      </c>
      <c r="Z18" s="21">
        <f t="shared" si="4"/>
        <v>1668758.4</v>
      </c>
      <c r="AA18" s="18">
        <v>385184.2</v>
      </c>
      <c r="AB18" s="18">
        <v>410546</v>
      </c>
      <c r="AC18" s="18">
        <v>430711.1</v>
      </c>
      <c r="AD18" s="18">
        <v>442317.1</v>
      </c>
      <c r="AE18" s="12"/>
      <c r="AF18" s="21">
        <f t="shared" si="5"/>
        <v>2020521.6</v>
      </c>
      <c r="AG18" s="18">
        <v>376387.9</v>
      </c>
      <c r="AH18" s="18">
        <v>463095.3</v>
      </c>
      <c r="AI18" s="18">
        <v>590287.5</v>
      </c>
      <c r="AJ18" s="18">
        <v>590750.9</v>
      </c>
      <c r="AK18" s="12"/>
      <c r="AL18" s="21">
        <f t="shared" si="6"/>
        <v>2048002.8</v>
      </c>
      <c r="AM18" s="18">
        <v>450305.8</v>
      </c>
      <c r="AN18" s="18">
        <v>506489.6</v>
      </c>
      <c r="AO18" s="18">
        <v>478602.1</v>
      </c>
      <c r="AP18" s="18">
        <v>612605.3</v>
      </c>
      <c r="AQ18" s="12"/>
      <c r="AR18" s="21">
        <f t="shared" si="7"/>
        <v>2233384.2</v>
      </c>
      <c r="AS18" s="18">
        <v>511343.6</v>
      </c>
      <c r="AT18" s="18">
        <v>399889.6</v>
      </c>
      <c r="AU18" s="18">
        <v>503146.6</v>
      </c>
      <c r="AV18" s="18">
        <v>819004.4</v>
      </c>
      <c r="AW18" s="12"/>
      <c r="AX18" s="21">
        <f t="shared" si="8"/>
        <v>2376245.1</v>
      </c>
      <c r="AY18" s="18">
        <v>710435.5</v>
      </c>
      <c r="AZ18" s="18">
        <v>291638</v>
      </c>
      <c r="BA18" s="18">
        <v>705888.2</v>
      </c>
      <c r="BB18" s="18">
        <v>668283.4</v>
      </c>
      <c r="BC18" s="12"/>
      <c r="BD18" s="21">
        <f t="shared" si="9"/>
        <v>2438216</v>
      </c>
      <c r="BE18" s="18">
        <v>633709.9</v>
      </c>
      <c r="BF18" s="18">
        <v>526053.8</v>
      </c>
      <c r="BG18" s="18">
        <v>661047.1</v>
      </c>
      <c r="BH18" s="18">
        <v>617405.2</v>
      </c>
      <c r="BI18" s="12"/>
      <c r="BJ18" s="21">
        <f t="shared" si="10"/>
        <v>3171635.7</v>
      </c>
      <c r="BK18" s="18">
        <v>704703.1</v>
      </c>
      <c r="BL18" s="18">
        <v>710389.7</v>
      </c>
      <c r="BM18" s="18">
        <v>869457.9</v>
      </c>
      <c r="BN18" s="18">
        <v>887085</v>
      </c>
      <c r="BP18" s="21">
        <f t="shared" si="11"/>
        <v>3644912.4</v>
      </c>
      <c r="BQ18" s="18">
        <v>890258.5</v>
      </c>
      <c r="BR18" s="18">
        <v>995655.8</v>
      </c>
      <c r="BS18" s="18">
        <v>951626.2</v>
      </c>
      <c r="BT18" s="18">
        <v>807371.9</v>
      </c>
      <c r="BY18" s="12"/>
      <c r="BZ18" s="12"/>
      <c r="CA18" s="12"/>
      <c r="CB18" s="12"/>
      <c r="CC18" s="12"/>
      <c r="CD18" s="12"/>
    </row>
    <row r="19" spans="1:82" ht="11.25">
      <c r="A19" s="30" t="s">
        <v>18</v>
      </c>
      <c r="B19" s="21">
        <f t="shared" si="0"/>
        <v>2659454.9</v>
      </c>
      <c r="C19" s="18">
        <v>551021.9</v>
      </c>
      <c r="D19" s="18">
        <v>533155.7</v>
      </c>
      <c r="E19" s="18">
        <v>446448.9</v>
      </c>
      <c r="F19" s="18">
        <v>1128828.4</v>
      </c>
      <c r="H19" s="21">
        <f t="shared" si="1"/>
        <v>3019353</v>
      </c>
      <c r="I19" s="18">
        <v>602442.1</v>
      </c>
      <c r="J19" s="18">
        <v>578661.2</v>
      </c>
      <c r="K19" s="18">
        <v>515787.1</v>
      </c>
      <c r="L19" s="18">
        <v>1322462.6</v>
      </c>
      <c r="N19" s="21">
        <f t="shared" si="2"/>
        <v>3283010.9</v>
      </c>
      <c r="O19" s="18">
        <v>628977.4</v>
      </c>
      <c r="P19" s="18">
        <v>614753.2</v>
      </c>
      <c r="Q19" s="18">
        <v>603838.3</v>
      </c>
      <c r="R19" s="18">
        <v>1435442</v>
      </c>
      <c r="T19" s="21">
        <f t="shared" si="3"/>
        <v>3685580.4</v>
      </c>
      <c r="U19" s="18">
        <v>709939.6</v>
      </c>
      <c r="V19" s="18">
        <v>776092.6</v>
      </c>
      <c r="W19" s="18">
        <v>703055.8</v>
      </c>
      <c r="X19" s="18">
        <v>1496492.4</v>
      </c>
      <c r="Z19" s="21">
        <f t="shared" si="4"/>
        <v>4101176.8</v>
      </c>
      <c r="AA19" s="18">
        <v>782689.8</v>
      </c>
      <c r="AB19" s="18">
        <v>861086.1</v>
      </c>
      <c r="AC19" s="18">
        <v>788672.9</v>
      </c>
      <c r="AD19" s="18">
        <v>1668728</v>
      </c>
      <c r="AE19" s="12"/>
      <c r="AF19" s="21">
        <f t="shared" si="5"/>
        <v>4515363.5</v>
      </c>
      <c r="AG19" s="18">
        <v>854400.2</v>
      </c>
      <c r="AH19" s="18">
        <v>928775.2</v>
      </c>
      <c r="AI19" s="18">
        <v>911508.6</v>
      </c>
      <c r="AJ19" s="18">
        <v>1820679.5</v>
      </c>
      <c r="AK19" s="12"/>
      <c r="AL19" s="21">
        <f t="shared" si="6"/>
        <v>4793647.7</v>
      </c>
      <c r="AM19" s="18">
        <v>949332.1</v>
      </c>
      <c r="AN19" s="18">
        <v>941421.4</v>
      </c>
      <c r="AO19" s="18">
        <v>887092.6</v>
      </c>
      <c r="AP19" s="18">
        <v>2015801.6</v>
      </c>
      <c r="AQ19" s="12"/>
      <c r="AR19" s="21">
        <f t="shared" si="7"/>
        <v>5222690.9</v>
      </c>
      <c r="AS19" s="18">
        <v>1036448.9</v>
      </c>
      <c r="AT19" s="18">
        <v>1000218.8</v>
      </c>
      <c r="AU19" s="18">
        <v>973259.3</v>
      </c>
      <c r="AV19" s="18">
        <v>2212763.9</v>
      </c>
      <c r="AW19" s="12"/>
      <c r="AX19" s="21">
        <f t="shared" si="8"/>
        <v>5147649</v>
      </c>
      <c r="AY19" s="18">
        <v>1159483.8</v>
      </c>
      <c r="AZ19" s="18">
        <v>951749.8</v>
      </c>
      <c r="BA19" s="18">
        <v>1578940.7</v>
      </c>
      <c r="BB19" s="18">
        <v>1457474.7</v>
      </c>
      <c r="BC19" s="12"/>
      <c r="BD19" s="21">
        <f t="shared" si="9"/>
        <v>5486403.2</v>
      </c>
      <c r="BE19" s="18">
        <v>1253990.1</v>
      </c>
      <c r="BF19" s="18">
        <v>911652</v>
      </c>
      <c r="BG19" s="18">
        <v>1454287.2</v>
      </c>
      <c r="BH19" s="18">
        <v>1866473.9</v>
      </c>
      <c r="BI19" s="12"/>
      <c r="BJ19" s="21">
        <f t="shared" si="10"/>
        <v>6732562</v>
      </c>
      <c r="BK19" s="18">
        <v>1466134.8</v>
      </c>
      <c r="BL19" s="18">
        <v>1108211.9</v>
      </c>
      <c r="BM19" s="18">
        <v>1856451.8</v>
      </c>
      <c r="BN19" s="18">
        <v>2301763.5</v>
      </c>
      <c r="BP19" s="21">
        <f t="shared" si="11"/>
        <v>9021239.7</v>
      </c>
      <c r="BQ19" s="18">
        <v>1924522.9</v>
      </c>
      <c r="BR19" s="18">
        <v>1600754</v>
      </c>
      <c r="BS19" s="18">
        <v>2377466.4</v>
      </c>
      <c r="BT19" s="18">
        <v>3118496.4</v>
      </c>
      <c r="BY19" s="12"/>
      <c r="BZ19" s="12"/>
      <c r="CA19" s="12"/>
      <c r="CB19" s="12"/>
      <c r="CC19" s="12"/>
      <c r="CD19" s="12"/>
    </row>
    <row r="20" spans="1:82" ht="11.25">
      <c r="A20" s="30" t="s">
        <v>19</v>
      </c>
      <c r="B20" s="21">
        <f t="shared" si="0"/>
        <v>1381939.8</v>
      </c>
      <c r="C20" s="18">
        <v>342016.7</v>
      </c>
      <c r="D20" s="18">
        <v>254321.5</v>
      </c>
      <c r="E20" s="18">
        <v>252093.5</v>
      </c>
      <c r="F20" s="18">
        <v>533508.1</v>
      </c>
      <c r="H20" s="21">
        <f t="shared" si="1"/>
        <v>1530057.1</v>
      </c>
      <c r="I20" s="18">
        <v>402073.1</v>
      </c>
      <c r="J20" s="18">
        <v>278618.8</v>
      </c>
      <c r="K20" s="18">
        <v>286061.1</v>
      </c>
      <c r="L20" s="18">
        <v>563304.1</v>
      </c>
      <c r="N20" s="21">
        <f t="shared" si="2"/>
        <v>1670643</v>
      </c>
      <c r="O20" s="18">
        <v>428658.9</v>
      </c>
      <c r="P20" s="18">
        <v>320171.7</v>
      </c>
      <c r="Q20" s="18">
        <v>326865.6</v>
      </c>
      <c r="R20" s="18">
        <v>594946.8</v>
      </c>
      <c r="T20" s="21">
        <f t="shared" si="3"/>
        <v>1864408.9</v>
      </c>
      <c r="U20" s="18">
        <v>501888.5</v>
      </c>
      <c r="V20" s="18">
        <v>348418.9</v>
      </c>
      <c r="W20" s="18">
        <v>357583.8</v>
      </c>
      <c r="X20" s="18">
        <v>656517.7</v>
      </c>
      <c r="Z20" s="21">
        <f t="shared" si="4"/>
        <v>2335967.1</v>
      </c>
      <c r="AA20" s="18">
        <v>564312.3</v>
      </c>
      <c r="AB20" s="18">
        <v>415607.6</v>
      </c>
      <c r="AC20" s="18">
        <v>405536.8</v>
      </c>
      <c r="AD20" s="18">
        <v>950510.4</v>
      </c>
      <c r="AE20" s="12"/>
      <c r="AF20" s="21">
        <f t="shared" si="5"/>
        <v>2457398.9</v>
      </c>
      <c r="AG20" s="18">
        <v>576005.4</v>
      </c>
      <c r="AH20" s="18">
        <v>444500.4</v>
      </c>
      <c r="AI20" s="18">
        <v>418770.7</v>
      </c>
      <c r="AJ20" s="18">
        <v>1018122.4</v>
      </c>
      <c r="AK20" s="12"/>
      <c r="AL20" s="21">
        <f t="shared" si="6"/>
        <v>2742926.9</v>
      </c>
      <c r="AM20" s="18">
        <v>649979.3</v>
      </c>
      <c r="AN20" s="18">
        <v>501552.8</v>
      </c>
      <c r="AO20" s="18">
        <v>447878.6</v>
      </c>
      <c r="AP20" s="18">
        <v>1143516.2</v>
      </c>
      <c r="AQ20" s="12"/>
      <c r="AR20" s="21">
        <f t="shared" si="7"/>
        <v>3062749.9</v>
      </c>
      <c r="AS20" s="18">
        <v>713415.7</v>
      </c>
      <c r="AT20" s="18">
        <v>562791.1</v>
      </c>
      <c r="AU20" s="18">
        <v>471328.5</v>
      </c>
      <c r="AV20" s="18">
        <v>1315214.6</v>
      </c>
      <c r="AW20" s="12"/>
      <c r="AX20" s="21">
        <f t="shared" si="8"/>
        <v>2919937.4</v>
      </c>
      <c r="AY20" s="18">
        <v>812417.5</v>
      </c>
      <c r="AZ20" s="18">
        <v>524371.7</v>
      </c>
      <c r="BA20" s="18">
        <v>439506.1</v>
      </c>
      <c r="BB20" s="18">
        <v>1143642.1</v>
      </c>
      <c r="BC20" s="12"/>
      <c r="BD20" s="21">
        <f t="shared" si="9"/>
        <v>3106546.6</v>
      </c>
      <c r="BE20" s="18">
        <v>853046.6</v>
      </c>
      <c r="BF20" s="18">
        <v>494146.9</v>
      </c>
      <c r="BG20" s="18">
        <v>443098.6</v>
      </c>
      <c r="BH20" s="18">
        <v>1316254.5</v>
      </c>
      <c r="BI20" s="12"/>
      <c r="BJ20" s="21">
        <f t="shared" si="10"/>
        <v>3427482.3</v>
      </c>
      <c r="BK20" s="18">
        <v>903993.1</v>
      </c>
      <c r="BL20" s="18">
        <v>525402.6</v>
      </c>
      <c r="BM20" s="18">
        <v>506407.5</v>
      </c>
      <c r="BN20" s="18">
        <v>1491679.1</v>
      </c>
      <c r="BP20" s="21">
        <f t="shared" si="11"/>
        <v>4285995</v>
      </c>
      <c r="BQ20" s="18">
        <v>1170842.4</v>
      </c>
      <c r="BR20" s="18">
        <v>651011.7</v>
      </c>
      <c r="BS20" s="18">
        <v>703140.5</v>
      </c>
      <c r="BT20" s="18">
        <v>1761000.4</v>
      </c>
      <c r="BY20" s="12"/>
      <c r="BZ20" s="12"/>
      <c r="CA20" s="12"/>
      <c r="CB20" s="12"/>
      <c r="CC20" s="12"/>
      <c r="CD20" s="12"/>
    </row>
    <row r="21" spans="1:82" ht="11.25">
      <c r="A21" s="30" t="s">
        <v>20</v>
      </c>
      <c r="B21" s="21">
        <f t="shared" si="0"/>
        <v>553813.5</v>
      </c>
      <c r="C21" s="18">
        <v>125496.9</v>
      </c>
      <c r="D21" s="18">
        <v>110476.7</v>
      </c>
      <c r="E21" s="18">
        <v>126769.5</v>
      </c>
      <c r="F21" s="18">
        <v>191070.4</v>
      </c>
      <c r="H21" s="21">
        <f t="shared" si="1"/>
        <v>637108.6</v>
      </c>
      <c r="I21" s="18">
        <v>140975.5</v>
      </c>
      <c r="J21" s="18">
        <v>124613.5</v>
      </c>
      <c r="K21" s="18">
        <v>139227.1</v>
      </c>
      <c r="L21" s="18">
        <v>232292.5</v>
      </c>
      <c r="N21" s="21">
        <f t="shared" si="2"/>
        <v>752924.9</v>
      </c>
      <c r="O21" s="18">
        <v>168755</v>
      </c>
      <c r="P21" s="18">
        <v>143916.8</v>
      </c>
      <c r="Q21" s="18">
        <v>170419.7</v>
      </c>
      <c r="R21" s="18">
        <v>269833.4</v>
      </c>
      <c r="T21" s="21">
        <f t="shared" si="3"/>
        <v>846480.3</v>
      </c>
      <c r="U21" s="18">
        <v>191458.6</v>
      </c>
      <c r="V21" s="18">
        <v>162170.3</v>
      </c>
      <c r="W21" s="18">
        <v>164967.2</v>
      </c>
      <c r="X21" s="18">
        <v>327884.2</v>
      </c>
      <c r="Z21" s="21">
        <f t="shared" si="4"/>
        <v>1005314.3</v>
      </c>
      <c r="AA21" s="18">
        <v>215734.4</v>
      </c>
      <c r="AB21" s="18">
        <v>192316.2</v>
      </c>
      <c r="AC21" s="18">
        <v>203525.2</v>
      </c>
      <c r="AD21" s="18">
        <v>393738.5</v>
      </c>
      <c r="AE21" s="12"/>
      <c r="AF21" s="21">
        <f t="shared" si="5"/>
        <v>1240767.3</v>
      </c>
      <c r="AG21" s="18">
        <v>251375.1</v>
      </c>
      <c r="AH21" s="18">
        <v>246150.2</v>
      </c>
      <c r="AI21" s="18">
        <v>265581.7</v>
      </c>
      <c r="AJ21" s="18">
        <v>477660.3</v>
      </c>
      <c r="AK21" s="12"/>
      <c r="AL21" s="21">
        <f t="shared" si="6"/>
        <v>1371432.8</v>
      </c>
      <c r="AM21" s="18">
        <v>290163.1</v>
      </c>
      <c r="AN21" s="18">
        <v>281207.2</v>
      </c>
      <c r="AO21" s="18">
        <v>287991.7</v>
      </c>
      <c r="AP21" s="18">
        <v>512070.8</v>
      </c>
      <c r="AQ21" s="12"/>
      <c r="AR21" s="21">
        <f t="shared" si="7"/>
        <v>1600314.9</v>
      </c>
      <c r="AS21" s="18">
        <v>322876.2</v>
      </c>
      <c r="AT21" s="18">
        <v>330350.1</v>
      </c>
      <c r="AU21" s="18">
        <v>323645.7</v>
      </c>
      <c r="AV21" s="18">
        <v>623442.9</v>
      </c>
      <c r="AW21" s="12"/>
      <c r="AX21" s="21">
        <f t="shared" si="8"/>
        <v>1609821</v>
      </c>
      <c r="AY21" s="18">
        <v>376034.8</v>
      </c>
      <c r="AZ21" s="18">
        <v>334182.7</v>
      </c>
      <c r="BA21" s="18">
        <v>274579.4</v>
      </c>
      <c r="BB21" s="18">
        <v>625024.1</v>
      </c>
      <c r="BC21" s="12"/>
      <c r="BD21" s="21">
        <f t="shared" si="9"/>
        <v>1741828.5</v>
      </c>
      <c r="BE21" s="18">
        <v>360014.9</v>
      </c>
      <c r="BF21" s="18">
        <v>278113.3</v>
      </c>
      <c r="BG21" s="18">
        <v>325548.7</v>
      </c>
      <c r="BH21" s="18">
        <v>778151.6</v>
      </c>
      <c r="BI21" s="12"/>
      <c r="BJ21" s="21">
        <f t="shared" si="10"/>
        <v>2219160.6</v>
      </c>
      <c r="BK21" s="18">
        <v>407960.4</v>
      </c>
      <c r="BL21" s="18">
        <v>354067.7</v>
      </c>
      <c r="BM21" s="18">
        <v>468746.5</v>
      </c>
      <c r="BN21" s="18">
        <v>988386</v>
      </c>
      <c r="BP21" s="21">
        <f t="shared" si="11"/>
        <v>2802467.5</v>
      </c>
      <c r="BQ21" s="18">
        <v>515538.2</v>
      </c>
      <c r="BR21" s="18">
        <v>450953.4</v>
      </c>
      <c r="BS21" s="18">
        <v>626606.4</v>
      </c>
      <c r="BT21" s="18">
        <v>1209369.5</v>
      </c>
      <c r="BY21" s="12"/>
      <c r="BZ21" s="12"/>
      <c r="CA21" s="12"/>
      <c r="CB21" s="12"/>
      <c r="CC21" s="12"/>
      <c r="CD21" s="12"/>
    </row>
    <row r="22" spans="1:82" ht="25.5" customHeight="1">
      <c r="A22" s="30" t="s">
        <v>21</v>
      </c>
      <c r="B22" s="21">
        <f t="shared" si="0"/>
        <v>608373.1</v>
      </c>
      <c r="C22" s="18">
        <v>138276.2</v>
      </c>
      <c r="D22" s="18">
        <v>162144.3</v>
      </c>
      <c r="E22" s="18">
        <v>144299.8</v>
      </c>
      <c r="F22" s="18">
        <v>163652.8</v>
      </c>
      <c r="H22" s="21">
        <f t="shared" si="1"/>
        <v>711439.5</v>
      </c>
      <c r="I22" s="18">
        <v>146500.9</v>
      </c>
      <c r="J22" s="18">
        <v>164231.3</v>
      </c>
      <c r="K22" s="18">
        <v>205931.6</v>
      </c>
      <c r="L22" s="18">
        <v>194775.7</v>
      </c>
      <c r="N22" s="21">
        <f t="shared" si="2"/>
        <v>773223</v>
      </c>
      <c r="O22" s="18">
        <v>173520.5</v>
      </c>
      <c r="P22" s="18">
        <v>196893.2</v>
      </c>
      <c r="Q22" s="18">
        <v>191018.3</v>
      </c>
      <c r="R22" s="18">
        <v>211791</v>
      </c>
      <c r="T22" s="21">
        <f t="shared" si="3"/>
        <v>809408.7</v>
      </c>
      <c r="U22" s="18">
        <v>189168</v>
      </c>
      <c r="V22" s="18">
        <v>205087.6</v>
      </c>
      <c r="W22" s="18">
        <v>176299.5</v>
      </c>
      <c r="X22" s="18">
        <v>238853.6</v>
      </c>
      <c r="Z22" s="21">
        <f t="shared" si="4"/>
        <v>856126.3</v>
      </c>
      <c r="AA22" s="18">
        <v>223889.7</v>
      </c>
      <c r="AB22" s="18">
        <v>207288.9</v>
      </c>
      <c r="AC22" s="18">
        <v>201510.4</v>
      </c>
      <c r="AD22" s="18">
        <v>223437.3</v>
      </c>
      <c r="AE22" s="12"/>
      <c r="AF22" s="21">
        <f t="shared" si="5"/>
        <v>914529.6</v>
      </c>
      <c r="AG22" s="18">
        <v>210388.3</v>
      </c>
      <c r="AH22" s="18">
        <v>202613.6</v>
      </c>
      <c r="AI22" s="18">
        <v>407714.9</v>
      </c>
      <c r="AJ22" s="18">
        <v>93812.8</v>
      </c>
      <c r="AK22" s="12"/>
      <c r="AL22" s="21">
        <f t="shared" si="6"/>
        <v>934017.6</v>
      </c>
      <c r="AM22" s="18">
        <v>208513.3</v>
      </c>
      <c r="AN22" s="18">
        <v>215180.2</v>
      </c>
      <c r="AO22" s="18">
        <v>237883.6</v>
      </c>
      <c r="AP22" s="18">
        <v>272440.5</v>
      </c>
      <c r="AQ22" s="12"/>
      <c r="AR22" s="21">
        <f t="shared" si="7"/>
        <v>1175340.4</v>
      </c>
      <c r="AS22" s="18">
        <v>244017.8</v>
      </c>
      <c r="AT22" s="18">
        <v>281912.6</v>
      </c>
      <c r="AU22" s="18">
        <v>283240.5</v>
      </c>
      <c r="AV22" s="18">
        <v>366169.5</v>
      </c>
      <c r="AW22" s="12"/>
      <c r="AX22" s="21">
        <f t="shared" si="8"/>
        <v>1342993.7</v>
      </c>
      <c r="AY22" s="18">
        <v>287151.1</v>
      </c>
      <c r="AZ22" s="18">
        <v>329158.3</v>
      </c>
      <c r="BA22" s="18">
        <v>314985</v>
      </c>
      <c r="BB22" s="18">
        <v>411699.3</v>
      </c>
      <c r="BC22" s="12"/>
      <c r="BD22" s="21">
        <f t="shared" si="9"/>
        <v>1533106.6</v>
      </c>
      <c r="BE22" s="18">
        <v>351848.5</v>
      </c>
      <c r="BF22" s="18">
        <v>381238.6</v>
      </c>
      <c r="BG22" s="18">
        <v>368866</v>
      </c>
      <c r="BH22" s="18">
        <v>431153.5</v>
      </c>
      <c r="BI22" s="12"/>
      <c r="BJ22" s="21">
        <f t="shared" si="10"/>
        <v>1961063.2</v>
      </c>
      <c r="BK22" s="18">
        <v>412324.6</v>
      </c>
      <c r="BL22" s="18">
        <v>461803.1</v>
      </c>
      <c r="BM22" s="18">
        <v>466598.9</v>
      </c>
      <c r="BN22" s="18">
        <v>620336.6</v>
      </c>
      <c r="BP22" s="21">
        <f t="shared" si="11"/>
        <v>2248364.8</v>
      </c>
      <c r="BQ22" s="18">
        <v>502422.2</v>
      </c>
      <c r="BR22" s="18">
        <v>537396.8</v>
      </c>
      <c r="BS22" s="18">
        <v>508839.3</v>
      </c>
      <c r="BT22" s="18">
        <v>699706.5</v>
      </c>
      <c r="BY22" s="12"/>
      <c r="BZ22" s="12"/>
      <c r="CA22" s="12"/>
      <c r="CB22" s="12"/>
      <c r="CC22" s="12"/>
      <c r="CD22" s="12"/>
    </row>
    <row r="23" spans="1:82" ht="11.25">
      <c r="A23" s="30" t="s">
        <v>22</v>
      </c>
      <c r="B23" s="21">
        <f t="shared" si="0"/>
        <v>949217.2</v>
      </c>
      <c r="C23" s="18">
        <v>251556.5</v>
      </c>
      <c r="D23" s="18">
        <v>229402.5</v>
      </c>
      <c r="E23" s="18">
        <v>236851.6</v>
      </c>
      <c r="F23" s="18">
        <v>231406.6</v>
      </c>
      <c r="H23" s="21">
        <f t="shared" si="1"/>
        <v>1029843.4</v>
      </c>
      <c r="I23" s="18">
        <v>264196.3</v>
      </c>
      <c r="J23" s="18">
        <v>238658.5</v>
      </c>
      <c r="K23" s="18">
        <v>269781.5</v>
      </c>
      <c r="L23" s="18">
        <v>257207.1</v>
      </c>
      <c r="N23" s="21">
        <f t="shared" si="2"/>
        <v>1125456.2</v>
      </c>
      <c r="O23" s="18">
        <v>282664.2</v>
      </c>
      <c r="P23" s="18">
        <v>265001.2</v>
      </c>
      <c r="Q23" s="18">
        <v>292774.1</v>
      </c>
      <c r="R23" s="18">
        <v>285016.7</v>
      </c>
      <c r="T23" s="21">
        <f t="shared" si="3"/>
        <v>1197316.9</v>
      </c>
      <c r="U23" s="18">
        <v>319724.3</v>
      </c>
      <c r="V23" s="18">
        <v>268048.9</v>
      </c>
      <c r="W23" s="18">
        <v>324715.9</v>
      </c>
      <c r="X23" s="18">
        <v>284827.8</v>
      </c>
      <c r="Z23" s="21">
        <f t="shared" si="4"/>
        <v>1325335.8</v>
      </c>
      <c r="AA23" s="18">
        <v>340589.3</v>
      </c>
      <c r="AB23" s="18">
        <v>322426.1</v>
      </c>
      <c r="AC23" s="18">
        <v>398209.2</v>
      </c>
      <c r="AD23" s="18">
        <v>264111.2</v>
      </c>
      <c r="AE23" s="12"/>
      <c r="AF23" s="21">
        <f t="shared" si="5"/>
        <v>1528964.5</v>
      </c>
      <c r="AG23" s="18">
        <v>353617.9</v>
      </c>
      <c r="AH23" s="18">
        <v>383173.4</v>
      </c>
      <c r="AI23" s="18">
        <v>505481.1</v>
      </c>
      <c r="AJ23" s="18">
        <v>286692.1</v>
      </c>
      <c r="AK23" s="12"/>
      <c r="AL23" s="21">
        <f t="shared" si="6"/>
        <v>1657450.4</v>
      </c>
      <c r="AM23" s="18">
        <v>380577.6</v>
      </c>
      <c r="AN23" s="18">
        <v>410314.3</v>
      </c>
      <c r="AO23" s="18">
        <v>541226.5</v>
      </c>
      <c r="AP23" s="18">
        <v>325332</v>
      </c>
      <c r="AQ23" s="12"/>
      <c r="AR23" s="21">
        <f t="shared" si="7"/>
        <v>1859275.3</v>
      </c>
      <c r="AS23" s="18">
        <v>410476.1</v>
      </c>
      <c r="AT23" s="18">
        <v>443309</v>
      </c>
      <c r="AU23" s="18">
        <v>587105.5</v>
      </c>
      <c r="AV23" s="18">
        <v>418384.7</v>
      </c>
      <c r="AW23" s="12"/>
      <c r="AX23" s="21">
        <f t="shared" si="8"/>
        <v>2572779.7</v>
      </c>
      <c r="AY23" s="18">
        <v>503914.7</v>
      </c>
      <c r="AZ23" s="18">
        <v>586736.4</v>
      </c>
      <c r="BA23" s="18">
        <v>634627.5</v>
      </c>
      <c r="BB23" s="18">
        <v>847501.1</v>
      </c>
      <c r="BC23" s="12"/>
      <c r="BD23" s="21">
        <f t="shared" si="9"/>
        <v>3245879.8</v>
      </c>
      <c r="BE23" s="18">
        <v>606600.2</v>
      </c>
      <c r="BF23" s="18">
        <v>791316.6</v>
      </c>
      <c r="BG23" s="18">
        <v>806653.7</v>
      </c>
      <c r="BH23" s="18">
        <v>1041309.3</v>
      </c>
      <c r="BI23" s="12"/>
      <c r="BJ23" s="21">
        <f t="shared" si="10"/>
        <v>4224630.8</v>
      </c>
      <c r="BK23" s="18">
        <v>783146</v>
      </c>
      <c r="BL23" s="18">
        <v>1047594.7</v>
      </c>
      <c r="BM23" s="18">
        <v>1029287.6</v>
      </c>
      <c r="BN23" s="18">
        <v>1364602.5</v>
      </c>
      <c r="BP23" s="21">
        <f t="shared" si="11"/>
        <v>5493386.9</v>
      </c>
      <c r="BQ23" s="18">
        <v>941988.1</v>
      </c>
      <c r="BR23" s="18">
        <v>1244680.9</v>
      </c>
      <c r="BS23" s="18">
        <v>1403820.1</v>
      </c>
      <c r="BT23" s="18">
        <v>1902897.8</v>
      </c>
      <c r="BY23" s="12"/>
      <c r="BZ23" s="12"/>
      <c r="CA23" s="12"/>
      <c r="CB23" s="12"/>
      <c r="CC23" s="12"/>
      <c r="CD23" s="12"/>
    </row>
    <row r="24" spans="1:82" ht="11.25">
      <c r="A24" s="30" t="s">
        <v>23</v>
      </c>
      <c r="B24" s="21">
        <f t="shared" si="0"/>
        <v>516554.1</v>
      </c>
      <c r="C24" s="18">
        <v>143333.2</v>
      </c>
      <c r="D24" s="18">
        <v>143431.5</v>
      </c>
      <c r="E24" s="18">
        <v>176245.4</v>
      </c>
      <c r="F24" s="18">
        <v>53544</v>
      </c>
      <c r="H24" s="21">
        <f t="shared" si="1"/>
        <v>577127</v>
      </c>
      <c r="I24" s="18">
        <v>149821.6</v>
      </c>
      <c r="J24" s="18">
        <v>153456</v>
      </c>
      <c r="K24" s="18">
        <v>188699.9</v>
      </c>
      <c r="L24" s="18">
        <v>85149.5</v>
      </c>
      <c r="N24" s="21">
        <f t="shared" si="2"/>
        <v>666308.4</v>
      </c>
      <c r="O24" s="18">
        <v>157790.9</v>
      </c>
      <c r="P24" s="18">
        <v>172165.2</v>
      </c>
      <c r="Q24" s="18">
        <v>219019.3</v>
      </c>
      <c r="R24" s="18">
        <v>117333</v>
      </c>
      <c r="T24" s="21">
        <f t="shared" si="3"/>
        <v>729986.8</v>
      </c>
      <c r="U24" s="18">
        <v>179934.5</v>
      </c>
      <c r="V24" s="18">
        <v>189631.6</v>
      </c>
      <c r="W24" s="18">
        <v>238532.2</v>
      </c>
      <c r="X24" s="18">
        <v>121888.5</v>
      </c>
      <c r="Z24" s="21">
        <f t="shared" si="4"/>
        <v>888829.7</v>
      </c>
      <c r="AA24" s="18">
        <v>223193.3</v>
      </c>
      <c r="AB24" s="18">
        <v>204522.3</v>
      </c>
      <c r="AC24" s="18">
        <v>287911.9</v>
      </c>
      <c r="AD24" s="18">
        <v>173202.2</v>
      </c>
      <c r="AE24" s="12"/>
      <c r="AF24" s="21">
        <f t="shared" si="5"/>
        <v>1075843.5</v>
      </c>
      <c r="AG24" s="18">
        <v>241933.1</v>
      </c>
      <c r="AH24" s="18">
        <v>237247</v>
      </c>
      <c r="AI24" s="18">
        <v>290021</v>
      </c>
      <c r="AJ24" s="18">
        <v>306642.4</v>
      </c>
      <c r="AK24" s="12"/>
      <c r="AL24" s="21">
        <f t="shared" si="6"/>
        <v>1172754.3</v>
      </c>
      <c r="AM24" s="18">
        <v>256229.4</v>
      </c>
      <c r="AN24" s="18">
        <v>255630.6</v>
      </c>
      <c r="AO24" s="18">
        <v>268251.1</v>
      </c>
      <c r="AP24" s="18">
        <v>392643.2</v>
      </c>
      <c r="AQ24" s="12"/>
      <c r="AR24" s="21">
        <f t="shared" si="7"/>
        <v>1326324.9</v>
      </c>
      <c r="AS24" s="18">
        <v>279152.2</v>
      </c>
      <c r="AT24" s="18">
        <v>280722.6</v>
      </c>
      <c r="AU24" s="18">
        <v>297529.8</v>
      </c>
      <c r="AV24" s="18">
        <v>468920.3</v>
      </c>
      <c r="AW24" s="12"/>
      <c r="AX24" s="21">
        <f t="shared" si="8"/>
        <v>1804796.2</v>
      </c>
      <c r="AY24" s="18">
        <v>350810</v>
      </c>
      <c r="AZ24" s="18">
        <v>315137.3</v>
      </c>
      <c r="BA24" s="18">
        <v>351809.4</v>
      </c>
      <c r="BB24" s="18">
        <v>787039.5</v>
      </c>
      <c r="BC24" s="12"/>
      <c r="BD24" s="21">
        <f t="shared" si="9"/>
        <v>2459919.9</v>
      </c>
      <c r="BE24" s="18">
        <v>395748.7</v>
      </c>
      <c r="BF24" s="18">
        <v>420875.5</v>
      </c>
      <c r="BG24" s="18">
        <v>507559.7</v>
      </c>
      <c r="BH24" s="18">
        <v>1135736</v>
      </c>
      <c r="BI24" s="12"/>
      <c r="BJ24" s="21">
        <f t="shared" si="10"/>
        <v>2959635.6</v>
      </c>
      <c r="BK24" s="18">
        <v>479856.4</v>
      </c>
      <c r="BL24" s="18">
        <v>475509.4</v>
      </c>
      <c r="BM24" s="18">
        <v>600192.3</v>
      </c>
      <c r="BN24" s="18">
        <v>1404077.5</v>
      </c>
      <c r="BP24" s="21">
        <f t="shared" si="11"/>
        <v>3763507</v>
      </c>
      <c r="BQ24" s="18">
        <v>622225.7</v>
      </c>
      <c r="BR24" s="18">
        <v>527166.2</v>
      </c>
      <c r="BS24" s="18">
        <v>826000.2</v>
      </c>
      <c r="BT24" s="18">
        <v>1788114.9</v>
      </c>
      <c r="BY24" s="12"/>
      <c r="BZ24" s="12"/>
      <c r="CA24" s="12"/>
      <c r="CB24" s="12"/>
      <c r="CC24" s="12"/>
      <c r="CD24" s="12"/>
    </row>
    <row r="25" spans="1:82" ht="11.25">
      <c r="A25" s="30" t="s">
        <v>24</v>
      </c>
      <c r="B25" s="21">
        <f t="shared" si="0"/>
        <v>197730.7</v>
      </c>
      <c r="C25" s="18">
        <v>38027.5</v>
      </c>
      <c r="D25" s="18">
        <v>47975.7</v>
      </c>
      <c r="E25" s="18">
        <v>48620.7</v>
      </c>
      <c r="F25" s="18">
        <v>63106.8</v>
      </c>
      <c r="H25" s="21">
        <f t="shared" si="1"/>
        <v>243360.9</v>
      </c>
      <c r="I25" s="18">
        <v>41518.6</v>
      </c>
      <c r="J25" s="18">
        <v>54920.9</v>
      </c>
      <c r="K25" s="18">
        <v>54846.3</v>
      </c>
      <c r="L25" s="18">
        <v>92075.1</v>
      </c>
      <c r="N25" s="21">
        <f t="shared" si="2"/>
        <v>289131.1</v>
      </c>
      <c r="O25" s="18">
        <v>50254.5</v>
      </c>
      <c r="P25" s="18">
        <v>64543.7</v>
      </c>
      <c r="Q25" s="18">
        <v>68193.5</v>
      </c>
      <c r="R25" s="18">
        <v>106139.4</v>
      </c>
      <c r="T25" s="21">
        <f t="shared" si="3"/>
        <v>329278.5</v>
      </c>
      <c r="U25" s="18">
        <v>59131</v>
      </c>
      <c r="V25" s="18">
        <v>65799.5</v>
      </c>
      <c r="W25" s="18">
        <v>72622.5</v>
      </c>
      <c r="X25" s="18">
        <v>131725.5</v>
      </c>
      <c r="Z25" s="21">
        <f t="shared" si="4"/>
        <v>357605.4</v>
      </c>
      <c r="AA25" s="18">
        <v>64622.2</v>
      </c>
      <c r="AB25" s="18">
        <v>74756.1</v>
      </c>
      <c r="AC25" s="18">
        <v>82502.2</v>
      </c>
      <c r="AD25" s="18">
        <v>135724.9</v>
      </c>
      <c r="AE25" s="12"/>
      <c r="AF25" s="21">
        <f t="shared" si="5"/>
        <v>415736</v>
      </c>
      <c r="AG25" s="18">
        <v>70346.5</v>
      </c>
      <c r="AH25" s="18">
        <v>90481.9</v>
      </c>
      <c r="AI25" s="18">
        <v>99778.8</v>
      </c>
      <c r="AJ25" s="18">
        <v>155128.8</v>
      </c>
      <c r="AK25" s="12"/>
      <c r="AL25" s="21">
        <f t="shared" si="6"/>
        <v>450094.6</v>
      </c>
      <c r="AM25" s="18">
        <v>79927.1</v>
      </c>
      <c r="AN25" s="18">
        <v>101019.1</v>
      </c>
      <c r="AO25" s="18">
        <v>100049.9</v>
      </c>
      <c r="AP25" s="18">
        <v>169098.5</v>
      </c>
      <c r="AQ25" s="12"/>
      <c r="AR25" s="21">
        <f t="shared" si="7"/>
        <v>508692.8</v>
      </c>
      <c r="AS25" s="18">
        <v>86460.1</v>
      </c>
      <c r="AT25" s="18">
        <v>112550.4</v>
      </c>
      <c r="AU25" s="18">
        <v>121477.6</v>
      </c>
      <c r="AV25" s="18">
        <v>188204.7</v>
      </c>
      <c r="AW25" s="12"/>
      <c r="AX25" s="21">
        <f t="shared" si="8"/>
        <v>639680.6</v>
      </c>
      <c r="AY25" s="18">
        <v>98164.9</v>
      </c>
      <c r="AZ25" s="18">
        <v>115694.5</v>
      </c>
      <c r="BA25" s="18">
        <v>156108.2</v>
      </c>
      <c r="BB25" s="18">
        <v>269713</v>
      </c>
      <c r="BC25" s="12"/>
      <c r="BD25" s="21">
        <f t="shared" si="9"/>
        <v>731327.4</v>
      </c>
      <c r="BE25" s="18">
        <v>98668.6</v>
      </c>
      <c r="BF25" s="18">
        <v>125838.3</v>
      </c>
      <c r="BG25" s="18">
        <v>163772.8</v>
      </c>
      <c r="BH25" s="18">
        <v>343047.7</v>
      </c>
      <c r="BI25" s="12"/>
      <c r="BJ25" s="21">
        <f t="shared" si="10"/>
        <v>928891.5</v>
      </c>
      <c r="BK25" s="18">
        <v>168017.1</v>
      </c>
      <c r="BL25" s="18">
        <v>126938.3</v>
      </c>
      <c r="BM25" s="18">
        <v>155034.4</v>
      </c>
      <c r="BN25" s="18">
        <v>478901.7</v>
      </c>
      <c r="BP25" s="21">
        <f t="shared" si="11"/>
        <v>1195346.7</v>
      </c>
      <c r="BQ25" s="18">
        <v>217904.8</v>
      </c>
      <c r="BR25" s="18">
        <v>131275.7</v>
      </c>
      <c r="BS25" s="18">
        <v>216713.2</v>
      </c>
      <c r="BT25" s="18">
        <v>629453</v>
      </c>
      <c r="BY25" s="12"/>
      <c r="BZ25" s="12"/>
      <c r="CA25" s="12"/>
      <c r="CB25" s="12"/>
      <c r="CC25" s="12"/>
      <c r="CD25" s="12"/>
    </row>
    <row r="26" spans="1:82" ht="11.25">
      <c r="A26" s="30" t="s">
        <v>25</v>
      </c>
      <c r="B26" s="21">
        <f t="shared" si="0"/>
        <v>380462.2</v>
      </c>
      <c r="C26" s="18">
        <v>45679.1</v>
      </c>
      <c r="D26" s="18">
        <v>85457.2</v>
      </c>
      <c r="E26" s="18">
        <v>165462.8</v>
      </c>
      <c r="F26" s="18">
        <v>83863.1</v>
      </c>
      <c r="H26" s="21">
        <f t="shared" si="1"/>
        <v>972543.9</v>
      </c>
      <c r="I26" s="18">
        <v>51861.3</v>
      </c>
      <c r="J26" s="18">
        <v>92298.7</v>
      </c>
      <c r="K26" s="18">
        <v>211280.3</v>
      </c>
      <c r="L26" s="18">
        <v>617103.6</v>
      </c>
      <c r="N26" s="21">
        <f t="shared" si="2"/>
        <v>1119352.2</v>
      </c>
      <c r="O26" s="18">
        <v>154022.8</v>
      </c>
      <c r="P26" s="18">
        <v>288958.7</v>
      </c>
      <c r="Q26" s="18">
        <v>442021.3</v>
      </c>
      <c r="R26" s="18">
        <v>234349.4</v>
      </c>
      <c r="T26" s="21">
        <f t="shared" si="3"/>
        <v>1312678.3</v>
      </c>
      <c r="U26" s="18">
        <v>189915.6</v>
      </c>
      <c r="V26" s="18">
        <v>280863.7</v>
      </c>
      <c r="W26" s="18">
        <v>523238.3</v>
      </c>
      <c r="X26" s="18">
        <v>318660.7</v>
      </c>
      <c r="Z26" s="21">
        <f t="shared" si="4"/>
        <v>1323043.5</v>
      </c>
      <c r="AA26" s="18">
        <v>222686</v>
      </c>
      <c r="AB26" s="18">
        <v>330861.1</v>
      </c>
      <c r="AC26" s="18">
        <v>500733.6</v>
      </c>
      <c r="AD26" s="18">
        <v>268762.8</v>
      </c>
      <c r="AE26" s="12"/>
      <c r="AF26" s="21">
        <f t="shared" si="5"/>
        <v>1621966.9</v>
      </c>
      <c r="AG26" s="18">
        <v>249889.2</v>
      </c>
      <c r="AH26" s="18">
        <v>320526.6</v>
      </c>
      <c r="AI26" s="18">
        <v>578535.6</v>
      </c>
      <c r="AJ26" s="18">
        <v>473015.5</v>
      </c>
      <c r="AK26" s="12"/>
      <c r="AL26" s="21">
        <f t="shared" si="6"/>
        <v>1749064.9</v>
      </c>
      <c r="AM26" s="18">
        <v>289232.9</v>
      </c>
      <c r="AN26" s="18">
        <v>391038.2</v>
      </c>
      <c r="AO26" s="18">
        <v>572614.8</v>
      </c>
      <c r="AP26" s="18">
        <v>496179</v>
      </c>
      <c r="AQ26" s="12"/>
      <c r="AR26" s="21">
        <f t="shared" si="7"/>
        <v>2053934.9</v>
      </c>
      <c r="AS26" s="18">
        <v>322125.1</v>
      </c>
      <c r="AT26" s="18">
        <v>482665.5</v>
      </c>
      <c r="AU26" s="18">
        <v>616784.3</v>
      </c>
      <c r="AV26" s="18">
        <v>632360</v>
      </c>
      <c r="AW26" s="12"/>
      <c r="AX26" s="21">
        <f t="shared" si="8"/>
        <v>1788578.2</v>
      </c>
      <c r="AY26" s="18">
        <v>407346.8</v>
      </c>
      <c r="AZ26" s="18">
        <v>428337.8</v>
      </c>
      <c r="BA26" s="18">
        <v>655072.5</v>
      </c>
      <c r="BB26" s="18">
        <v>297821.1</v>
      </c>
      <c r="BC26" s="12"/>
      <c r="BD26" s="21">
        <f t="shared" si="9"/>
        <v>1879315.7</v>
      </c>
      <c r="BE26" s="18">
        <v>415885.2</v>
      </c>
      <c r="BF26" s="18">
        <v>390844.9</v>
      </c>
      <c r="BG26" s="18">
        <v>701707.9</v>
      </c>
      <c r="BH26" s="18">
        <v>370877.7</v>
      </c>
      <c r="BI26" s="12"/>
      <c r="BJ26" s="21">
        <f t="shared" si="10"/>
        <v>2338955</v>
      </c>
      <c r="BK26" s="18">
        <v>429928.3</v>
      </c>
      <c r="BL26" s="18">
        <v>446112.5</v>
      </c>
      <c r="BM26" s="18">
        <v>803557.5</v>
      </c>
      <c r="BN26" s="18">
        <v>659356.7</v>
      </c>
      <c r="BP26" s="21">
        <f t="shared" si="11"/>
        <v>3152138.3</v>
      </c>
      <c r="BQ26" s="18">
        <v>554612</v>
      </c>
      <c r="BR26" s="18">
        <v>547167.8</v>
      </c>
      <c r="BS26" s="18">
        <v>1086297.1</v>
      </c>
      <c r="BT26" s="18">
        <v>964061.4</v>
      </c>
      <c r="BY26" s="12"/>
      <c r="BZ26" s="12"/>
      <c r="CA26" s="12"/>
      <c r="CB26" s="12"/>
      <c r="CC26" s="12"/>
      <c r="CD26" s="12"/>
    </row>
    <row r="27" spans="1:82" ht="33.75">
      <c r="A27" s="30" t="s">
        <v>26</v>
      </c>
      <c r="B27" s="21">
        <f t="shared" si="0"/>
        <v>28167.8</v>
      </c>
      <c r="C27" s="18">
        <v>5025.3</v>
      </c>
      <c r="D27" s="18">
        <v>6875.7</v>
      </c>
      <c r="E27" s="18">
        <v>6692</v>
      </c>
      <c r="F27" s="18">
        <v>9574.8</v>
      </c>
      <c r="H27" s="21">
        <f t="shared" si="1"/>
        <v>26891.3</v>
      </c>
      <c r="I27" s="18">
        <v>6777.9</v>
      </c>
      <c r="J27" s="18">
        <v>8316.3</v>
      </c>
      <c r="K27" s="18">
        <v>5414.2</v>
      </c>
      <c r="L27" s="18">
        <v>6382.9</v>
      </c>
      <c r="N27" s="21">
        <f t="shared" si="2"/>
        <v>29122.8</v>
      </c>
      <c r="O27" s="18">
        <v>5983.2</v>
      </c>
      <c r="P27" s="18">
        <v>9630.9</v>
      </c>
      <c r="Q27" s="18">
        <v>6222.2</v>
      </c>
      <c r="R27" s="18">
        <v>7286.5</v>
      </c>
      <c r="T27" s="21">
        <f t="shared" si="3"/>
        <v>30917.9</v>
      </c>
      <c r="U27" s="18">
        <v>7050.9</v>
      </c>
      <c r="V27" s="18">
        <v>9183.5</v>
      </c>
      <c r="W27" s="18">
        <v>6433.2</v>
      </c>
      <c r="X27" s="18">
        <v>8250.3</v>
      </c>
      <c r="Z27" s="21">
        <f t="shared" si="4"/>
        <v>32099</v>
      </c>
      <c r="AA27" s="18">
        <v>7301.4</v>
      </c>
      <c r="AB27" s="18">
        <v>9921</v>
      </c>
      <c r="AC27" s="18">
        <v>9975.7</v>
      </c>
      <c r="AD27" s="18">
        <v>4900.9</v>
      </c>
      <c r="AE27" s="12"/>
      <c r="AF27" s="21">
        <f t="shared" si="5"/>
        <v>40829.1</v>
      </c>
      <c r="AG27" s="18">
        <v>8227.8</v>
      </c>
      <c r="AH27" s="18">
        <v>10950.2</v>
      </c>
      <c r="AI27" s="18">
        <v>11212.4</v>
      </c>
      <c r="AJ27" s="18">
        <v>10438.7</v>
      </c>
      <c r="AK27" s="12"/>
      <c r="AL27" s="21">
        <f t="shared" si="6"/>
        <v>43940.7</v>
      </c>
      <c r="AM27" s="18">
        <v>9107.8</v>
      </c>
      <c r="AN27" s="18">
        <v>11633.2</v>
      </c>
      <c r="AO27" s="18">
        <v>11904.7</v>
      </c>
      <c r="AP27" s="18">
        <v>11295</v>
      </c>
      <c r="AQ27" s="12"/>
      <c r="AR27" s="21">
        <f t="shared" si="7"/>
        <v>46440.5</v>
      </c>
      <c r="AS27" s="18">
        <v>9984.4</v>
      </c>
      <c r="AT27" s="18">
        <v>12360.4</v>
      </c>
      <c r="AU27" s="18">
        <v>12423.2</v>
      </c>
      <c r="AV27" s="18">
        <v>11672.5</v>
      </c>
      <c r="AW27" s="12"/>
      <c r="AX27" s="21">
        <f t="shared" si="8"/>
        <v>49593</v>
      </c>
      <c r="AY27" s="18">
        <v>12983.4</v>
      </c>
      <c r="AZ27" s="18">
        <v>10829</v>
      </c>
      <c r="BA27" s="18">
        <v>13297.8</v>
      </c>
      <c r="BB27" s="18">
        <v>12482.8</v>
      </c>
      <c r="BC27" s="12"/>
      <c r="BD27" s="21">
        <f t="shared" si="9"/>
        <v>53752.2</v>
      </c>
      <c r="BE27" s="18">
        <v>13958.9</v>
      </c>
      <c r="BF27" s="18">
        <v>11641.4</v>
      </c>
      <c r="BG27" s="18">
        <v>14591.8</v>
      </c>
      <c r="BH27" s="18">
        <v>13560.1</v>
      </c>
      <c r="BI27" s="12"/>
      <c r="BJ27" s="21">
        <f t="shared" si="10"/>
        <v>62741</v>
      </c>
      <c r="BK27" s="18">
        <v>15342.6</v>
      </c>
      <c r="BL27" s="18">
        <v>13321.1</v>
      </c>
      <c r="BM27" s="18">
        <v>17105.5</v>
      </c>
      <c r="BN27" s="18">
        <v>16971.8</v>
      </c>
      <c r="BP27" s="21">
        <f t="shared" si="11"/>
        <v>73100.6</v>
      </c>
      <c r="BQ27" s="18">
        <v>18785.4</v>
      </c>
      <c r="BR27" s="18">
        <v>15481.4</v>
      </c>
      <c r="BS27" s="18">
        <v>19447.5</v>
      </c>
      <c r="BT27" s="18">
        <v>19386.3</v>
      </c>
      <c r="BY27" s="12"/>
      <c r="BZ27" s="12"/>
      <c r="CA27" s="12"/>
      <c r="CB27" s="12"/>
      <c r="CC27" s="12"/>
      <c r="CD27" s="12"/>
    </row>
    <row r="28" spans="1:82" s="10" customFormat="1" ht="11.25">
      <c r="A28" s="20" t="s">
        <v>27</v>
      </c>
      <c r="B28" s="17">
        <f>B5+B13</f>
        <v>28528090.1</v>
      </c>
      <c r="C28" s="17">
        <f>C5+C13</f>
        <v>5536190.4</v>
      </c>
      <c r="D28" s="17">
        <f>D5+D13</f>
        <v>6114868.2</v>
      </c>
      <c r="E28" s="17">
        <f>E5+E13</f>
        <v>7360102.3</v>
      </c>
      <c r="F28" s="17">
        <f>F5+F13</f>
        <v>9516929.2</v>
      </c>
      <c r="H28" s="17">
        <f>H5+H13</f>
        <v>32896601</v>
      </c>
      <c r="I28" s="17">
        <f>I5+I13</f>
        <v>6318648.7</v>
      </c>
      <c r="J28" s="17">
        <f>J5+J13</f>
        <v>6739565.3</v>
      </c>
      <c r="K28" s="17">
        <f>K5+K13</f>
        <v>8487694.9</v>
      </c>
      <c r="L28" s="17">
        <f>L5+L13</f>
        <v>11350692.1</v>
      </c>
      <c r="N28" s="17">
        <f>N5+N13</f>
        <v>36651572.2</v>
      </c>
      <c r="O28" s="17">
        <f>O5+O13</f>
        <v>7224463.8</v>
      </c>
      <c r="P28" s="17">
        <f>P5+P13</f>
        <v>7846485</v>
      </c>
      <c r="Q28" s="17">
        <f>Q5+Q13</f>
        <v>9739342.2</v>
      </c>
      <c r="R28" s="17">
        <f>R5+R13</f>
        <v>11841281.2</v>
      </c>
      <c r="T28" s="17">
        <f>T5+T13</f>
        <v>38783900.4</v>
      </c>
      <c r="U28" s="17">
        <f>U5+U13</f>
        <v>7866115.9</v>
      </c>
      <c r="V28" s="17">
        <f>V5+V13</f>
        <v>8094826.6</v>
      </c>
      <c r="W28" s="17">
        <f>W5+W13</f>
        <v>10020474.7</v>
      </c>
      <c r="X28" s="17">
        <f>X5+X13</f>
        <v>12802483.2</v>
      </c>
      <c r="Z28" s="17">
        <f>Z5+Z13</f>
        <v>44337585.5</v>
      </c>
      <c r="AA28" s="17">
        <f>AA5+AA13</f>
        <v>8708665.9</v>
      </c>
      <c r="AB28" s="17">
        <f>AB5+AB13</f>
        <v>9411926.3</v>
      </c>
      <c r="AC28" s="17">
        <f>AC5+AC13</f>
        <v>11251229.4</v>
      </c>
      <c r="AD28" s="17">
        <f>AD5+AD13</f>
        <v>14965763.9</v>
      </c>
      <c r="AE28" s="12"/>
      <c r="AF28" s="17">
        <f>AF5+AF13</f>
        <v>51195859.3</v>
      </c>
      <c r="AG28" s="17">
        <f>AG5+AG13</f>
        <v>9680697.1</v>
      </c>
      <c r="AH28" s="17">
        <f>AH5+AH13</f>
        <v>10359316.4</v>
      </c>
      <c r="AI28" s="17">
        <f>AI5+AI13</f>
        <v>12839622.7</v>
      </c>
      <c r="AJ28" s="17">
        <f>AJ5+AJ13</f>
        <v>18316223.1</v>
      </c>
      <c r="AK28" s="12"/>
      <c r="AL28" s="17">
        <f>AL5+AL13</f>
        <v>57706553.3</v>
      </c>
      <c r="AM28" s="17">
        <f>AM5+AM13</f>
        <v>10919842.5</v>
      </c>
      <c r="AN28" s="17">
        <f>AN5+AN13</f>
        <v>12078954.6</v>
      </c>
      <c r="AO28" s="17">
        <f>AO5+AO13</f>
        <v>13762963.9</v>
      </c>
      <c r="AP28" s="17">
        <f>AP5+AP13</f>
        <v>20944792.3</v>
      </c>
      <c r="AQ28" s="12"/>
      <c r="AR28" s="17">
        <f>AR5+AR13</f>
        <v>64681604.8</v>
      </c>
      <c r="AS28" s="17">
        <f>AS5+AS13</f>
        <v>12095979.7</v>
      </c>
      <c r="AT28" s="17">
        <f>AT5+AT13</f>
        <v>13542145.3</v>
      </c>
      <c r="AU28" s="17">
        <f>AU5+AU13</f>
        <v>15088892.8</v>
      </c>
      <c r="AV28" s="17">
        <f>AV5+AV13</f>
        <v>23954587</v>
      </c>
      <c r="AW28" s="12"/>
      <c r="AX28" s="17">
        <f>AX5+AX13</f>
        <v>66828235.1</v>
      </c>
      <c r="AY28" s="17">
        <f>AY5+AY13</f>
        <v>14054126.5</v>
      </c>
      <c r="AZ28" s="17">
        <f>AZ5+AZ13</f>
        <v>12617268.3</v>
      </c>
      <c r="BA28" s="17">
        <f>BA5+BA13</f>
        <v>16336294</v>
      </c>
      <c r="BB28" s="17">
        <f>BB5+BB13</f>
        <v>23820546.3</v>
      </c>
      <c r="BC28" s="12"/>
      <c r="BD28" s="17">
        <f>BD5+BD13</f>
        <v>79096070.3</v>
      </c>
      <c r="BE28" s="17">
        <f>BE5+BE13</f>
        <v>15074660.2</v>
      </c>
      <c r="BF28" s="17">
        <f>BF5+BF13</f>
        <v>14909019.6</v>
      </c>
      <c r="BG28" s="17">
        <f>BG5+BG13</f>
        <v>19308344.8</v>
      </c>
      <c r="BH28" s="17">
        <f>BH5+BH13</f>
        <v>29804045.7</v>
      </c>
      <c r="BI28" s="12"/>
      <c r="BJ28" s="17">
        <f>BJ5+BJ13</f>
        <v>96367515.5</v>
      </c>
      <c r="BK28" s="17">
        <f>BK5+BK13</f>
        <v>18027481.4</v>
      </c>
      <c r="BL28" s="17">
        <f>BL5+BL13</f>
        <v>18493376.4</v>
      </c>
      <c r="BM28" s="17">
        <f>BM5+BM13</f>
        <v>23357535.6</v>
      </c>
      <c r="BN28" s="17">
        <f>BN5+BN13</f>
        <v>36489122.1</v>
      </c>
      <c r="BP28" s="17">
        <f>BP5+BP13</f>
        <v>111719925.7</v>
      </c>
      <c r="BQ28" s="17">
        <f>BQ5+BQ13</f>
        <v>21478970.4</v>
      </c>
      <c r="BR28" s="17">
        <v>21540854.9</v>
      </c>
      <c r="BS28" s="17">
        <v>26005842.6</v>
      </c>
      <c r="BT28" s="17">
        <v>42694257.8</v>
      </c>
      <c r="BY28" s="12"/>
      <c r="BZ28" s="12"/>
      <c r="CA28" s="12"/>
      <c r="CB28" s="12"/>
      <c r="CC28" s="12"/>
      <c r="CD28" s="12"/>
    </row>
    <row r="29" spans="1:82" ht="11.25">
      <c r="A29" s="27" t="s">
        <v>28</v>
      </c>
      <c r="B29" s="21">
        <f t="shared" si="0"/>
        <v>2487096.5</v>
      </c>
      <c r="C29" s="18">
        <v>561539.5</v>
      </c>
      <c r="D29" s="18">
        <v>636403.5</v>
      </c>
      <c r="E29" s="18">
        <v>639628.7</v>
      </c>
      <c r="F29" s="18">
        <v>649524.8</v>
      </c>
      <c r="H29" s="21">
        <f>SUM(I29:L29)</f>
        <v>3102424.1</v>
      </c>
      <c r="I29" s="18">
        <v>648286.3</v>
      </c>
      <c r="J29" s="18">
        <v>793491.9</v>
      </c>
      <c r="K29" s="18">
        <v>780306.3</v>
      </c>
      <c r="L29" s="18">
        <v>880339.6</v>
      </c>
      <c r="N29" s="21">
        <f>SUM(O29:R29)</f>
        <v>3024260.7</v>
      </c>
      <c r="O29" s="18">
        <v>709363.7</v>
      </c>
      <c r="P29" s="18">
        <v>702639.7</v>
      </c>
      <c r="Q29" s="18">
        <v>818692.9</v>
      </c>
      <c r="R29" s="18">
        <v>793564.4</v>
      </c>
      <c r="T29" s="21">
        <f>SUM(U29:X29)</f>
        <v>2100233.2</v>
      </c>
      <c r="U29" s="18">
        <v>401401.8</v>
      </c>
      <c r="V29" s="18">
        <v>442073.8</v>
      </c>
      <c r="W29" s="18">
        <v>611643.9</v>
      </c>
      <c r="X29" s="18">
        <v>645113.7</v>
      </c>
      <c r="Z29" s="21">
        <f>SUM(AA29:AD29)</f>
        <v>2633564.5</v>
      </c>
      <c r="AA29" s="18">
        <v>600425</v>
      </c>
      <c r="AB29" s="18">
        <v>636039.7</v>
      </c>
      <c r="AC29" s="18">
        <v>746839.8</v>
      </c>
      <c r="AD29" s="18">
        <v>650260</v>
      </c>
      <c r="AE29" s="12"/>
      <c r="AF29" s="21">
        <f>SUM(AG29:AJ29)</f>
        <v>3182998.5</v>
      </c>
      <c r="AG29" s="18">
        <v>750660.9</v>
      </c>
      <c r="AH29" s="18">
        <v>755595.3</v>
      </c>
      <c r="AI29" s="18">
        <v>756172.8</v>
      </c>
      <c r="AJ29" s="18">
        <v>920569.5</v>
      </c>
      <c r="AK29" s="12"/>
      <c r="AL29" s="21">
        <f>SUM(AM29:AP29)</f>
        <v>4112983.1</v>
      </c>
      <c r="AM29" s="18">
        <v>866324.2</v>
      </c>
      <c r="AN29" s="18">
        <v>991997.9</v>
      </c>
      <c r="AO29" s="18">
        <v>1147022.6</v>
      </c>
      <c r="AP29" s="18">
        <v>1107638.4</v>
      </c>
      <c r="AQ29" s="12"/>
      <c r="AR29" s="21">
        <f>SUM(AS29:AV29)</f>
        <v>4851021.7</v>
      </c>
      <c r="AS29" s="18">
        <v>1084877.5</v>
      </c>
      <c r="AT29" s="18">
        <v>1185615.6</v>
      </c>
      <c r="AU29" s="18">
        <v>1300401.2</v>
      </c>
      <c r="AV29" s="18">
        <v>1280127.4</v>
      </c>
      <c r="AW29" s="12"/>
      <c r="AX29" s="21">
        <f>SUM(AY29:BB29)</f>
        <v>3820798.1</v>
      </c>
      <c r="AY29" s="18">
        <v>1039215.9</v>
      </c>
      <c r="AZ29" s="18">
        <v>688982</v>
      </c>
      <c r="BA29" s="18">
        <v>1067368.5</v>
      </c>
      <c r="BB29" s="18">
        <v>1025231.7</v>
      </c>
      <c r="BC29" s="12"/>
      <c r="BD29" s="21">
        <f>SUM(BE29:BH29)</f>
        <v>4855517.6</v>
      </c>
      <c r="BE29" s="18">
        <v>864011.3</v>
      </c>
      <c r="BF29" s="18">
        <v>1417745.4</v>
      </c>
      <c r="BG29" s="18">
        <v>1455584.4</v>
      </c>
      <c r="BH29" s="18">
        <v>1118176.5</v>
      </c>
      <c r="BI29" s="12"/>
      <c r="BJ29" s="21">
        <f>SUM(BK29:BN29)</f>
        <v>7398002.7</v>
      </c>
      <c r="BK29" s="18">
        <v>1668111.4</v>
      </c>
      <c r="BL29" s="18">
        <v>1845363.4</v>
      </c>
      <c r="BM29" s="18">
        <v>2095929.7</v>
      </c>
      <c r="BN29" s="18">
        <v>1788598.2</v>
      </c>
      <c r="BP29" s="21">
        <f>SUM(BQ29:BT29)</f>
        <v>8841170.7</v>
      </c>
      <c r="BQ29" s="18">
        <v>2103666.6</v>
      </c>
      <c r="BR29" s="18">
        <v>2121179.6</v>
      </c>
      <c r="BS29" s="18">
        <v>2296306.2</v>
      </c>
      <c r="BT29" s="18">
        <v>2320018.3</v>
      </c>
      <c r="BY29" s="12"/>
      <c r="BZ29" s="12"/>
      <c r="CA29" s="12"/>
      <c r="CB29" s="12"/>
      <c r="CC29" s="12"/>
      <c r="CD29" s="12"/>
    </row>
    <row r="30" spans="1:82" s="10" customFormat="1" ht="11.25">
      <c r="A30" s="20" t="s">
        <v>29</v>
      </c>
      <c r="B30" s="17">
        <f>SUM(B28:B29)</f>
        <v>31015186.6</v>
      </c>
      <c r="C30" s="17">
        <f>SUM(C28:C29)</f>
        <v>6097729.9</v>
      </c>
      <c r="D30" s="17">
        <f>SUM(D28:D29)</f>
        <v>6751271.7</v>
      </c>
      <c r="E30" s="17">
        <f>SUM(E28:E29)</f>
        <v>7999731</v>
      </c>
      <c r="F30" s="17">
        <f>SUM(F28:F29)</f>
        <v>10166454</v>
      </c>
      <c r="H30" s="17">
        <f>SUM(H28:H29)</f>
        <v>35999025.1</v>
      </c>
      <c r="I30" s="17">
        <f>SUM(I28:I29)</f>
        <v>6966935</v>
      </c>
      <c r="J30" s="17">
        <f>SUM(J28:J29)</f>
        <v>7533057.2</v>
      </c>
      <c r="K30" s="17">
        <f>SUM(K28:K29)</f>
        <v>9268001.2</v>
      </c>
      <c r="L30" s="17">
        <f>SUM(L28:L29)</f>
        <v>12231031.7</v>
      </c>
      <c r="N30" s="17">
        <f>SUM(N28:N29)</f>
        <v>39675832.9</v>
      </c>
      <c r="O30" s="17">
        <f>SUM(O28:O29)</f>
        <v>7933827.5</v>
      </c>
      <c r="P30" s="17">
        <f>SUM(P28:P29)</f>
        <v>8549124.7</v>
      </c>
      <c r="Q30" s="17">
        <f>SUM(Q28:Q29)</f>
        <v>10558035.1</v>
      </c>
      <c r="R30" s="17">
        <f>SUM(R28:R29)</f>
        <v>12634845.6</v>
      </c>
      <c r="T30" s="17">
        <f>SUM(T28:T29)</f>
        <v>40884133.6</v>
      </c>
      <c r="U30" s="17">
        <f>SUM(U28:U29)</f>
        <v>8267517.7</v>
      </c>
      <c r="V30" s="17">
        <f>SUM(V28:V29)</f>
        <v>8536900.4</v>
      </c>
      <c r="W30" s="17">
        <f>SUM(W28:W29)</f>
        <v>10632118.6</v>
      </c>
      <c r="X30" s="17">
        <f>SUM(X28:X29)</f>
        <v>13447596.9</v>
      </c>
      <c r="Z30" s="17">
        <f>SUM(Z28:Z29)</f>
        <v>46971150</v>
      </c>
      <c r="AA30" s="17">
        <f>SUM(AA28:AA29)</f>
        <v>9309090.9</v>
      </c>
      <c r="AB30" s="17">
        <f>SUM(AB28:AB29)</f>
        <v>10047966</v>
      </c>
      <c r="AC30" s="17">
        <f>SUM(AC28:AC29)</f>
        <v>11998069.2</v>
      </c>
      <c r="AD30" s="17">
        <f>SUM(AD28:AD29)</f>
        <v>15616023.9</v>
      </c>
      <c r="AE30" s="12"/>
      <c r="AF30" s="17">
        <f>SUM(AF28:AF29)</f>
        <v>54378857.8</v>
      </c>
      <c r="AG30" s="17">
        <f>SUM(AG28:AG29)</f>
        <v>10431358</v>
      </c>
      <c r="AH30" s="17">
        <f>SUM(AH28:AH29)</f>
        <v>11114911.7</v>
      </c>
      <c r="AI30" s="17">
        <f>SUM(AI28:AI29)</f>
        <v>13595795.5</v>
      </c>
      <c r="AJ30" s="17">
        <f>SUM(AJ28:AJ29)</f>
        <v>19236792.6</v>
      </c>
      <c r="AK30" s="12"/>
      <c r="AL30" s="17">
        <f>SUM(AL28:AL29)</f>
        <v>61819536.4</v>
      </c>
      <c r="AM30" s="17">
        <f>SUM(AM28:AM29)</f>
        <v>11786166.7</v>
      </c>
      <c r="AN30" s="17">
        <f>SUM(AN28:AN29)</f>
        <v>13070952.5</v>
      </c>
      <c r="AO30" s="17">
        <f>SUM(AO28:AO29)</f>
        <v>14909986.5</v>
      </c>
      <c r="AP30" s="17">
        <f>SUM(AP28:AP29)</f>
        <v>22052430.7</v>
      </c>
      <c r="AQ30" s="12"/>
      <c r="AR30" s="17">
        <f>SUM(AR28:AR29)</f>
        <v>69532626.5</v>
      </c>
      <c r="AS30" s="17">
        <f>SUM(AS28:AS29)</f>
        <v>13180857.2</v>
      </c>
      <c r="AT30" s="17">
        <f>SUM(AT28:AT29)</f>
        <v>14727760.9</v>
      </c>
      <c r="AU30" s="17">
        <f>SUM(AU28:AU29)</f>
        <v>16389294</v>
      </c>
      <c r="AV30" s="17">
        <f>SUM(AV28:AV29)</f>
        <v>25234714.4</v>
      </c>
      <c r="AW30" s="12"/>
      <c r="AX30" s="17">
        <f>SUM(AX28:AX29)</f>
        <v>70649033.2</v>
      </c>
      <c r="AY30" s="17">
        <f>SUM(AY28:AY29)</f>
        <v>15093342.4</v>
      </c>
      <c r="AZ30" s="17">
        <f>SUM(AZ28:AZ29)</f>
        <v>13306250.3</v>
      </c>
      <c r="BA30" s="17">
        <f>SUM(BA28:BA29)</f>
        <v>17403662.5</v>
      </c>
      <c r="BB30" s="17">
        <f>SUM(BB28:BB29)</f>
        <v>24845778</v>
      </c>
      <c r="BC30" s="12"/>
      <c r="BD30" s="17">
        <f>SUM(BD28:BD29)</f>
        <v>83951587.9</v>
      </c>
      <c r="BE30" s="17">
        <f>SUM(BE28:BE29)</f>
        <v>15938671.5</v>
      </c>
      <c r="BF30" s="17">
        <f>SUM(BF28:BF29)</f>
        <v>16326765</v>
      </c>
      <c r="BG30" s="17">
        <f>SUM(BG28:BG29)</f>
        <v>20763929.2</v>
      </c>
      <c r="BH30" s="17">
        <f>SUM(BH28:BH29)</f>
        <v>30922222.2</v>
      </c>
      <c r="BI30" s="12"/>
      <c r="BJ30" s="17">
        <f>SUM(BJ28:BJ29)</f>
        <v>103765518.2</v>
      </c>
      <c r="BK30" s="17">
        <f>SUM(BK28:BK29)</f>
        <v>19695592.8</v>
      </c>
      <c r="BL30" s="17">
        <f>SUM(BL28:BL29)</f>
        <v>20338739.8</v>
      </c>
      <c r="BM30" s="17">
        <f>SUM(BM28:BM29)</f>
        <v>25453465.3</v>
      </c>
      <c r="BN30" s="17">
        <f>SUM(BN28:BN29)</f>
        <v>38277720.3</v>
      </c>
      <c r="BP30" s="17">
        <f>SUM(BP28:BP29)</f>
        <v>120561096.4</v>
      </c>
      <c r="BQ30" s="17">
        <f>SUM(BQ28:BQ29)</f>
        <v>23582637</v>
      </c>
      <c r="BR30" s="17">
        <v>23662034.5</v>
      </c>
      <c r="BS30" s="17">
        <v>28302148.8</v>
      </c>
      <c r="BT30" s="17">
        <v>45014276.1</v>
      </c>
      <c r="BY30" s="12"/>
      <c r="BZ30" s="12"/>
      <c r="CA30" s="12"/>
      <c r="CB30" s="12"/>
      <c r="CC30" s="12"/>
      <c r="CD30" s="12"/>
    </row>
    <row r="31" spans="2:63" ht="11.25">
      <c r="B31" s="24"/>
      <c r="C31" s="24"/>
      <c r="D31" s="24"/>
      <c r="E31" s="24"/>
      <c r="F31" s="24"/>
      <c r="H31" s="24"/>
      <c r="I31" s="24"/>
      <c r="J31" s="24"/>
      <c r="K31" s="24"/>
      <c r="L31" s="24"/>
      <c r="N31" s="24"/>
      <c r="O31" s="24"/>
      <c r="P31" s="24"/>
      <c r="Q31" s="24"/>
      <c r="R31" s="24"/>
      <c r="T31" s="24"/>
      <c r="U31" s="24"/>
      <c r="V31" s="24"/>
      <c r="W31" s="24"/>
      <c r="X31" s="24"/>
      <c r="Z31" s="24"/>
      <c r="AA31" s="24"/>
      <c r="AB31" s="24"/>
      <c r="AC31" s="24"/>
      <c r="AD31" s="24"/>
      <c r="AF31" s="24"/>
      <c r="AG31" s="24"/>
      <c r="AH31" s="24"/>
      <c r="AI31" s="24"/>
      <c r="AJ31" s="24"/>
      <c r="AL31" s="24"/>
      <c r="AM31" s="24"/>
      <c r="AN31" s="24"/>
      <c r="AO31" s="24"/>
      <c r="AP31" s="24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</row>
    <row r="32" spans="1:63" ht="11.25">
      <c r="A32" s="10" t="s">
        <v>46</v>
      </c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</row>
    <row r="33" spans="6:72" ht="11.25">
      <c r="F33" s="22" t="s">
        <v>44</v>
      </c>
      <c r="L33" s="22" t="s">
        <v>44</v>
      </c>
      <c r="R33" s="22" t="s">
        <v>44</v>
      </c>
      <c r="X33" s="22" t="s">
        <v>44</v>
      </c>
      <c r="AD33" s="22" t="s">
        <v>44</v>
      </c>
      <c r="AJ33" s="22" t="s">
        <v>44</v>
      </c>
      <c r="AP33" s="22" t="s">
        <v>44</v>
      </c>
      <c r="AQ33" s="12"/>
      <c r="AV33" s="22" t="s">
        <v>44</v>
      </c>
      <c r="AW33" s="12"/>
      <c r="BB33" s="22" t="s">
        <v>44</v>
      </c>
      <c r="BC33" s="12"/>
      <c r="BH33" s="22" t="s">
        <v>44</v>
      </c>
      <c r="BI33" s="12"/>
      <c r="BN33" s="22" t="s">
        <v>44</v>
      </c>
      <c r="BT33" s="22" t="s">
        <v>44</v>
      </c>
    </row>
    <row r="34" spans="1:72" ht="15" customHeight="1">
      <c r="A34" s="34" t="s">
        <v>31</v>
      </c>
      <c r="B34" s="32" t="s">
        <v>30</v>
      </c>
      <c r="C34" s="33" t="s">
        <v>34</v>
      </c>
      <c r="D34" s="33"/>
      <c r="E34" s="33"/>
      <c r="F34" s="33"/>
      <c r="H34" s="32" t="s">
        <v>35</v>
      </c>
      <c r="I34" s="33" t="s">
        <v>34</v>
      </c>
      <c r="J34" s="33"/>
      <c r="K34" s="33"/>
      <c r="L34" s="33"/>
      <c r="N34" s="32" t="s">
        <v>36</v>
      </c>
      <c r="O34" s="33" t="s">
        <v>34</v>
      </c>
      <c r="P34" s="33"/>
      <c r="Q34" s="33"/>
      <c r="R34" s="33"/>
      <c r="T34" s="32" t="s">
        <v>37</v>
      </c>
      <c r="U34" s="33" t="s">
        <v>34</v>
      </c>
      <c r="V34" s="33"/>
      <c r="W34" s="33"/>
      <c r="X34" s="33"/>
      <c r="Z34" s="32" t="s">
        <v>38</v>
      </c>
      <c r="AA34" s="33" t="s">
        <v>34</v>
      </c>
      <c r="AB34" s="33"/>
      <c r="AC34" s="33"/>
      <c r="AD34" s="33"/>
      <c r="AF34" s="32" t="s">
        <v>39</v>
      </c>
      <c r="AG34" s="33" t="s">
        <v>34</v>
      </c>
      <c r="AH34" s="33"/>
      <c r="AI34" s="33"/>
      <c r="AJ34" s="33"/>
      <c r="AL34" s="32" t="s">
        <v>40</v>
      </c>
      <c r="AM34" s="33" t="s">
        <v>34</v>
      </c>
      <c r="AN34" s="33"/>
      <c r="AO34" s="33"/>
      <c r="AP34" s="33"/>
      <c r="AR34" s="32" t="s">
        <v>41</v>
      </c>
      <c r="AS34" s="33" t="s">
        <v>34</v>
      </c>
      <c r="AT34" s="33"/>
      <c r="AU34" s="33"/>
      <c r="AV34" s="33"/>
      <c r="AX34" s="32" t="s">
        <v>42</v>
      </c>
      <c r="AY34" s="33" t="s">
        <v>34</v>
      </c>
      <c r="AZ34" s="33"/>
      <c r="BA34" s="33"/>
      <c r="BB34" s="33"/>
      <c r="BD34" s="32" t="s">
        <v>43</v>
      </c>
      <c r="BE34" s="33" t="s">
        <v>34</v>
      </c>
      <c r="BF34" s="33"/>
      <c r="BG34" s="33"/>
      <c r="BH34" s="33"/>
      <c r="BJ34" s="32" t="s">
        <v>48</v>
      </c>
      <c r="BK34" s="33" t="s">
        <v>34</v>
      </c>
      <c r="BL34" s="33"/>
      <c r="BM34" s="33"/>
      <c r="BN34" s="33"/>
      <c r="BP34" s="32" t="s">
        <v>47</v>
      </c>
      <c r="BQ34" s="33" t="s">
        <v>34</v>
      </c>
      <c r="BR34" s="33"/>
      <c r="BS34" s="33"/>
      <c r="BT34" s="33"/>
    </row>
    <row r="35" spans="1:72" ht="15" customHeight="1">
      <c r="A35" s="34"/>
      <c r="B35" s="32"/>
      <c r="C35" s="23" t="s">
        <v>0</v>
      </c>
      <c r="D35" s="23" t="s">
        <v>1</v>
      </c>
      <c r="E35" s="23" t="s">
        <v>2</v>
      </c>
      <c r="F35" s="23" t="s">
        <v>3</v>
      </c>
      <c r="H35" s="32"/>
      <c r="I35" s="23" t="s">
        <v>0</v>
      </c>
      <c r="J35" s="23" t="s">
        <v>1</v>
      </c>
      <c r="K35" s="23" t="s">
        <v>2</v>
      </c>
      <c r="L35" s="23" t="s">
        <v>3</v>
      </c>
      <c r="N35" s="32"/>
      <c r="O35" s="23" t="s">
        <v>0</v>
      </c>
      <c r="P35" s="23" t="s">
        <v>1</v>
      </c>
      <c r="Q35" s="23" t="s">
        <v>2</v>
      </c>
      <c r="R35" s="23" t="s">
        <v>3</v>
      </c>
      <c r="T35" s="32"/>
      <c r="U35" s="23" t="s">
        <v>0</v>
      </c>
      <c r="V35" s="23" t="s">
        <v>1</v>
      </c>
      <c r="W35" s="23" t="s">
        <v>2</v>
      </c>
      <c r="X35" s="23" t="s">
        <v>3</v>
      </c>
      <c r="Z35" s="32"/>
      <c r="AA35" s="23" t="s">
        <v>0</v>
      </c>
      <c r="AB35" s="23" t="s">
        <v>1</v>
      </c>
      <c r="AC35" s="23" t="s">
        <v>2</v>
      </c>
      <c r="AD35" s="23" t="s">
        <v>3</v>
      </c>
      <c r="AF35" s="32"/>
      <c r="AG35" s="23" t="s">
        <v>0</v>
      </c>
      <c r="AH35" s="23" t="s">
        <v>1</v>
      </c>
      <c r="AI35" s="23" t="s">
        <v>2</v>
      </c>
      <c r="AJ35" s="23" t="s">
        <v>3</v>
      </c>
      <c r="AL35" s="32"/>
      <c r="AM35" s="23" t="s">
        <v>0</v>
      </c>
      <c r="AN35" s="23" t="s">
        <v>1</v>
      </c>
      <c r="AO35" s="23" t="s">
        <v>2</v>
      </c>
      <c r="AP35" s="23" t="s">
        <v>3</v>
      </c>
      <c r="AR35" s="32"/>
      <c r="AS35" s="23" t="s">
        <v>0</v>
      </c>
      <c r="AT35" s="23" t="s">
        <v>1</v>
      </c>
      <c r="AU35" s="23" t="s">
        <v>2</v>
      </c>
      <c r="AV35" s="23" t="s">
        <v>3</v>
      </c>
      <c r="AX35" s="32"/>
      <c r="AY35" s="23" t="s">
        <v>0</v>
      </c>
      <c r="AZ35" s="23" t="s">
        <v>1</v>
      </c>
      <c r="BA35" s="23" t="s">
        <v>2</v>
      </c>
      <c r="BB35" s="23" t="s">
        <v>3</v>
      </c>
      <c r="BD35" s="32"/>
      <c r="BE35" s="23" t="s">
        <v>0</v>
      </c>
      <c r="BF35" s="23" t="s">
        <v>1</v>
      </c>
      <c r="BG35" s="23" t="s">
        <v>2</v>
      </c>
      <c r="BH35" s="23" t="s">
        <v>3</v>
      </c>
      <c r="BJ35" s="32"/>
      <c r="BK35" s="23" t="s">
        <v>0</v>
      </c>
      <c r="BL35" s="23" t="s">
        <v>1</v>
      </c>
      <c r="BM35" s="23" t="s">
        <v>2</v>
      </c>
      <c r="BN35" s="23" t="s">
        <v>3</v>
      </c>
      <c r="BP35" s="32"/>
      <c r="BQ35" s="23" t="s">
        <v>0</v>
      </c>
      <c r="BR35" s="23" t="s">
        <v>1</v>
      </c>
      <c r="BS35" s="23" t="s">
        <v>2</v>
      </c>
      <c r="BT35" s="23" t="s">
        <v>3</v>
      </c>
    </row>
    <row r="36" spans="1:82" s="10" customFormat="1" ht="11.25">
      <c r="A36" s="19" t="s">
        <v>4</v>
      </c>
      <c r="B36" s="11">
        <f>SUM(B37:B38)+B43</f>
        <v>4593680.2</v>
      </c>
      <c r="C36" s="17">
        <f>SUM(C37:C38)+C43</f>
        <v>1143748.9</v>
      </c>
      <c r="D36" s="17">
        <f>SUM(D37:D38)+D43</f>
        <v>1152123.3</v>
      </c>
      <c r="E36" s="17">
        <f>SUM(E37:E38)+E43</f>
        <v>1060052</v>
      </c>
      <c r="F36" s="17">
        <f>SUM(F37:F38)+F43</f>
        <v>1237756</v>
      </c>
      <c r="H36" s="11">
        <f>SUM(H37:H38)+H43</f>
        <v>4770452.1</v>
      </c>
      <c r="I36" s="17">
        <f>SUM(I37:I38)+I43</f>
        <v>1143488.4</v>
      </c>
      <c r="J36" s="17">
        <f>SUM(J37:J38)+J43</f>
        <v>1180297</v>
      </c>
      <c r="K36" s="17">
        <f>SUM(K37:K38)+K43</f>
        <v>1110161.9</v>
      </c>
      <c r="L36" s="17">
        <f>SUM(L37:L38)+L43</f>
        <v>1336504.8</v>
      </c>
      <c r="N36" s="11">
        <f>SUM(N37:N38)+N43</f>
        <v>4844346.2</v>
      </c>
      <c r="O36" s="17">
        <f>SUM(O37:O38)+O43</f>
        <v>1145511.9</v>
      </c>
      <c r="P36" s="17">
        <f>SUM(P37:P38)+P43</f>
        <v>1190409.9</v>
      </c>
      <c r="Q36" s="17">
        <f>SUM(Q37:Q38)+Q43</f>
        <v>1130496.9</v>
      </c>
      <c r="R36" s="17">
        <f>SUM(R37:R38)+R43</f>
        <v>1377927.5</v>
      </c>
      <c r="T36" s="11">
        <f>SUM(T37:T38)+T43</f>
        <v>4857202.2</v>
      </c>
      <c r="U36" s="17">
        <f>SUM(U37:U38)+U43</f>
        <v>1154126.6</v>
      </c>
      <c r="V36" s="17">
        <f>SUM(V37:V38)+V43</f>
        <v>1220728.5</v>
      </c>
      <c r="W36" s="17">
        <f>SUM(W37:W38)+W43</f>
        <v>1123870.1</v>
      </c>
      <c r="X36" s="17">
        <f>SUM(X37:X38)+X43</f>
        <v>1358477</v>
      </c>
      <c r="Z36" s="11">
        <f>SUM(Z37:Z38)+Z43</f>
        <v>4956262.6</v>
      </c>
      <c r="AA36" s="17">
        <f>SUM(AA37:AA38)+AA43</f>
        <v>1164865.1</v>
      </c>
      <c r="AB36" s="17">
        <f>SUM(AB37:AB38)+AB43</f>
        <v>1224517.4</v>
      </c>
      <c r="AC36" s="17">
        <f>SUM(AC37:AC38)+AC43</f>
        <v>1139490.2</v>
      </c>
      <c r="AD36" s="17">
        <f>SUM(AD37:AD38)+AD43</f>
        <v>1427389.9</v>
      </c>
      <c r="AF36" s="11">
        <f>SUM(AF37:AF38)+AF43</f>
        <v>5246999.8</v>
      </c>
      <c r="AG36" s="17">
        <f>SUM(AG37:AG38)+AG43</f>
        <v>1235854.5</v>
      </c>
      <c r="AH36" s="17">
        <f>SUM(AH37:AH38)+AH43</f>
        <v>1322040.5</v>
      </c>
      <c r="AI36" s="17">
        <f>SUM(AI37:AI38)+AI43</f>
        <v>1197679.3</v>
      </c>
      <c r="AJ36" s="17">
        <f>SUM(AJ37:AJ38)+AJ43</f>
        <v>1491425.5</v>
      </c>
      <c r="AL36" s="11">
        <f>SUM(AL37:AL38)+AL43</f>
        <v>5473188.8</v>
      </c>
      <c r="AM36" s="17">
        <f>SUM(AM37:AM38)+AM43</f>
        <v>1300612</v>
      </c>
      <c r="AN36" s="17">
        <f>SUM(AN37:AN38)+AN43</f>
        <v>1377925.3</v>
      </c>
      <c r="AO36" s="17">
        <f>SUM(AO37:AO38)+AO43</f>
        <v>1240669.5</v>
      </c>
      <c r="AP36" s="17">
        <f>SUM(AP37:AP38)+AP43</f>
        <v>1553982</v>
      </c>
      <c r="AR36" s="11">
        <f>SUM(AR37:AR38)+AR43</f>
        <v>5770243.4</v>
      </c>
      <c r="AS36" s="17">
        <f>SUM(AS37:AS38)+AS43</f>
        <v>1354856.8</v>
      </c>
      <c r="AT36" s="17">
        <f>SUM(AT37:AT38)+AT43</f>
        <v>1438995.1</v>
      </c>
      <c r="AU36" s="17">
        <f>SUM(AU37:AU38)+AU43</f>
        <v>1323922.1</v>
      </c>
      <c r="AV36" s="17">
        <f>SUM(AV37:AV38)+AV43</f>
        <v>1652469.4</v>
      </c>
      <c r="AW36" s="12"/>
      <c r="AX36" s="11">
        <f>SUM(AX37:AX38)+AX43</f>
        <v>5919810.7</v>
      </c>
      <c r="AY36" s="17">
        <f>SUM(AY37:AY38)+AY43</f>
        <v>1435755.5</v>
      </c>
      <c r="AZ36" s="17">
        <f>SUM(AZ37:AZ38)+AZ43</f>
        <v>1474381.7</v>
      </c>
      <c r="BA36" s="17">
        <f>SUM(BA37:BA38)+BA43</f>
        <v>1316078.4</v>
      </c>
      <c r="BB36" s="17">
        <f>SUM(BB37:BB38)+BB43</f>
        <v>1693595.1</v>
      </c>
      <c r="BD36" s="11">
        <f>SUM(BD37:BD38)+BD43</f>
        <v>6127732.7</v>
      </c>
      <c r="BE36" s="17">
        <f>SUM(BE37:BE38)+BE43</f>
        <v>1474601.1</v>
      </c>
      <c r="BF36" s="17">
        <f>SUM(BF37:BF38)+BF43</f>
        <v>1540116.2</v>
      </c>
      <c r="BG36" s="17">
        <f>SUM(BG37:BG38)+BG43</f>
        <v>1373235</v>
      </c>
      <c r="BH36" s="17">
        <f>SUM(BH37:BH38)+BH43</f>
        <v>1739780.4</v>
      </c>
      <c r="BI36" s="12"/>
      <c r="BJ36" s="11">
        <f>SUM(BJ37:BJ38)+BJ43</f>
        <v>6404781.3</v>
      </c>
      <c r="BK36" s="17">
        <f>SUM(BK37:BK38)+BK43</f>
        <v>1519403.4</v>
      </c>
      <c r="BL36" s="17">
        <f>SUM(BL37:BL38)+BL43</f>
        <v>1576238.5</v>
      </c>
      <c r="BM36" s="17">
        <f>SUM(BM37:BM38)+BM43</f>
        <v>1407788.9</v>
      </c>
      <c r="BN36" s="17">
        <f>SUM(BN37:BN38)+BN43</f>
        <v>1901350.5</v>
      </c>
      <c r="BP36" s="11">
        <f>SUM(BP37:BP38)+BP43</f>
        <v>6711103.4</v>
      </c>
      <c r="BQ36" s="17">
        <v>1607884.7</v>
      </c>
      <c r="BR36" s="17">
        <v>1655787.3</v>
      </c>
      <c r="BS36" s="17">
        <v>1442742.6</v>
      </c>
      <c r="BT36" s="17">
        <v>2004688.8</v>
      </c>
      <c r="BY36" s="12"/>
      <c r="BZ36" s="12"/>
      <c r="CA36" s="12"/>
      <c r="CB36" s="12"/>
      <c r="CC36" s="12"/>
      <c r="CD36" s="12"/>
    </row>
    <row r="37" spans="1:82" ht="11.25">
      <c r="A37" s="27" t="s">
        <v>5</v>
      </c>
      <c r="B37" s="21">
        <f>SUM(C37:F37)</f>
        <v>524639.7</v>
      </c>
      <c r="C37" s="13">
        <v>128174.7</v>
      </c>
      <c r="D37" s="13">
        <v>127222</v>
      </c>
      <c r="E37" s="13">
        <v>132049.1</v>
      </c>
      <c r="F37" s="13">
        <v>137193.9</v>
      </c>
      <c r="H37" s="21">
        <f>SUM(I37:L37)</f>
        <v>582359.3</v>
      </c>
      <c r="I37" s="13">
        <v>128497.4</v>
      </c>
      <c r="J37" s="13">
        <v>129790.8</v>
      </c>
      <c r="K37" s="13">
        <v>149369.1</v>
      </c>
      <c r="L37" s="13">
        <v>174702</v>
      </c>
      <c r="N37" s="21">
        <f>SUM(O37:R37)</f>
        <v>588495.4</v>
      </c>
      <c r="O37" s="13">
        <v>132164.6</v>
      </c>
      <c r="P37" s="13">
        <v>132977.9</v>
      </c>
      <c r="Q37" s="13">
        <v>147211</v>
      </c>
      <c r="R37" s="13">
        <v>176141.9</v>
      </c>
      <c r="T37" s="21">
        <f>SUM(U37:X37)</f>
        <v>606809.8</v>
      </c>
      <c r="U37" s="13">
        <v>135491.5</v>
      </c>
      <c r="V37" s="13">
        <v>135784.7</v>
      </c>
      <c r="W37" s="13">
        <v>151438.6</v>
      </c>
      <c r="X37" s="13">
        <v>184095</v>
      </c>
      <c r="Z37" s="21">
        <f>SUM(AA37:AD37)</f>
        <v>637654.3</v>
      </c>
      <c r="AA37" s="13">
        <v>138625.5</v>
      </c>
      <c r="AB37" s="13">
        <v>138411.1</v>
      </c>
      <c r="AC37" s="13">
        <v>163954.3</v>
      </c>
      <c r="AD37" s="13">
        <v>196663.4</v>
      </c>
      <c r="AF37" s="21">
        <f>SUM(AG37:AJ37)</f>
        <v>658304.8</v>
      </c>
      <c r="AG37" s="13">
        <v>142236.6</v>
      </c>
      <c r="AH37" s="13">
        <v>142558.2</v>
      </c>
      <c r="AI37" s="13">
        <v>164141</v>
      </c>
      <c r="AJ37" s="13">
        <v>209369</v>
      </c>
      <c r="AL37" s="21">
        <f>SUM(AM37:AP37)</f>
        <v>682939.9</v>
      </c>
      <c r="AM37" s="13">
        <v>146990.6</v>
      </c>
      <c r="AN37" s="13">
        <v>149031</v>
      </c>
      <c r="AO37" s="13">
        <v>161637.9</v>
      </c>
      <c r="AP37" s="13">
        <v>225280.4</v>
      </c>
      <c r="AR37" s="21">
        <f>SUM(AS37:AV37)</f>
        <v>678562.5</v>
      </c>
      <c r="AS37" s="13">
        <v>151311.6</v>
      </c>
      <c r="AT37" s="13">
        <v>153117.4</v>
      </c>
      <c r="AU37" s="13">
        <v>148476.5</v>
      </c>
      <c r="AV37" s="13">
        <v>225657</v>
      </c>
      <c r="AW37" s="12"/>
      <c r="AX37" s="21">
        <f>SUM(AY37:BB37)</f>
        <v>710737.5</v>
      </c>
      <c r="AY37" s="13">
        <v>153397.9</v>
      </c>
      <c r="AZ37" s="13">
        <v>154325.3</v>
      </c>
      <c r="BA37" s="13">
        <v>162625.8</v>
      </c>
      <c r="BB37" s="13">
        <v>240388.5</v>
      </c>
      <c r="BD37" s="21">
        <f>SUM(BE37:BH37)</f>
        <v>690249.5</v>
      </c>
      <c r="BE37" s="13">
        <v>156592.3</v>
      </c>
      <c r="BF37" s="13">
        <v>158455.8</v>
      </c>
      <c r="BG37" s="13">
        <v>158556.7</v>
      </c>
      <c r="BH37" s="13">
        <v>216644.7</v>
      </c>
      <c r="BI37" s="12"/>
      <c r="BJ37" s="21">
        <f>SUM(BK37:BN37)</f>
        <v>750145.9</v>
      </c>
      <c r="BK37" s="13">
        <v>158793.7</v>
      </c>
      <c r="BL37" s="13">
        <v>159428</v>
      </c>
      <c r="BM37" s="13">
        <v>186101.4</v>
      </c>
      <c r="BN37" s="13">
        <v>245822.8</v>
      </c>
      <c r="BP37" s="21">
        <f>SUM(BQ37:BT37)</f>
        <v>683783.6</v>
      </c>
      <c r="BQ37" s="13">
        <v>162662.3</v>
      </c>
      <c r="BR37" s="13">
        <v>162367.2</v>
      </c>
      <c r="BS37" s="13">
        <v>124695.4</v>
      </c>
      <c r="BT37" s="13">
        <v>234058.7</v>
      </c>
      <c r="BY37" s="12"/>
      <c r="BZ37" s="12"/>
      <c r="CA37" s="12"/>
      <c r="CB37" s="12"/>
      <c r="CC37" s="12"/>
      <c r="CD37" s="12"/>
    </row>
    <row r="38" spans="1:82" s="15" customFormat="1" ht="11.25">
      <c r="A38" s="20" t="s">
        <v>6</v>
      </c>
      <c r="B38" s="16">
        <f>SUM(B39:B42)</f>
        <v>2919563.4</v>
      </c>
      <c r="C38" s="16">
        <f>SUM(C39:C42)</f>
        <v>743772.7</v>
      </c>
      <c r="D38" s="16">
        <f>SUM(D39:D42)</f>
        <v>754304.1</v>
      </c>
      <c r="E38" s="16">
        <f>SUM(E39:E42)</f>
        <v>621326.1</v>
      </c>
      <c r="F38" s="16">
        <f>SUM(F39:F42)</f>
        <v>800160.5</v>
      </c>
      <c r="H38" s="16">
        <f>SUM(H39:H42)</f>
        <v>3000504.9</v>
      </c>
      <c r="I38" s="16">
        <f>SUM(I39:I42)</f>
        <v>756984.3</v>
      </c>
      <c r="J38" s="16">
        <f>SUM(J39:J42)</f>
        <v>763245.7</v>
      </c>
      <c r="K38" s="16">
        <f>SUM(K39:K42)</f>
        <v>637280.7</v>
      </c>
      <c r="L38" s="16">
        <f>SUM(L39:L42)</f>
        <v>842994.2</v>
      </c>
      <c r="N38" s="16">
        <f>SUM(N39:N42)</f>
        <v>3016654.8</v>
      </c>
      <c r="O38" s="16">
        <f>SUM(O39:O42)</f>
        <v>745935</v>
      </c>
      <c r="P38" s="16">
        <f>SUM(P39:P42)</f>
        <v>758148.2</v>
      </c>
      <c r="Q38" s="16">
        <f>SUM(Q39:Q42)</f>
        <v>646088.1</v>
      </c>
      <c r="R38" s="16">
        <f>SUM(R39:R42)</f>
        <v>866483.5</v>
      </c>
      <c r="T38" s="16">
        <f>SUM(T39:T42)</f>
        <v>2961520.8</v>
      </c>
      <c r="U38" s="16">
        <f>SUM(U39:U42)</f>
        <v>747209.2</v>
      </c>
      <c r="V38" s="16">
        <f>SUM(V39:V42)</f>
        <v>763034.5</v>
      </c>
      <c r="W38" s="16">
        <f>SUM(W39:W42)</f>
        <v>624725</v>
      </c>
      <c r="X38" s="16">
        <f>SUM(X39:X42)</f>
        <v>826552.1</v>
      </c>
      <c r="Z38" s="16">
        <f>SUM(Z39:Z42)</f>
        <v>2938522.6</v>
      </c>
      <c r="AA38" s="16">
        <f>SUM(AA39:AA42)</f>
        <v>739317.2</v>
      </c>
      <c r="AB38" s="16">
        <f>SUM(AB39:AB42)</f>
        <v>742344.3</v>
      </c>
      <c r="AC38" s="16">
        <f>SUM(AC39:AC42)</f>
        <v>603270.5</v>
      </c>
      <c r="AD38" s="16">
        <f>SUM(AD39:AD42)</f>
        <v>853590.6</v>
      </c>
      <c r="AF38" s="16">
        <f>SUM(AF39:AF42)</f>
        <v>3169437.4</v>
      </c>
      <c r="AG38" s="16">
        <f>SUM(AG39:AG42)</f>
        <v>786213.3</v>
      </c>
      <c r="AH38" s="16">
        <f>SUM(AH39:AH42)</f>
        <v>818745.1</v>
      </c>
      <c r="AI38" s="16">
        <f>SUM(AI39:AI42)</f>
        <v>663233.6</v>
      </c>
      <c r="AJ38" s="16">
        <f>SUM(AJ39:AJ42)</f>
        <v>901245.4</v>
      </c>
      <c r="AL38" s="16">
        <f>SUM(AL39:AL42)</f>
        <v>3306532.3</v>
      </c>
      <c r="AM38" s="16">
        <f>SUM(AM39:AM42)</f>
        <v>828253.4</v>
      </c>
      <c r="AN38" s="16">
        <f>SUM(AN39:AN42)</f>
        <v>861114.2</v>
      </c>
      <c r="AO38" s="16">
        <f>SUM(AO39:AO42)</f>
        <v>688641.1</v>
      </c>
      <c r="AP38" s="16">
        <f>SUM(AP39:AP42)</f>
        <v>928523.6</v>
      </c>
      <c r="AR38" s="16">
        <f>SUM(AR39:AR42)</f>
        <v>3421208.6</v>
      </c>
      <c r="AS38" s="16">
        <f>SUM(AS39:AS42)</f>
        <v>851152.3</v>
      </c>
      <c r="AT38" s="16">
        <f>SUM(AT39:AT42)</f>
        <v>872362</v>
      </c>
      <c r="AU38" s="16">
        <f>SUM(AU39:AU42)</f>
        <v>718205.5</v>
      </c>
      <c r="AV38" s="16">
        <f>SUM(AV39:AV42)</f>
        <v>979488.8</v>
      </c>
      <c r="AW38" s="12"/>
      <c r="AX38" s="16">
        <f>SUM(AX39:AX42)</f>
        <v>3365217.7</v>
      </c>
      <c r="AY38" s="16">
        <f>SUM(AY39:AY42)</f>
        <v>893036.6</v>
      </c>
      <c r="AZ38" s="16">
        <f>SUM(AZ39:AZ42)</f>
        <v>866994.1</v>
      </c>
      <c r="BA38" s="16">
        <f>SUM(BA39:BA42)</f>
        <v>659036.1</v>
      </c>
      <c r="BB38" s="16">
        <f>SUM(BB39:BB42)</f>
        <v>946150.9</v>
      </c>
      <c r="BD38" s="16">
        <f>SUM(BD39:BD42)</f>
        <v>3454525.7</v>
      </c>
      <c r="BE38" s="16">
        <f>SUM(BE39:BE42)</f>
        <v>880755.3</v>
      </c>
      <c r="BF38" s="16">
        <f>SUM(BF39:BF42)</f>
        <v>882864</v>
      </c>
      <c r="BG38" s="16">
        <f>SUM(BG39:BG42)</f>
        <v>694493.6</v>
      </c>
      <c r="BH38" s="16">
        <f>SUM(BH39:BH42)</f>
        <v>996412.8</v>
      </c>
      <c r="BI38" s="12"/>
      <c r="BJ38" s="16">
        <f>SUM(BJ39:BJ42)</f>
        <v>3477878.8</v>
      </c>
      <c r="BK38" s="16">
        <f>SUM(BK39:BK42)</f>
        <v>887592</v>
      </c>
      <c r="BL38" s="16">
        <f>SUM(BL39:BL42)</f>
        <v>871620.8</v>
      </c>
      <c r="BM38" s="16">
        <f>SUM(BM39:BM42)</f>
        <v>715319.4</v>
      </c>
      <c r="BN38" s="16">
        <f>SUM(BN39:BN42)</f>
        <v>1003346.6</v>
      </c>
      <c r="BP38" s="16">
        <f>SUM(BP39:BP42)</f>
        <v>3586402.3</v>
      </c>
      <c r="BQ38" s="16">
        <v>903565.4</v>
      </c>
      <c r="BR38" s="16">
        <v>903381.6</v>
      </c>
      <c r="BS38" s="16">
        <v>750714.9</v>
      </c>
      <c r="BT38" s="16">
        <v>1028740.4</v>
      </c>
      <c r="BY38" s="12"/>
      <c r="BZ38" s="12"/>
      <c r="CA38" s="12"/>
      <c r="CB38" s="12"/>
      <c r="CC38" s="12"/>
      <c r="CD38" s="12"/>
    </row>
    <row r="39" spans="1:82" ht="11.25">
      <c r="A39" s="27" t="s">
        <v>7</v>
      </c>
      <c r="B39" s="21">
        <f>SUM(C39:F39)</f>
        <v>1586350.3</v>
      </c>
      <c r="C39" s="13">
        <v>407469.9</v>
      </c>
      <c r="D39" s="13">
        <v>404167.7</v>
      </c>
      <c r="E39" s="13">
        <v>324708.8</v>
      </c>
      <c r="F39" s="13">
        <v>450003.9</v>
      </c>
      <c r="H39" s="21">
        <f>SUM(I39:L39)</f>
        <v>1638945.6</v>
      </c>
      <c r="I39" s="13">
        <v>420167.7</v>
      </c>
      <c r="J39" s="13">
        <v>409463.3</v>
      </c>
      <c r="K39" s="13">
        <v>343256.8</v>
      </c>
      <c r="L39" s="13">
        <v>466057.8</v>
      </c>
      <c r="N39" s="21">
        <f>SUM(O39:R39)</f>
        <v>1636594.7</v>
      </c>
      <c r="O39" s="13">
        <v>415035.7</v>
      </c>
      <c r="P39" s="13">
        <v>407676.9</v>
      </c>
      <c r="Q39" s="13">
        <v>346190.2</v>
      </c>
      <c r="R39" s="13">
        <v>467691.9</v>
      </c>
      <c r="T39" s="21">
        <f>SUM(U39:X39)</f>
        <v>1589699.1</v>
      </c>
      <c r="U39" s="13">
        <v>418745.2</v>
      </c>
      <c r="V39" s="13">
        <v>411407.4</v>
      </c>
      <c r="W39" s="13">
        <v>319113.9</v>
      </c>
      <c r="X39" s="13">
        <v>440432.6</v>
      </c>
      <c r="Z39" s="21">
        <f>SUM(AA39:AD39)</f>
        <v>1550050.7</v>
      </c>
      <c r="AA39" s="13">
        <v>411659.4</v>
      </c>
      <c r="AB39" s="13">
        <v>390405.2</v>
      </c>
      <c r="AC39" s="13">
        <v>295704.4</v>
      </c>
      <c r="AD39" s="13">
        <v>452281.7</v>
      </c>
      <c r="AF39" s="21">
        <f>SUM(AG39:AJ39)</f>
        <v>1697938.9</v>
      </c>
      <c r="AG39" s="13">
        <v>436528.6</v>
      </c>
      <c r="AH39" s="13">
        <v>444469.2</v>
      </c>
      <c r="AI39" s="13">
        <v>342365.3</v>
      </c>
      <c r="AJ39" s="13">
        <v>474575.8</v>
      </c>
      <c r="AL39" s="21">
        <f>SUM(AM39:AP39)</f>
        <v>1775055.1</v>
      </c>
      <c r="AM39" s="13">
        <v>458972.3</v>
      </c>
      <c r="AN39" s="13">
        <v>470843.3</v>
      </c>
      <c r="AO39" s="13">
        <v>354000.3</v>
      </c>
      <c r="AP39" s="13">
        <v>491239.2</v>
      </c>
      <c r="AR39" s="21">
        <f>SUM(AS39:AV39)</f>
        <v>1820171.8</v>
      </c>
      <c r="AS39" s="13">
        <v>477485.3</v>
      </c>
      <c r="AT39" s="13">
        <v>465790.8</v>
      </c>
      <c r="AU39" s="13">
        <v>371893.7</v>
      </c>
      <c r="AV39" s="13">
        <v>505002</v>
      </c>
      <c r="AW39" s="12"/>
      <c r="AX39" s="21">
        <f>SUM(AY39:BB39)</f>
        <v>1728251.7</v>
      </c>
      <c r="AY39" s="13">
        <v>495875.6</v>
      </c>
      <c r="AZ39" s="13">
        <v>457607.8</v>
      </c>
      <c r="BA39" s="13">
        <v>317382.7</v>
      </c>
      <c r="BB39" s="13">
        <v>457385.6</v>
      </c>
      <c r="BD39" s="21">
        <f>SUM(BE39:BH39)</f>
        <v>1748796.4</v>
      </c>
      <c r="BE39" s="13">
        <v>457945.4</v>
      </c>
      <c r="BF39" s="13">
        <v>460478</v>
      </c>
      <c r="BG39" s="13">
        <v>333476.3</v>
      </c>
      <c r="BH39" s="13">
        <v>496896.7</v>
      </c>
      <c r="BI39" s="12"/>
      <c r="BJ39" s="21">
        <f>SUM(BK39:BN39)</f>
        <v>1726345.8</v>
      </c>
      <c r="BK39" s="13">
        <v>442512.9</v>
      </c>
      <c r="BL39" s="13">
        <v>433181</v>
      </c>
      <c r="BM39" s="13">
        <v>350884.1</v>
      </c>
      <c r="BN39" s="13">
        <v>499767.8</v>
      </c>
      <c r="BP39" s="21">
        <f>SUM(BQ39:BT39)</f>
        <v>1787198.5</v>
      </c>
      <c r="BQ39" s="13">
        <v>438840.8</v>
      </c>
      <c r="BR39" s="13">
        <v>459920.6</v>
      </c>
      <c r="BS39" s="13">
        <v>380764.5</v>
      </c>
      <c r="BT39" s="13">
        <v>507672.6</v>
      </c>
      <c r="BY39" s="12"/>
      <c r="BZ39" s="12"/>
      <c r="CA39" s="12"/>
      <c r="CB39" s="12"/>
      <c r="CC39" s="12"/>
      <c r="CD39" s="12"/>
    </row>
    <row r="40" spans="1:82" ht="11.25">
      <c r="A40" s="27" t="s">
        <v>8</v>
      </c>
      <c r="B40" s="21">
        <f>SUM(C40:F40)</f>
        <v>1114360.5</v>
      </c>
      <c r="C40" s="13">
        <v>281972.7</v>
      </c>
      <c r="D40" s="13">
        <v>297235</v>
      </c>
      <c r="E40" s="13">
        <v>242139.3</v>
      </c>
      <c r="F40" s="13">
        <v>293013.5</v>
      </c>
      <c r="H40" s="21">
        <f>SUM(I40:L40)</f>
        <v>1144632.7</v>
      </c>
      <c r="I40" s="13">
        <v>283960.6</v>
      </c>
      <c r="J40" s="13">
        <v>300651.1</v>
      </c>
      <c r="K40" s="13">
        <v>240009</v>
      </c>
      <c r="L40" s="13">
        <v>320012</v>
      </c>
      <c r="N40" s="21">
        <f>SUM(O40:R40)</f>
        <v>1160118.5</v>
      </c>
      <c r="O40" s="13">
        <v>277430.3</v>
      </c>
      <c r="P40" s="13">
        <v>297218.8</v>
      </c>
      <c r="Q40" s="13">
        <v>245554</v>
      </c>
      <c r="R40" s="13">
        <v>339915.4</v>
      </c>
      <c r="T40" s="21">
        <f>SUM(U40:X40)</f>
        <v>1158081.9</v>
      </c>
      <c r="U40" s="13">
        <v>276807</v>
      </c>
      <c r="V40" s="13">
        <v>299575.7</v>
      </c>
      <c r="W40" s="13">
        <v>252998.1</v>
      </c>
      <c r="X40" s="13">
        <v>328701.1</v>
      </c>
      <c r="Z40" s="21">
        <f>SUM(AA40:AD40)</f>
        <v>1175382.4</v>
      </c>
      <c r="AA40" s="13">
        <v>276845.8</v>
      </c>
      <c r="AB40" s="13">
        <v>300743.7</v>
      </c>
      <c r="AC40" s="13">
        <v>254333.3</v>
      </c>
      <c r="AD40" s="13">
        <v>343459.6</v>
      </c>
      <c r="AF40" s="21">
        <f>SUM(AG40:AJ40)</f>
        <v>1247546.1</v>
      </c>
      <c r="AG40" s="13">
        <v>297186.6</v>
      </c>
      <c r="AH40" s="13">
        <v>319939.3</v>
      </c>
      <c r="AI40" s="13">
        <v>265019.7</v>
      </c>
      <c r="AJ40" s="13">
        <v>365400.5</v>
      </c>
      <c r="AL40" s="21">
        <f>SUM(AM40:AP40)</f>
        <v>1302959.7</v>
      </c>
      <c r="AM40" s="13">
        <v>314842.4</v>
      </c>
      <c r="AN40" s="13">
        <v>332779</v>
      </c>
      <c r="AO40" s="13">
        <v>278115.7</v>
      </c>
      <c r="AP40" s="13">
        <v>377222.6</v>
      </c>
      <c r="AR40" s="21">
        <f>SUM(AS40:AV40)</f>
        <v>1371066.6</v>
      </c>
      <c r="AS40" s="13">
        <v>319087.1</v>
      </c>
      <c r="AT40" s="13">
        <v>346927.3</v>
      </c>
      <c r="AU40" s="13">
        <v>287855.9</v>
      </c>
      <c r="AV40" s="13">
        <v>417196.3</v>
      </c>
      <c r="AW40" s="12"/>
      <c r="AX40" s="21">
        <f>SUM(AY40:BB40)</f>
        <v>1410312.3</v>
      </c>
      <c r="AY40" s="13">
        <v>343369.3</v>
      </c>
      <c r="AZ40" s="13">
        <v>347637.8</v>
      </c>
      <c r="BA40" s="13">
        <v>284506.3</v>
      </c>
      <c r="BB40" s="13">
        <v>434798.9</v>
      </c>
      <c r="BD40" s="21">
        <f>SUM(BE40:BH40)</f>
        <v>1466290.7</v>
      </c>
      <c r="BE40" s="13">
        <v>366545.7</v>
      </c>
      <c r="BF40" s="13">
        <v>357378.5</v>
      </c>
      <c r="BG40" s="13">
        <v>299996.6</v>
      </c>
      <c r="BH40" s="13">
        <v>442369.9</v>
      </c>
      <c r="BI40" s="12"/>
      <c r="BJ40" s="21">
        <f>SUM(BK40:BN40)</f>
        <v>1513194.4</v>
      </c>
      <c r="BK40" s="13">
        <v>388859.4</v>
      </c>
      <c r="BL40" s="13">
        <v>374086.3</v>
      </c>
      <c r="BM40" s="13">
        <v>303927.8</v>
      </c>
      <c r="BN40" s="13">
        <v>446320.9</v>
      </c>
      <c r="BP40" s="21">
        <f>SUM(BQ40:BT40)</f>
        <v>1559045.5</v>
      </c>
      <c r="BQ40" s="13">
        <v>405645.4</v>
      </c>
      <c r="BR40" s="13">
        <v>375132.5</v>
      </c>
      <c r="BS40" s="13">
        <v>308919.6</v>
      </c>
      <c r="BT40" s="13">
        <v>469348</v>
      </c>
      <c r="BY40" s="12"/>
      <c r="BZ40" s="12"/>
      <c r="CA40" s="12"/>
      <c r="CB40" s="12"/>
      <c r="CC40" s="12"/>
      <c r="CD40" s="12"/>
    </row>
    <row r="41" spans="1:82" ht="11.25">
      <c r="A41" s="27" t="s">
        <v>9</v>
      </c>
      <c r="B41" s="21">
        <f>SUM(C41:F41)</f>
        <v>189121</v>
      </c>
      <c r="C41" s="13">
        <v>47511.9</v>
      </c>
      <c r="D41" s="13">
        <v>46886.3</v>
      </c>
      <c r="E41" s="13">
        <v>45830.4</v>
      </c>
      <c r="F41" s="13">
        <v>48892.4</v>
      </c>
      <c r="H41" s="21">
        <f>SUM(I41:L41)</f>
        <v>190482.8</v>
      </c>
      <c r="I41" s="13">
        <v>46525.5</v>
      </c>
      <c r="J41" s="13">
        <v>48174.9</v>
      </c>
      <c r="K41" s="13">
        <v>46817.8</v>
      </c>
      <c r="L41" s="13">
        <v>48964.6</v>
      </c>
      <c r="N41" s="21">
        <f>SUM(O41:R41)</f>
        <v>194960.2</v>
      </c>
      <c r="O41" s="13">
        <v>47154.4</v>
      </c>
      <c r="P41" s="13">
        <v>48826.5</v>
      </c>
      <c r="Q41" s="13">
        <v>47733.9</v>
      </c>
      <c r="R41" s="13">
        <v>51245.4</v>
      </c>
      <c r="T41" s="21">
        <f>SUM(U41:X41)</f>
        <v>191316</v>
      </c>
      <c r="U41" s="13">
        <v>46032.4</v>
      </c>
      <c r="V41" s="13">
        <v>48168.9</v>
      </c>
      <c r="W41" s="13">
        <v>46615.1</v>
      </c>
      <c r="X41" s="13">
        <v>50499.6</v>
      </c>
      <c r="Z41" s="21">
        <f>SUM(AA41:AD41)</f>
        <v>191694.4</v>
      </c>
      <c r="AA41" s="13">
        <v>45568.9</v>
      </c>
      <c r="AB41" s="13">
        <v>47609</v>
      </c>
      <c r="AC41" s="13">
        <v>47437.4</v>
      </c>
      <c r="AD41" s="13">
        <v>51079.1</v>
      </c>
      <c r="AF41" s="21">
        <f>SUM(AG41:AJ41)</f>
        <v>202121.3</v>
      </c>
      <c r="AG41" s="13">
        <v>47279.9</v>
      </c>
      <c r="AH41" s="13">
        <v>50660.7</v>
      </c>
      <c r="AI41" s="13">
        <v>50026</v>
      </c>
      <c r="AJ41" s="13">
        <v>54154.7</v>
      </c>
      <c r="AL41" s="21">
        <f>SUM(AM41:AP41)</f>
        <v>206654.9</v>
      </c>
      <c r="AM41" s="13">
        <v>49191.1</v>
      </c>
      <c r="AN41" s="13">
        <v>53784.8</v>
      </c>
      <c r="AO41" s="13">
        <v>50823.4</v>
      </c>
      <c r="AP41" s="13">
        <v>52855.6</v>
      </c>
      <c r="AR41" s="21">
        <f>SUM(AS41:AV41)</f>
        <v>206769</v>
      </c>
      <c r="AS41" s="13">
        <v>48583</v>
      </c>
      <c r="AT41" s="13">
        <v>55986.4</v>
      </c>
      <c r="AU41" s="13">
        <v>52833.5</v>
      </c>
      <c r="AV41" s="13">
        <v>49366.1</v>
      </c>
      <c r="AW41" s="12"/>
      <c r="AX41" s="21">
        <f>SUM(AY41:BB41)</f>
        <v>204302.8</v>
      </c>
      <c r="AY41" s="13">
        <v>47522.3</v>
      </c>
      <c r="AZ41" s="13">
        <v>58488.2</v>
      </c>
      <c r="BA41" s="13">
        <v>52005.2</v>
      </c>
      <c r="BB41" s="13">
        <v>46287.1</v>
      </c>
      <c r="BD41" s="21">
        <f>SUM(BE41:BH41)</f>
        <v>214846.7</v>
      </c>
      <c r="BE41" s="13">
        <v>49503.2</v>
      </c>
      <c r="BF41" s="13">
        <v>61557.8</v>
      </c>
      <c r="BG41" s="13">
        <v>55423.9</v>
      </c>
      <c r="BH41" s="13">
        <v>48361.8</v>
      </c>
      <c r="BI41" s="12"/>
      <c r="BJ41" s="21">
        <f>SUM(BK41:BN41)</f>
        <v>214870.8</v>
      </c>
      <c r="BK41" s="13">
        <v>48966.3</v>
      </c>
      <c r="BL41" s="13">
        <v>61222.1</v>
      </c>
      <c r="BM41" s="13">
        <v>54988.5</v>
      </c>
      <c r="BN41" s="13">
        <v>49693.9</v>
      </c>
      <c r="BP41" s="21">
        <f>SUM(BQ41:BT41)</f>
        <v>216490.4</v>
      </c>
      <c r="BQ41" s="13">
        <v>51419.3</v>
      </c>
      <c r="BR41" s="13">
        <v>65052.5</v>
      </c>
      <c r="BS41" s="13">
        <v>55344.9</v>
      </c>
      <c r="BT41" s="13">
        <v>44673.7</v>
      </c>
      <c r="BY41" s="12"/>
      <c r="BZ41" s="12"/>
      <c r="CA41" s="12"/>
      <c r="CB41" s="12"/>
      <c r="CC41" s="12"/>
      <c r="CD41" s="12"/>
    </row>
    <row r="42" spans="1:82" ht="22.5">
      <c r="A42" s="27" t="s">
        <v>10</v>
      </c>
      <c r="B42" s="21">
        <f>SUM(C42:F42)</f>
        <v>29731.6</v>
      </c>
      <c r="C42" s="13">
        <v>6818.2</v>
      </c>
      <c r="D42" s="13">
        <v>6015.1</v>
      </c>
      <c r="E42" s="13">
        <v>8647.6</v>
      </c>
      <c r="F42" s="13">
        <v>8250.7</v>
      </c>
      <c r="H42" s="21">
        <f>SUM(I42:L42)</f>
        <v>26443.8</v>
      </c>
      <c r="I42" s="13">
        <v>6330.5</v>
      </c>
      <c r="J42" s="13">
        <v>4956.4</v>
      </c>
      <c r="K42" s="13">
        <v>7197.1</v>
      </c>
      <c r="L42" s="13">
        <v>7959.8</v>
      </c>
      <c r="N42" s="21">
        <f>SUM(O42:R42)</f>
        <v>24981.4</v>
      </c>
      <c r="O42" s="13">
        <v>6314.6</v>
      </c>
      <c r="P42" s="13">
        <v>4426</v>
      </c>
      <c r="Q42" s="13">
        <v>6610</v>
      </c>
      <c r="R42" s="13">
        <v>7630.8</v>
      </c>
      <c r="T42" s="21">
        <f>SUM(U42:X42)</f>
        <v>22423.8</v>
      </c>
      <c r="U42" s="13">
        <v>5624.6</v>
      </c>
      <c r="V42" s="13">
        <v>3882.5</v>
      </c>
      <c r="W42" s="13">
        <v>5997.9</v>
      </c>
      <c r="X42" s="13">
        <v>6918.8</v>
      </c>
      <c r="Z42" s="21">
        <f>SUM(AA42:AD42)</f>
        <v>21395.1</v>
      </c>
      <c r="AA42" s="13">
        <v>5243.1</v>
      </c>
      <c r="AB42" s="13">
        <v>3586.4</v>
      </c>
      <c r="AC42" s="13">
        <v>5795.4</v>
      </c>
      <c r="AD42" s="13">
        <v>6770.2</v>
      </c>
      <c r="AF42" s="21">
        <f>SUM(AG42:AJ42)</f>
        <v>21831.1</v>
      </c>
      <c r="AG42" s="13">
        <v>5218.2</v>
      </c>
      <c r="AH42" s="13">
        <v>3675.9</v>
      </c>
      <c r="AI42" s="13">
        <v>5822.6</v>
      </c>
      <c r="AJ42" s="13">
        <v>7114.4</v>
      </c>
      <c r="AL42" s="21">
        <f>SUM(AM42:AP42)</f>
        <v>21862.6</v>
      </c>
      <c r="AM42" s="13">
        <v>5247.6</v>
      </c>
      <c r="AN42" s="13">
        <v>3707.1</v>
      </c>
      <c r="AO42" s="13">
        <v>5701.7</v>
      </c>
      <c r="AP42" s="13">
        <v>7206.2</v>
      </c>
      <c r="AR42" s="21">
        <f>SUM(AS42:AV42)</f>
        <v>23201.2</v>
      </c>
      <c r="AS42" s="13">
        <v>5996.9</v>
      </c>
      <c r="AT42" s="13">
        <v>3657.5</v>
      </c>
      <c r="AU42" s="13">
        <v>5622.4</v>
      </c>
      <c r="AV42" s="13">
        <v>7924.4</v>
      </c>
      <c r="AW42" s="12"/>
      <c r="AX42" s="21">
        <f>SUM(AY42:BB42)</f>
        <v>22350.9</v>
      </c>
      <c r="AY42" s="13">
        <v>6269.4</v>
      </c>
      <c r="AZ42" s="13">
        <v>3260.3</v>
      </c>
      <c r="BA42" s="13">
        <v>5141.9</v>
      </c>
      <c r="BB42" s="13">
        <v>7679.3</v>
      </c>
      <c r="BD42" s="21">
        <f>SUM(BE42:BH42)</f>
        <v>24591.9</v>
      </c>
      <c r="BE42" s="13">
        <v>6761</v>
      </c>
      <c r="BF42" s="13">
        <v>3449.7</v>
      </c>
      <c r="BG42" s="13">
        <v>5596.8</v>
      </c>
      <c r="BH42" s="13">
        <v>8784.4</v>
      </c>
      <c r="BI42" s="12"/>
      <c r="BJ42" s="21">
        <f>SUM(BK42:BN42)</f>
        <v>23467.8</v>
      </c>
      <c r="BK42" s="13">
        <v>7253.4</v>
      </c>
      <c r="BL42" s="13">
        <v>3131.4</v>
      </c>
      <c r="BM42" s="13">
        <v>5519</v>
      </c>
      <c r="BN42" s="13">
        <v>7564</v>
      </c>
      <c r="BP42" s="21">
        <f>SUM(BQ42:BT42)</f>
        <v>23667.9</v>
      </c>
      <c r="BQ42" s="13">
        <v>7659.9</v>
      </c>
      <c r="BR42" s="13">
        <v>3276</v>
      </c>
      <c r="BS42" s="13">
        <v>5685.9</v>
      </c>
      <c r="BT42" s="13">
        <v>7046.1</v>
      </c>
      <c r="BY42" s="12"/>
      <c r="BZ42" s="12"/>
      <c r="CA42" s="12"/>
      <c r="CB42" s="12"/>
      <c r="CC42" s="12"/>
      <c r="CD42" s="12"/>
    </row>
    <row r="43" spans="1:82" ht="11.25">
      <c r="A43" s="27" t="s">
        <v>11</v>
      </c>
      <c r="B43" s="21">
        <f>SUM(C43:F43)</f>
        <v>1149477.1</v>
      </c>
      <c r="C43" s="13">
        <v>271801.5</v>
      </c>
      <c r="D43" s="13">
        <v>270597.2</v>
      </c>
      <c r="E43" s="13">
        <v>306676.8</v>
      </c>
      <c r="F43" s="13">
        <v>300401.6</v>
      </c>
      <c r="H43" s="21">
        <f>SUM(I43:L43)</f>
        <v>1187587.9</v>
      </c>
      <c r="I43" s="13">
        <v>258006.7</v>
      </c>
      <c r="J43" s="13">
        <v>287260.5</v>
      </c>
      <c r="K43" s="13">
        <v>323512.1</v>
      </c>
      <c r="L43" s="13">
        <v>318808.6</v>
      </c>
      <c r="N43" s="21">
        <f>SUM(O43:R43)</f>
        <v>1239196</v>
      </c>
      <c r="O43" s="13">
        <v>267412.3</v>
      </c>
      <c r="P43" s="13">
        <v>299283.8</v>
      </c>
      <c r="Q43" s="13">
        <v>337197.8</v>
      </c>
      <c r="R43" s="13">
        <v>335302.1</v>
      </c>
      <c r="T43" s="21">
        <f>SUM(U43:X43)</f>
        <v>1288871.6</v>
      </c>
      <c r="U43" s="13">
        <v>271425.9</v>
      </c>
      <c r="V43" s="13">
        <v>321909.3</v>
      </c>
      <c r="W43" s="13">
        <v>347706.5</v>
      </c>
      <c r="X43" s="13">
        <v>347829.9</v>
      </c>
      <c r="Z43" s="21">
        <f>SUM(AA43:AD43)</f>
        <v>1380085.7</v>
      </c>
      <c r="AA43" s="13">
        <v>286922.4</v>
      </c>
      <c r="AB43" s="13">
        <v>343762</v>
      </c>
      <c r="AC43" s="13">
        <v>372265.4</v>
      </c>
      <c r="AD43" s="13">
        <v>377135.9</v>
      </c>
      <c r="AF43" s="21">
        <f>SUM(AG43:AJ43)</f>
        <v>1419257.6</v>
      </c>
      <c r="AG43" s="13">
        <v>307404.6</v>
      </c>
      <c r="AH43" s="13">
        <v>360737.2</v>
      </c>
      <c r="AI43" s="13">
        <v>370304.7</v>
      </c>
      <c r="AJ43" s="13">
        <v>380811.1</v>
      </c>
      <c r="AL43" s="21">
        <f>SUM(AM43:AP43)</f>
        <v>1483716.6</v>
      </c>
      <c r="AM43" s="13">
        <v>325368</v>
      </c>
      <c r="AN43" s="13">
        <v>367780.1</v>
      </c>
      <c r="AO43" s="13">
        <v>390390.5</v>
      </c>
      <c r="AP43" s="13">
        <v>400178</v>
      </c>
      <c r="AR43" s="21">
        <f>SUM(AS43:AV43)</f>
        <v>1670472.3</v>
      </c>
      <c r="AS43" s="13">
        <v>352392.9</v>
      </c>
      <c r="AT43" s="13">
        <v>413515.7</v>
      </c>
      <c r="AU43" s="13">
        <v>457240.1</v>
      </c>
      <c r="AV43" s="13">
        <v>447323.6</v>
      </c>
      <c r="AW43" s="12"/>
      <c r="AX43" s="21">
        <f>SUM(AY43:BB43)</f>
        <v>1843855.5</v>
      </c>
      <c r="AY43" s="13">
        <v>389321</v>
      </c>
      <c r="AZ43" s="13">
        <v>453062.3</v>
      </c>
      <c r="BA43" s="13">
        <v>494416.5</v>
      </c>
      <c r="BB43" s="13">
        <v>507055.7</v>
      </c>
      <c r="BD43" s="21">
        <f>SUM(BE43:BH43)</f>
        <v>1982957.5</v>
      </c>
      <c r="BE43" s="13">
        <v>437253.5</v>
      </c>
      <c r="BF43" s="13">
        <v>498796.4</v>
      </c>
      <c r="BG43" s="13">
        <v>520184.7</v>
      </c>
      <c r="BH43" s="13">
        <v>526722.9</v>
      </c>
      <c r="BI43" s="12"/>
      <c r="BJ43" s="21">
        <f>SUM(BK43:BN43)</f>
        <v>2176756.6</v>
      </c>
      <c r="BK43" s="13">
        <v>473017.7</v>
      </c>
      <c r="BL43" s="13">
        <v>545189.7</v>
      </c>
      <c r="BM43" s="13">
        <v>506368.1</v>
      </c>
      <c r="BN43" s="13">
        <v>652181.1</v>
      </c>
      <c r="BP43" s="21">
        <f>SUM(BQ43:BT43)</f>
        <v>2440917.5</v>
      </c>
      <c r="BQ43" s="13">
        <v>541657</v>
      </c>
      <c r="BR43" s="13">
        <v>590038.5</v>
      </c>
      <c r="BS43" s="13">
        <v>567332.3</v>
      </c>
      <c r="BT43" s="13">
        <v>741889.7</v>
      </c>
      <c r="BY43" s="12"/>
      <c r="BZ43" s="12"/>
      <c r="CA43" s="12"/>
      <c r="CB43" s="12"/>
      <c r="CC43" s="12"/>
      <c r="CD43" s="12"/>
    </row>
    <row r="44" spans="1:82" s="10" customFormat="1" ht="11.25">
      <c r="A44" s="20" t="s">
        <v>12</v>
      </c>
      <c r="B44" s="17">
        <f>SUM(B45:B57)</f>
        <v>6334894.4</v>
      </c>
      <c r="C44" s="17">
        <f>SUM(C45:C57)</f>
        <v>1441892.8</v>
      </c>
      <c r="D44" s="17">
        <f>SUM(D45:D57)</f>
        <v>1561770.4</v>
      </c>
      <c r="E44" s="17">
        <f>SUM(E45:E57)</f>
        <v>1456906</v>
      </c>
      <c r="F44" s="17">
        <f>SUM(F45:F57)</f>
        <v>1874325.2</v>
      </c>
      <c r="H44" s="17">
        <f>SUM(H45:H57)</f>
        <v>6785023.2</v>
      </c>
      <c r="I44" s="17">
        <f>SUM(I45:I57)</f>
        <v>1555471.5</v>
      </c>
      <c r="J44" s="17">
        <f>SUM(J45:J57)</f>
        <v>1679723.1</v>
      </c>
      <c r="K44" s="17">
        <f>SUM(K45:K57)</f>
        <v>1569987.1</v>
      </c>
      <c r="L44" s="17">
        <f>SUM(L45:L57)</f>
        <v>1979841.5</v>
      </c>
      <c r="N44" s="17">
        <f>SUM(N45:N57)</f>
        <v>7179703.9</v>
      </c>
      <c r="O44" s="17">
        <f>SUM(O45:O57)</f>
        <v>1650627.9</v>
      </c>
      <c r="P44" s="17">
        <f>SUM(P45:P57)</f>
        <v>1767329.9</v>
      </c>
      <c r="Q44" s="17">
        <f>SUM(Q45:Q57)</f>
        <v>1658363.8</v>
      </c>
      <c r="R44" s="17">
        <f>SUM(R45:R57)</f>
        <v>2103382.3</v>
      </c>
      <c r="T44" s="17">
        <f>SUM(T45:T57)</f>
        <v>7376986.5</v>
      </c>
      <c r="U44" s="17">
        <f>SUM(U45:U57)</f>
        <v>1713871.4</v>
      </c>
      <c r="V44" s="17">
        <f>SUM(V45:V57)</f>
        <v>1804205.3</v>
      </c>
      <c r="W44" s="17">
        <f>SUM(W45:W57)</f>
        <v>1671462.4</v>
      </c>
      <c r="X44" s="17">
        <f>SUM(X45:X57)</f>
        <v>2187447.4</v>
      </c>
      <c r="Z44" s="17">
        <f>SUM(Z45:Z57)</f>
        <v>7426938.6</v>
      </c>
      <c r="AA44" s="17">
        <f>SUM(AA45:AA57)</f>
        <v>1695210.7</v>
      </c>
      <c r="AB44" s="17">
        <f>SUM(AB45:AB57)</f>
        <v>1804888.6</v>
      </c>
      <c r="AC44" s="17">
        <f>SUM(AC45:AC57)</f>
        <v>1685370</v>
      </c>
      <c r="AD44" s="17">
        <f>SUM(AD45:AD57)</f>
        <v>2241469.3</v>
      </c>
      <c r="AF44" s="17">
        <f>SUM(AF45:AF57)</f>
        <v>7632690.9</v>
      </c>
      <c r="AG44" s="17">
        <f>SUM(AG45:AG57)</f>
        <v>1727871.4</v>
      </c>
      <c r="AH44" s="17">
        <f>SUM(AH45:AH57)</f>
        <v>1852300.6</v>
      </c>
      <c r="AI44" s="17">
        <f>SUM(AI45:AI57)</f>
        <v>1742948.6</v>
      </c>
      <c r="AJ44" s="17">
        <f>SUM(AJ45:AJ57)</f>
        <v>2309570.3</v>
      </c>
      <c r="AK44" s="12"/>
      <c r="AL44" s="17">
        <f>SUM(AL45:AL57)</f>
        <v>7929960.9</v>
      </c>
      <c r="AM44" s="17">
        <f>SUM(AM45:AM57)</f>
        <v>1799063.1</v>
      </c>
      <c r="AN44" s="17">
        <f>SUM(AN45:AN57)</f>
        <v>1920816.8</v>
      </c>
      <c r="AO44" s="17">
        <f>SUM(AO45:AO57)</f>
        <v>1811831.1</v>
      </c>
      <c r="AP44" s="17">
        <f>SUM(AP45:AP57)</f>
        <v>2398249.9</v>
      </c>
      <c r="AR44" s="17">
        <f>SUM(AR45:AR57)</f>
        <v>8243127.6</v>
      </c>
      <c r="AS44" s="17">
        <f>SUM(AS45:AS57)</f>
        <v>1859926</v>
      </c>
      <c r="AT44" s="17">
        <f>SUM(AT45:AT57)</f>
        <v>2004224.5</v>
      </c>
      <c r="AU44" s="17">
        <f>SUM(AU45:AU57)</f>
        <v>1885649.9</v>
      </c>
      <c r="AV44" s="17">
        <f>SUM(AV45:AV57)</f>
        <v>2493327.2</v>
      </c>
      <c r="AW44" s="12"/>
      <c r="AX44" s="17">
        <f>SUM(AX45:AX57)</f>
        <v>7767224.4</v>
      </c>
      <c r="AY44" s="17">
        <f>SUM(AY45:AY57)</f>
        <v>1863779.4</v>
      </c>
      <c r="AZ44" s="17">
        <f>SUM(AZ45:AZ57)</f>
        <v>1762662.8</v>
      </c>
      <c r="BA44" s="17">
        <f>SUM(BA45:BA57)</f>
        <v>1724989.1</v>
      </c>
      <c r="BB44" s="17">
        <f>SUM(BB45:BB57)</f>
        <v>2415793.1</v>
      </c>
      <c r="BD44" s="17">
        <f>SUM(BD45:BD57)</f>
        <v>8125545</v>
      </c>
      <c r="BE44" s="17">
        <f>SUM(BE45:BE57)</f>
        <v>1788170.9</v>
      </c>
      <c r="BF44" s="17">
        <f>SUM(BF45:BF57)</f>
        <v>1911181.8</v>
      </c>
      <c r="BG44" s="17">
        <f>SUM(BG45:BG57)</f>
        <v>1851267.2</v>
      </c>
      <c r="BH44" s="17">
        <f>SUM(BH45:BH57)</f>
        <v>2574925.1</v>
      </c>
      <c r="BI44" s="12"/>
      <c r="BJ44" s="17">
        <f>SUM(BJ45:BJ57)</f>
        <v>8267499.5</v>
      </c>
      <c r="BK44" s="17">
        <f>SUM(BK45:BK57)</f>
        <v>1864781.4</v>
      </c>
      <c r="BL44" s="17">
        <f>SUM(BL45:BL57)</f>
        <v>1926168</v>
      </c>
      <c r="BM44" s="17">
        <f>SUM(BM45:BM57)</f>
        <v>1918891.2</v>
      </c>
      <c r="BN44" s="17">
        <f>SUM(BN45:BN57)</f>
        <v>2557658.9</v>
      </c>
      <c r="BP44" s="17">
        <f>SUM(BP45:BP57)</f>
        <v>8692842.4</v>
      </c>
      <c r="BQ44" s="17">
        <v>1965113.5</v>
      </c>
      <c r="BR44" s="17">
        <v>2000555.6</v>
      </c>
      <c r="BS44" s="17">
        <v>2063432.9</v>
      </c>
      <c r="BT44" s="17">
        <v>2663740.4</v>
      </c>
      <c r="BY44" s="12"/>
      <c r="BZ44" s="12"/>
      <c r="CA44" s="12"/>
      <c r="CB44" s="12"/>
      <c r="CC44" s="12"/>
      <c r="CD44" s="12"/>
    </row>
    <row r="45" spans="1:82" ht="22.5">
      <c r="A45" s="27" t="s">
        <v>13</v>
      </c>
      <c r="B45" s="21">
        <f aca="true" t="shared" si="12" ref="B45:B57">SUM(C45:F45)</f>
        <v>1602153.1</v>
      </c>
      <c r="C45" s="13">
        <v>362092.2</v>
      </c>
      <c r="D45" s="13">
        <v>393827.7</v>
      </c>
      <c r="E45" s="13">
        <v>408367.3</v>
      </c>
      <c r="F45" s="13">
        <v>437865.9</v>
      </c>
      <c r="H45" s="21">
        <f aca="true" t="shared" si="13" ref="H45:H57">SUM(I45:L45)</f>
        <v>1792811.8</v>
      </c>
      <c r="I45" s="13">
        <v>408460.4</v>
      </c>
      <c r="J45" s="13">
        <v>439007</v>
      </c>
      <c r="K45" s="13">
        <v>461237.2</v>
      </c>
      <c r="L45" s="13">
        <v>484107.2</v>
      </c>
      <c r="N45" s="21">
        <f aca="true" t="shared" si="14" ref="N45:N57">SUM(O45:R45)</f>
        <v>1933316.5</v>
      </c>
      <c r="O45" s="13">
        <v>458831.9</v>
      </c>
      <c r="P45" s="13">
        <v>466878.4</v>
      </c>
      <c r="Q45" s="13">
        <v>498528.1</v>
      </c>
      <c r="R45" s="13">
        <v>509078.1</v>
      </c>
      <c r="T45" s="21">
        <f aca="true" t="shared" si="15" ref="T45:T56">SUM(U45:X45)</f>
        <v>1935700.6</v>
      </c>
      <c r="U45" s="13">
        <v>469044.8</v>
      </c>
      <c r="V45" s="13">
        <v>482528.6</v>
      </c>
      <c r="W45" s="13">
        <v>482721.2</v>
      </c>
      <c r="X45" s="13">
        <v>501406</v>
      </c>
      <c r="Z45" s="21">
        <f aca="true" t="shared" si="16" ref="Z45:Z56">SUM(AA45:AD45)</f>
        <v>1895142.2</v>
      </c>
      <c r="AA45" s="13">
        <v>439144.2</v>
      </c>
      <c r="AB45" s="13">
        <v>466019.5</v>
      </c>
      <c r="AC45" s="13">
        <v>483459</v>
      </c>
      <c r="AD45" s="13">
        <v>506519.5</v>
      </c>
      <c r="AF45" s="21">
        <f aca="true" t="shared" si="17" ref="AF45:AF56">SUM(AG45:AJ45)</f>
        <v>1956516.7</v>
      </c>
      <c r="AG45" s="13">
        <v>451613.8</v>
      </c>
      <c r="AH45" s="13">
        <v>475634.5</v>
      </c>
      <c r="AI45" s="13">
        <v>503586</v>
      </c>
      <c r="AJ45" s="13">
        <v>525682.4</v>
      </c>
      <c r="AL45" s="21">
        <f aca="true" t="shared" si="18" ref="AL45:AL56">SUM(AM45:AP45)</f>
        <v>2100128.8</v>
      </c>
      <c r="AM45" s="13">
        <v>478896.1</v>
      </c>
      <c r="AN45" s="13">
        <v>502513.9</v>
      </c>
      <c r="AO45" s="13">
        <v>544440.7</v>
      </c>
      <c r="AP45" s="13">
        <v>574278.1</v>
      </c>
      <c r="AR45" s="21">
        <f aca="true" t="shared" si="19" ref="AR45:AR56">SUM(AS45:AV45)</f>
        <v>2237058</v>
      </c>
      <c r="AS45" s="13">
        <v>510596</v>
      </c>
      <c r="AT45" s="13">
        <v>539682.3</v>
      </c>
      <c r="AU45" s="13">
        <v>582646.1</v>
      </c>
      <c r="AV45" s="13">
        <v>604133.6</v>
      </c>
      <c r="AW45" s="12"/>
      <c r="AX45" s="21">
        <f aca="true" t="shared" si="20" ref="AX45:AX56">SUM(AY45:BB45)</f>
        <v>2139573</v>
      </c>
      <c r="AY45" s="13">
        <v>510061</v>
      </c>
      <c r="AZ45" s="13">
        <v>419655.8</v>
      </c>
      <c r="BA45" s="13">
        <v>531914.9</v>
      </c>
      <c r="BB45" s="13">
        <v>677941.3</v>
      </c>
      <c r="BD45" s="21">
        <f aca="true" t="shared" si="21" ref="BD45:BD56">SUM(BE45:BH45)</f>
        <v>2224497</v>
      </c>
      <c r="BE45" s="13">
        <v>493332.1</v>
      </c>
      <c r="BF45" s="13">
        <v>508370.2</v>
      </c>
      <c r="BG45" s="13">
        <v>584710.8</v>
      </c>
      <c r="BH45" s="13">
        <v>638083.9</v>
      </c>
      <c r="BI45" s="12"/>
      <c r="BJ45" s="21">
        <f aca="true" t="shared" si="22" ref="BJ45:BJ56">SUM(BK45:BN45)</f>
        <v>2317813.1</v>
      </c>
      <c r="BK45" s="13">
        <v>530735.4</v>
      </c>
      <c r="BL45" s="13">
        <v>528952.7</v>
      </c>
      <c r="BM45" s="13">
        <v>588533</v>
      </c>
      <c r="BN45" s="13">
        <v>669592</v>
      </c>
      <c r="BP45" s="21">
        <f aca="true" t="shared" si="23" ref="BP45:BP56">SUM(BQ45:BT45)</f>
        <v>2553212.2</v>
      </c>
      <c r="BQ45" s="13">
        <v>583586.8</v>
      </c>
      <c r="BR45" s="13">
        <v>574285.1</v>
      </c>
      <c r="BS45" s="13">
        <v>636537.4</v>
      </c>
      <c r="BT45" s="13">
        <v>758802.9</v>
      </c>
      <c r="BY45" s="12"/>
      <c r="BZ45" s="12"/>
      <c r="CA45" s="12"/>
      <c r="CB45" s="12"/>
      <c r="CC45" s="12"/>
      <c r="CD45" s="12"/>
    </row>
    <row r="46" spans="1:82" ht="11.25">
      <c r="A46" s="27" t="s">
        <v>14</v>
      </c>
      <c r="B46" s="21">
        <f t="shared" si="12"/>
        <v>1076500.3</v>
      </c>
      <c r="C46" s="13">
        <v>233557.7</v>
      </c>
      <c r="D46" s="13">
        <v>226474.1</v>
      </c>
      <c r="E46" s="13">
        <v>275560.1</v>
      </c>
      <c r="F46" s="13">
        <v>340908.4</v>
      </c>
      <c r="H46" s="21">
        <f t="shared" si="13"/>
        <v>1157324.1</v>
      </c>
      <c r="I46" s="13">
        <v>249694.9</v>
      </c>
      <c r="J46" s="13">
        <v>245311.2</v>
      </c>
      <c r="K46" s="13">
        <v>296547</v>
      </c>
      <c r="L46" s="13">
        <v>365771</v>
      </c>
      <c r="N46" s="21">
        <f t="shared" si="14"/>
        <v>1237634.3</v>
      </c>
      <c r="O46" s="13">
        <v>264704.4</v>
      </c>
      <c r="P46" s="13">
        <v>262626.4</v>
      </c>
      <c r="Q46" s="13">
        <v>315959.8</v>
      </c>
      <c r="R46" s="13">
        <v>394343.7</v>
      </c>
      <c r="T46" s="21">
        <f t="shared" si="15"/>
        <v>1303276.3</v>
      </c>
      <c r="U46" s="13">
        <v>283589</v>
      </c>
      <c r="V46" s="13">
        <v>278657</v>
      </c>
      <c r="W46" s="13">
        <v>327976.8</v>
      </c>
      <c r="X46" s="13">
        <v>413053.5</v>
      </c>
      <c r="Z46" s="21">
        <f t="shared" si="16"/>
        <v>1344834.9</v>
      </c>
      <c r="AA46" s="13">
        <v>294566.8</v>
      </c>
      <c r="AB46" s="13">
        <v>289993.4</v>
      </c>
      <c r="AC46" s="13">
        <v>337941.7</v>
      </c>
      <c r="AD46" s="13">
        <v>422333</v>
      </c>
      <c r="AF46" s="21">
        <f t="shared" si="17"/>
        <v>1409912.8</v>
      </c>
      <c r="AG46" s="13">
        <v>304985.2</v>
      </c>
      <c r="AH46" s="13">
        <v>302598.5</v>
      </c>
      <c r="AI46" s="13">
        <v>358641</v>
      </c>
      <c r="AJ46" s="13">
        <v>443688.1</v>
      </c>
      <c r="AL46" s="21">
        <f t="shared" si="18"/>
        <v>1473947.5</v>
      </c>
      <c r="AM46" s="13">
        <v>318836.8</v>
      </c>
      <c r="AN46" s="13">
        <v>318163.4</v>
      </c>
      <c r="AO46" s="13">
        <v>373107.8</v>
      </c>
      <c r="AP46" s="13">
        <v>463839.5</v>
      </c>
      <c r="AR46" s="21">
        <f t="shared" si="19"/>
        <v>1545128</v>
      </c>
      <c r="AS46" s="13">
        <v>331063.3</v>
      </c>
      <c r="AT46" s="13">
        <v>336066.2</v>
      </c>
      <c r="AU46" s="13">
        <v>392764.3</v>
      </c>
      <c r="AV46" s="13">
        <v>485234.2</v>
      </c>
      <c r="AW46" s="12"/>
      <c r="AX46" s="21">
        <f t="shared" si="20"/>
        <v>1181319.5</v>
      </c>
      <c r="AY46" s="13">
        <v>323185.5</v>
      </c>
      <c r="AZ46" s="13">
        <v>239651.4</v>
      </c>
      <c r="BA46" s="13">
        <v>306204.1</v>
      </c>
      <c r="BB46" s="13">
        <v>312278.5</v>
      </c>
      <c r="BD46" s="21">
        <f t="shared" si="21"/>
        <v>1289208.4</v>
      </c>
      <c r="BE46" s="13">
        <v>265087.6</v>
      </c>
      <c r="BF46" s="13">
        <v>266433.9</v>
      </c>
      <c r="BG46" s="13">
        <v>332316.4</v>
      </c>
      <c r="BH46" s="13">
        <v>425370.5</v>
      </c>
      <c r="BI46" s="12"/>
      <c r="BJ46" s="21">
        <f t="shared" si="22"/>
        <v>1300910.5</v>
      </c>
      <c r="BK46" s="13">
        <v>288618.7</v>
      </c>
      <c r="BL46" s="13">
        <v>273671.1</v>
      </c>
      <c r="BM46" s="13">
        <v>339506.4</v>
      </c>
      <c r="BN46" s="13">
        <v>399114.3</v>
      </c>
      <c r="BP46" s="21">
        <f t="shared" si="23"/>
        <v>1378955.3</v>
      </c>
      <c r="BQ46" s="13">
        <v>307361.9</v>
      </c>
      <c r="BR46" s="13">
        <v>290330.6</v>
      </c>
      <c r="BS46" s="13">
        <v>357312.1</v>
      </c>
      <c r="BT46" s="13">
        <v>423950.7</v>
      </c>
      <c r="BY46" s="12"/>
      <c r="BZ46" s="12"/>
      <c r="CA46" s="12"/>
      <c r="CB46" s="12"/>
      <c r="CC46" s="12"/>
      <c r="CD46" s="12"/>
    </row>
    <row r="47" spans="1:82" ht="11.25">
      <c r="A47" s="27" t="s">
        <v>15</v>
      </c>
      <c r="B47" s="21">
        <f t="shared" si="12"/>
        <v>122270.4</v>
      </c>
      <c r="C47" s="13">
        <v>31576.4</v>
      </c>
      <c r="D47" s="13">
        <v>25914.2</v>
      </c>
      <c r="E47" s="13">
        <v>28959.6</v>
      </c>
      <c r="F47" s="13">
        <v>35820.2</v>
      </c>
      <c r="H47" s="21">
        <f t="shared" si="13"/>
        <v>126812.4</v>
      </c>
      <c r="I47" s="13">
        <v>33100.6</v>
      </c>
      <c r="J47" s="13">
        <v>28072</v>
      </c>
      <c r="K47" s="13">
        <v>30208</v>
      </c>
      <c r="L47" s="13">
        <v>35431.8</v>
      </c>
      <c r="N47" s="21">
        <f t="shared" si="14"/>
        <v>134347.3</v>
      </c>
      <c r="O47" s="13">
        <v>33255.6</v>
      </c>
      <c r="P47" s="13">
        <v>28448.2</v>
      </c>
      <c r="Q47" s="13">
        <v>32561.7</v>
      </c>
      <c r="R47" s="13">
        <v>40081.8</v>
      </c>
      <c r="T47" s="21">
        <f t="shared" si="15"/>
        <v>140134.5</v>
      </c>
      <c r="U47" s="13">
        <v>35468.6</v>
      </c>
      <c r="V47" s="13">
        <v>27973.4</v>
      </c>
      <c r="W47" s="13">
        <v>34130.2</v>
      </c>
      <c r="X47" s="13">
        <v>42562.3</v>
      </c>
      <c r="Z47" s="21">
        <f t="shared" si="16"/>
        <v>141110.1</v>
      </c>
      <c r="AA47" s="13">
        <v>35268.6</v>
      </c>
      <c r="AB47" s="13">
        <v>28927.8</v>
      </c>
      <c r="AC47" s="13">
        <v>33571.1</v>
      </c>
      <c r="AD47" s="13">
        <v>43342.6</v>
      </c>
      <c r="AF47" s="21">
        <f t="shared" si="17"/>
        <v>146103.4</v>
      </c>
      <c r="AG47" s="13">
        <v>35670.1</v>
      </c>
      <c r="AH47" s="13">
        <v>29513.7</v>
      </c>
      <c r="AI47" s="13">
        <v>37119.2</v>
      </c>
      <c r="AJ47" s="13">
        <v>43800.4</v>
      </c>
      <c r="AL47" s="21">
        <f t="shared" si="18"/>
        <v>149672.6</v>
      </c>
      <c r="AM47" s="13">
        <v>37147.8</v>
      </c>
      <c r="AN47" s="13">
        <v>30475.5</v>
      </c>
      <c r="AO47" s="13">
        <v>29612.9</v>
      </c>
      <c r="AP47" s="13">
        <v>52436.4</v>
      </c>
      <c r="AR47" s="21">
        <f t="shared" si="19"/>
        <v>153476.9</v>
      </c>
      <c r="AS47" s="13">
        <v>38242</v>
      </c>
      <c r="AT47" s="13">
        <v>31438</v>
      </c>
      <c r="AU47" s="13">
        <v>30318.8</v>
      </c>
      <c r="AV47" s="13">
        <v>53478.1</v>
      </c>
      <c r="AW47" s="12"/>
      <c r="AX47" s="21">
        <f t="shared" si="20"/>
        <v>122804.7</v>
      </c>
      <c r="AY47" s="13">
        <v>36875.5</v>
      </c>
      <c r="AZ47" s="13">
        <v>30593.2</v>
      </c>
      <c r="BA47" s="13">
        <v>20259</v>
      </c>
      <c r="BB47" s="13">
        <v>35077</v>
      </c>
      <c r="BD47" s="21">
        <f t="shared" si="21"/>
        <v>128532.8</v>
      </c>
      <c r="BE47" s="13">
        <v>36471.7</v>
      </c>
      <c r="BF47" s="13">
        <v>30660.1</v>
      </c>
      <c r="BG47" s="13">
        <v>21900.1</v>
      </c>
      <c r="BH47" s="13">
        <v>39500.9</v>
      </c>
      <c r="BI47" s="12"/>
      <c r="BJ47" s="21">
        <f t="shared" si="22"/>
        <v>131364</v>
      </c>
      <c r="BK47" s="13">
        <v>35022.6</v>
      </c>
      <c r="BL47" s="13">
        <v>33119.8</v>
      </c>
      <c r="BM47" s="13">
        <v>22761.9</v>
      </c>
      <c r="BN47" s="13">
        <v>40459.7</v>
      </c>
      <c r="BP47" s="21">
        <f t="shared" si="23"/>
        <v>137034.8</v>
      </c>
      <c r="BQ47" s="13">
        <v>35633.2</v>
      </c>
      <c r="BR47" s="13">
        <v>36057.8</v>
      </c>
      <c r="BS47" s="13">
        <v>23767.3</v>
      </c>
      <c r="BT47" s="13">
        <v>41576.5</v>
      </c>
      <c r="BY47" s="12"/>
      <c r="BZ47" s="12"/>
      <c r="CA47" s="12"/>
      <c r="CB47" s="12"/>
      <c r="CC47" s="12"/>
      <c r="CD47" s="12"/>
    </row>
    <row r="48" spans="1:82" ht="11.25">
      <c r="A48" s="27" t="s">
        <v>16</v>
      </c>
      <c r="B48" s="21">
        <f t="shared" si="12"/>
        <v>594857.7</v>
      </c>
      <c r="C48" s="13">
        <v>123172.6</v>
      </c>
      <c r="D48" s="13">
        <v>117920</v>
      </c>
      <c r="E48" s="13">
        <v>108481.3</v>
      </c>
      <c r="F48" s="13">
        <v>245283.8</v>
      </c>
      <c r="H48" s="21">
        <f t="shared" si="13"/>
        <v>669803.3</v>
      </c>
      <c r="I48" s="13">
        <v>135385.8</v>
      </c>
      <c r="J48" s="13">
        <v>135860.8</v>
      </c>
      <c r="K48" s="13">
        <v>122025.3</v>
      </c>
      <c r="L48" s="13">
        <v>276531.4</v>
      </c>
      <c r="N48" s="21">
        <f t="shared" si="14"/>
        <v>722296.4</v>
      </c>
      <c r="O48" s="13">
        <v>150166.6</v>
      </c>
      <c r="P48" s="13">
        <v>144753.3</v>
      </c>
      <c r="Q48" s="13">
        <v>127578</v>
      </c>
      <c r="R48" s="13">
        <v>299798.5</v>
      </c>
      <c r="T48" s="21">
        <f t="shared" si="15"/>
        <v>749812</v>
      </c>
      <c r="U48" s="13">
        <v>156999.3</v>
      </c>
      <c r="V48" s="13">
        <v>144767.4</v>
      </c>
      <c r="W48" s="13">
        <v>129729.5</v>
      </c>
      <c r="X48" s="13">
        <v>318315.8</v>
      </c>
      <c r="Z48" s="21">
        <f t="shared" si="16"/>
        <v>753537.9</v>
      </c>
      <c r="AA48" s="13">
        <v>150848.6</v>
      </c>
      <c r="AB48" s="13">
        <v>137935.3</v>
      </c>
      <c r="AC48" s="13">
        <v>125492.1</v>
      </c>
      <c r="AD48" s="13">
        <v>339261.9</v>
      </c>
      <c r="AF48" s="21">
        <f t="shared" si="17"/>
        <v>777941.3</v>
      </c>
      <c r="AG48" s="13">
        <v>153451.1</v>
      </c>
      <c r="AH48" s="13">
        <v>142683.9</v>
      </c>
      <c r="AI48" s="13">
        <v>130697.6</v>
      </c>
      <c r="AJ48" s="13">
        <v>351108.7</v>
      </c>
      <c r="AL48" s="21">
        <f t="shared" si="18"/>
        <v>809385.9</v>
      </c>
      <c r="AM48" s="13">
        <v>163027.9</v>
      </c>
      <c r="AN48" s="13">
        <v>150996.8</v>
      </c>
      <c r="AO48" s="13">
        <v>131340.5</v>
      </c>
      <c r="AP48" s="13">
        <v>364020.7</v>
      </c>
      <c r="AR48" s="21">
        <f t="shared" si="19"/>
        <v>841228.2</v>
      </c>
      <c r="AS48" s="13">
        <v>167171.6</v>
      </c>
      <c r="AT48" s="13">
        <v>157332.9</v>
      </c>
      <c r="AU48" s="13">
        <v>136167</v>
      </c>
      <c r="AV48" s="13">
        <v>380556.7</v>
      </c>
      <c r="AW48" s="12"/>
      <c r="AX48" s="21">
        <f t="shared" si="20"/>
        <v>919389.4</v>
      </c>
      <c r="AY48" s="13">
        <v>183034.9</v>
      </c>
      <c r="AZ48" s="13">
        <v>175471.7</v>
      </c>
      <c r="BA48" s="13">
        <v>132209.5</v>
      </c>
      <c r="BB48" s="13">
        <v>428673.3</v>
      </c>
      <c r="BD48" s="21">
        <f t="shared" si="21"/>
        <v>1025267.9</v>
      </c>
      <c r="BE48" s="13">
        <v>199751.3</v>
      </c>
      <c r="BF48" s="13">
        <v>214993.2</v>
      </c>
      <c r="BG48" s="13">
        <v>167568.2</v>
      </c>
      <c r="BH48" s="13">
        <v>442955.2</v>
      </c>
      <c r="BI48" s="12"/>
      <c r="BJ48" s="21">
        <f t="shared" si="22"/>
        <v>1011084.6</v>
      </c>
      <c r="BK48" s="13">
        <v>230218</v>
      </c>
      <c r="BL48" s="13">
        <v>210189.2</v>
      </c>
      <c r="BM48" s="13">
        <v>201717.5</v>
      </c>
      <c r="BN48" s="13">
        <v>368959.9</v>
      </c>
      <c r="BP48" s="21">
        <f t="shared" si="23"/>
        <v>1075744.8</v>
      </c>
      <c r="BQ48" s="13">
        <v>255192.9</v>
      </c>
      <c r="BR48" s="13">
        <v>213813.2</v>
      </c>
      <c r="BS48" s="13">
        <v>260575.7</v>
      </c>
      <c r="BT48" s="13">
        <v>346163</v>
      </c>
      <c r="BY48" s="12"/>
      <c r="BZ48" s="12"/>
      <c r="CA48" s="12"/>
      <c r="CB48" s="12"/>
      <c r="CC48" s="12"/>
      <c r="CD48" s="12"/>
    </row>
    <row r="49" spans="1:82" ht="11.25">
      <c r="A49" s="27" t="s">
        <v>17</v>
      </c>
      <c r="B49" s="21">
        <f t="shared" si="12"/>
        <v>428279.4</v>
      </c>
      <c r="C49" s="13">
        <v>65800.7</v>
      </c>
      <c r="D49" s="13">
        <v>154723.6</v>
      </c>
      <c r="E49" s="13">
        <v>67871.3</v>
      </c>
      <c r="F49" s="13">
        <v>139883.8</v>
      </c>
      <c r="H49" s="21">
        <f t="shared" si="13"/>
        <v>475825.2</v>
      </c>
      <c r="I49" s="13">
        <v>69962</v>
      </c>
      <c r="J49" s="13">
        <v>164275.1</v>
      </c>
      <c r="K49" s="13">
        <v>73230.7</v>
      </c>
      <c r="L49" s="13">
        <v>168357.4</v>
      </c>
      <c r="N49" s="21">
        <f t="shared" si="14"/>
        <v>498401.4</v>
      </c>
      <c r="O49" s="13">
        <v>73977.7</v>
      </c>
      <c r="P49" s="13">
        <v>174176.3</v>
      </c>
      <c r="Q49" s="13">
        <v>71447.7</v>
      </c>
      <c r="R49" s="13">
        <v>178799.7</v>
      </c>
      <c r="T49" s="21">
        <f t="shared" si="15"/>
        <v>506464</v>
      </c>
      <c r="U49" s="13">
        <v>76565.4</v>
      </c>
      <c r="V49" s="13">
        <v>178305.1</v>
      </c>
      <c r="W49" s="13">
        <v>73387.6</v>
      </c>
      <c r="X49" s="13">
        <v>178205.9</v>
      </c>
      <c r="Z49" s="21">
        <f t="shared" si="16"/>
        <v>508475.6</v>
      </c>
      <c r="AA49" s="13">
        <v>76953</v>
      </c>
      <c r="AB49" s="13">
        <v>177941.2</v>
      </c>
      <c r="AC49" s="13">
        <v>75337.2</v>
      </c>
      <c r="AD49" s="13">
        <v>178244.2</v>
      </c>
      <c r="AF49" s="21">
        <f t="shared" si="17"/>
        <v>512226.1</v>
      </c>
      <c r="AG49" s="13">
        <v>77139.7</v>
      </c>
      <c r="AH49" s="13">
        <v>179879.9</v>
      </c>
      <c r="AI49" s="13">
        <v>73337.1</v>
      </c>
      <c r="AJ49" s="13">
        <v>181869.4</v>
      </c>
      <c r="AL49" s="21">
        <f t="shared" si="18"/>
        <v>490951.1</v>
      </c>
      <c r="AM49" s="13">
        <v>79640.9</v>
      </c>
      <c r="AN49" s="13">
        <v>182116.2</v>
      </c>
      <c r="AO49" s="13">
        <v>71056.9</v>
      </c>
      <c r="AP49" s="13">
        <v>158137.1</v>
      </c>
      <c r="AR49" s="21">
        <f t="shared" si="19"/>
        <v>492199</v>
      </c>
      <c r="AS49" s="13">
        <v>80952.2</v>
      </c>
      <c r="AT49" s="13">
        <v>184333.9</v>
      </c>
      <c r="AU49" s="13">
        <v>68042.9</v>
      </c>
      <c r="AV49" s="13">
        <v>158870</v>
      </c>
      <c r="AW49" s="12"/>
      <c r="AX49" s="21">
        <f t="shared" si="20"/>
        <v>492170.1</v>
      </c>
      <c r="AY49" s="13">
        <v>80387</v>
      </c>
      <c r="AZ49" s="13">
        <v>183309.2</v>
      </c>
      <c r="BA49" s="13">
        <v>59392.9</v>
      </c>
      <c r="BB49" s="13">
        <v>169081</v>
      </c>
      <c r="BD49" s="21">
        <f t="shared" si="21"/>
        <v>491667.2</v>
      </c>
      <c r="BE49" s="13">
        <v>79107.5</v>
      </c>
      <c r="BF49" s="13">
        <v>183533.8</v>
      </c>
      <c r="BG49" s="13">
        <v>59476.2</v>
      </c>
      <c r="BH49" s="13">
        <v>169549.7</v>
      </c>
      <c r="BI49" s="12"/>
      <c r="BJ49" s="21">
        <f t="shared" si="22"/>
        <v>504945.9</v>
      </c>
      <c r="BK49" s="13">
        <v>78722.4</v>
      </c>
      <c r="BL49" s="13">
        <v>188134.3</v>
      </c>
      <c r="BM49" s="13">
        <v>60430.8</v>
      </c>
      <c r="BN49" s="13">
        <v>177658.4</v>
      </c>
      <c r="BP49" s="21">
        <f t="shared" si="23"/>
        <v>506752.7</v>
      </c>
      <c r="BQ49" s="13">
        <v>79081.8</v>
      </c>
      <c r="BR49" s="13">
        <v>188465.3</v>
      </c>
      <c r="BS49" s="13">
        <v>61882.9</v>
      </c>
      <c r="BT49" s="13">
        <v>177322.7</v>
      </c>
      <c r="BY49" s="12"/>
      <c r="BZ49" s="12"/>
      <c r="CA49" s="12"/>
      <c r="CB49" s="12"/>
      <c r="CC49" s="12"/>
      <c r="CD49" s="12"/>
    </row>
    <row r="50" spans="1:82" ht="11.25">
      <c r="A50" s="27" t="s">
        <v>18</v>
      </c>
      <c r="B50" s="21">
        <f t="shared" si="12"/>
        <v>964728.8</v>
      </c>
      <c r="C50" s="13">
        <v>220604.1</v>
      </c>
      <c r="D50" s="13">
        <v>213349.2</v>
      </c>
      <c r="E50" s="13">
        <v>218275.4</v>
      </c>
      <c r="F50" s="13">
        <v>312500.1</v>
      </c>
      <c r="H50" s="21">
        <f t="shared" si="13"/>
        <v>982269.3</v>
      </c>
      <c r="I50" s="13">
        <v>225304.8</v>
      </c>
      <c r="J50" s="13">
        <v>220460.7</v>
      </c>
      <c r="K50" s="13">
        <v>220268.1</v>
      </c>
      <c r="L50" s="13">
        <v>316235.7</v>
      </c>
      <c r="N50" s="21">
        <f t="shared" si="14"/>
        <v>1022995.2</v>
      </c>
      <c r="O50" s="13">
        <v>224085.5</v>
      </c>
      <c r="P50" s="13">
        <v>225504.8</v>
      </c>
      <c r="Q50" s="13">
        <v>236107.9</v>
      </c>
      <c r="R50" s="13">
        <v>337297</v>
      </c>
      <c r="T50" s="21">
        <f t="shared" si="15"/>
        <v>1048716.6</v>
      </c>
      <c r="U50" s="13">
        <v>228840.2</v>
      </c>
      <c r="V50" s="13">
        <v>227994.3</v>
      </c>
      <c r="W50" s="13">
        <v>239928.5</v>
      </c>
      <c r="X50" s="13">
        <v>351953.6</v>
      </c>
      <c r="Z50" s="21">
        <f t="shared" si="16"/>
        <v>1072747.8</v>
      </c>
      <c r="AA50" s="13">
        <v>231739.8</v>
      </c>
      <c r="AB50" s="13">
        <v>232172.2</v>
      </c>
      <c r="AC50" s="13">
        <v>244796.8</v>
      </c>
      <c r="AD50" s="13">
        <v>364039</v>
      </c>
      <c r="AF50" s="21">
        <f t="shared" si="17"/>
        <v>1094611.1</v>
      </c>
      <c r="AG50" s="13">
        <v>234889.1</v>
      </c>
      <c r="AH50" s="13">
        <v>238700.9</v>
      </c>
      <c r="AI50" s="13">
        <v>252255.3</v>
      </c>
      <c r="AJ50" s="13">
        <v>368765.8</v>
      </c>
      <c r="AL50" s="21">
        <f t="shared" si="18"/>
        <v>1126821.5</v>
      </c>
      <c r="AM50" s="13">
        <v>240157.7</v>
      </c>
      <c r="AN50" s="13">
        <v>242161.7</v>
      </c>
      <c r="AO50" s="13">
        <v>262708.5</v>
      </c>
      <c r="AP50" s="13">
        <v>381793.6</v>
      </c>
      <c r="AR50" s="21">
        <f t="shared" si="19"/>
        <v>1143133.9</v>
      </c>
      <c r="AS50" s="13">
        <v>243156.6</v>
      </c>
      <c r="AT50" s="13">
        <v>247104.5</v>
      </c>
      <c r="AU50" s="13">
        <v>267034.2</v>
      </c>
      <c r="AV50" s="13">
        <v>385838.6</v>
      </c>
      <c r="AW50" s="12"/>
      <c r="AX50" s="21">
        <f t="shared" si="20"/>
        <v>1130630.1</v>
      </c>
      <c r="AY50" s="13">
        <v>241699.4</v>
      </c>
      <c r="AZ50" s="13">
        <v>222348.5</v>
      </c>
      <c r="BA50" s="13">
        <v>293952.1</v>
      </c>
      <c r="BB50" s="13">
        <v>372630.1</v>
      </c>
      <c r="BD50" s="21">
        <f t="shared" si="21"/>
        <v>1153052.4</v>
      </c>
      <c r="BE50" s="13">
        <v>237132.3</v>
      </c>
      <c r="BF50" s="13">
        <v>226902.3</v>
      </c>
      <c r="BG50" s="13">
        <v>296954.5</v>
      </c>
      <c r="BH50" s="13">
        <v>392063.3</v>
      </c>
      <c r="BI50" s="12"/>
      <c r="BJ50" s="21">
        <f t="shared" si="22"/>
        <v>1164667.3</v>
      </c>
      <c r="BK50" s="13">
        <v>233379.4</v>
      </c>
      <c r="BL50" s="13">
        <v>218689</v>
      </c>
      <c r="BM50" s="13">
        <v>314312.2</v>
      </c>
      <c r="BN50" s="13">
        <v>398286.7</v>
      </c>
      <c r="BP50" s="21">
        <f t="shared" si="23"/>
        <v>1191888.8</v>
      </c>
      <c r="BQ50" s="13">
        <v>234445.4</v>
      </c>
      <c r="BR50" s="13">
        <v>223714.8</v>
      </c>
      <c r="BS50" s="13">
        <v>321581.7</v>
      </c>
      <c r="BT50" s="13">
        <v>412146.9</v>
      </c>
      <c r="BY50" s="12"/>
      <c r="BZ50" s="12"/>
      <c r="CA50" s="12"/>
      <c r="CB50" s="12"/>
      <c r="CC50" s="12"/>
      <c r="CD50" s="12"/>
    </row>
    <row r="51" spans="1:82" ht="11.25">
      <c r="A51" s="27" t="s">
        <v>19</v>
      </c>
      <c r="B51" s="21">
        <f t="shared" si="12"/>
        <v>388182.7</v>
      </c>
      <c r="C51" s="13">
        <v>157939.3</v>
      </c>
      <c r="D51" s="13">
        <v>114335.4</v>
      </c>
      <c r="E51" s="13">
        <v>93426.9</v>
      </c>
      <c r="F51" s="13">
        <v>22481.1</v>
      </c>
      <c r="H51" s="21">
        <f t="shared" si="13"/>
        <v>397565.6</v>
      </c>
      <c r="I51" s="13">
        <v>172975.9</v>
      </c>
      <c r="J51" s="13">
        <v>114852.3</v>
      </c>
      <c r="K51" s="13">
        <v>99507.6</v>
      </c>
      <c r="L51" s="13">
        <v>10229.8</v>
      </c>
      <c r="N51" s="21">
        <f t="shared" si="14"/>
        <v>406119.8</v>
      </c>
      <c r="O51" s="13">
        <v>174966.3</v>
      </c>
      <c r="P51" s="13">
        <v>118486.6</v>
      </c>
      <c r="Q51" s="13">
        <v>104140.4</v>
      </c>
      <c r="R51" s="13">
        <v>8526.5</v>
      </c>
      <c r="T51" s="21">
        <f t="shared" si="15"/>
        <v>423613.8</v>
      </c>
      <c r="U51" s="13">
        <v>180764.6</v>
      </c>
      <c r="V51" s="13">
        <v>118024.2</v>
      </c>
      <c r="W51" s="13">
        <v>106425.5</v>
      </c>
      <c r="X51" s="13">
        <v>18399.5</v>
      </c>
      <c r="Z51" s="21">
        <f t="shared" si="16"/>
        <v>425718.7</v>
      </c>
      <c r="AA51" s="13">
        <v>180578.7</v>
      </c>
      <c r="AB51" s="13">
        <v>119692.2</v>
      </c>
      <c r="AC51" s="13">
        <v>105744</v>
      </c>
      <c r="AD51" s="13">
        <v>19703.8</v>
      </c>
      <c r="AF51" s="21">
        <f t="shared" si="17"/>
        <v>416934.1</v>
      </c>
      <c r="AG51" s="13">
        <v>178659.1</v>
      </c>
      <c r="AH51" s="13">
        <v>124126.9</v>
      </c>
      <c r="AI51" s="13">
        <v>96881.7</v>
      </c>
      <c r="AJ51" s="13">
        <v>17266.4</v>
      </c>
      <c r="AL51" s="21">
        <f t="shared" si="18"/>
        <v>429202.9</v>
      </c>
      <c r="AM51" s="13">
        <v>183735</v>
      </c>
      <c r="AN51" s="13">
        <v>126142.9</v>
      </c>
      <c r="AO51" s="13">
        <v>101550.1</v>
      </c>
      <c r="AP51" s="13">
        <v>17774.9</v>
      </c>
      <c r="AR51" s="21">
        <f t="shared" si="19"/>
        <v>432855</v>
      </c>
      <c r="AS51" s="13">
        <v>186031</v>
      </c>
      <c r="AT51" s="13">
        <v>126792.2</v>
      </c>
      <c r="AU51" s="13">
        <v>102514.6</v>
      </c>
      <c r="AV51" s="13">
        <v>17517.2</v>
      </c>
      <c r="AW51" s="12"/>
      <c r="AX51" s="21">
        <f t="shared" si="20"/>
        <v>406286.2</v>
      </c>
      <c r="AY51" s="13">
        <v>184546.8</v>
      </c>
      <c r="AZ51" s="13">
        <v>112167.9</v>
      </c>
      <c r="BA51" s="13">
        <v>88610</v>
      </c>
      <c r="BB51" s="13">
        <v>20961.5</v>
      </c>
      <c r="BD51" s="21">
        <f t="shared" si="21"/>
        <v>411116</v>
      </c>
      <c r="BE51" s="13">
        <v>172814</v>
      </c>
      <c r="BF51" s="13">
        <v>109162.3</v>
      </c>
      <c r="BG51" s="13">
        <v>86120.2</v>
      </c>
      <c r="BH51" s="13">
        <v>43019.5</v>
      </c>
      <c r="BI51" s="12"/>
      <c r="BJ51" s="21">
        <f t="shared" si="22"/>
        <v>385771.5</v>
      </c>
      <c r="BK51" s="13">
        <v>163710</v>
      </c>
      <c r="BL51" s="13">
        <v>97512.8</v>
      </c>
      <c r="BM51" s="13">
        <v>86014.3</v>
      </c>
      <c r="BN51" s="13">
        <v>38534.4</v>
      </c>
      <c r="BP51" s="21">
        <f t="shared" si="23"/>
        <v>391733.6</v>
      </c>
      <c r="BQ51" s="13">
        <v>166239.9</v>
      </c>
      <c r="BR51" s="13">
        <v>99278.1</v>
      </c>
      <c r="BS51" s="13">
        <v>87086</v>
      </c>
      <c r="BT51" s="13">
        <v>39129.6</v>
      </c>
      <c r="BY51" s="12"/>
      <c r="BZ51" s="12"/>
      <c r="CA51" s="12"/>
      <c r="CB51" s="12"/>
      <c r="CC51" s="12"/>
      <c r="CD51" s="12"/>
    </row>
    <row r="52" spans="1:82" ht="11.25">
      <c r="A52" s="27" t="s">
        <v>20</v>
      </c>
      <c r="B52" s="21">
        <f t="shared" si="12"/>
        <v>231722.9</v>
      </c>
      <c r="C52" s="13">
        <v>64361.7</v>
      </c>
      <c r="D52" s="13">
        <v>69771.8</v>
      </c>
      <c r="E52" s="13">
        <v>39591.3</v>
      </c>
      <c r="F52" s="13">
        <v>57998.1</v>
      </c>
      <c r="H52" s="21">
        <f t="shared" si="13"/>
        <v>234085.5</v>
      </c>
      <c r="I52" s="13">
        <v>69971.2</v>
      </c>
      <c r="J52" s="13">
        <v>75060</v>
      </c>
      <c r="K52" s="13">
        <v>42792.3</v>
      </c>
      <c r="L52" s="13">
        <v>46262</v>
      </c>
      <c r="N52" s="21">
        <f t="shared" si="14"/>
        <v>250796.4</v>
      </c>
      <c r="O52" s="13">
        <v>73704.6</v>
      </c>
      <c r="P52" s="13">
        <v>78048.4</v>
      </c>
      <c r="Q52" s="13">
        <v>46474</v>
      </c>
      <c r="R52" s="13">
        <v>52569.4</v>
      </c>
      <c r="T52" s="21">
        <f t="shared" si="15"/>
        <v>260100.6</v>
      </c>
      <c r="U52" s="13">
        <v>74014.6</v>
      </c>
      <c r="V52" s="13">
        <v>79437</v>
      </c>
      <c r="W52" s="13">
        <v>44628.7</v>
      </c>
      <c r="X52" s="13">
        <v>62020.3</v>
      </c>
      <c r="Z52" s="21">
        <f t="shared" si="16"/>
        <v>262430.3</v>
      </c>
      <c r="AA52" s="13">
        <v>75489.9</v>
      </c>
      <c r="AB52" s="13">
        <v>80563</v>
      </c>
      <c r="AC52" s="13">
        <v>45375.4</v>
      </c>
      <c r="AD52" s="13">
        <v>61002</v>
      </c>
      <c r="AF52" s="21">
        <f t="shared" si="17"/>
        <v>265941.1</v>
      </c>
      <c r="AG52" s="13">
        <v>75896.7</v>
      </c>
      <c r="AH52" s="13">
        <v>82087.7</v>
      </c>
      <c r="AI52" s="13">
        <v>46339.7</v>
      </c>
      <c r="AJ52" s="13">
        <v>61617</v>
      </c>
      <c r="AL52" s="21">
        <f t="shared" si="18"/>
        <v>271374.7</v>
      </c>
      <c r="AM52" s="13">
        <v>77371.4</v>
      </c>
      <c r="AN52" s="13">
        <v>83683</v>
      </c>
      <c r="AO52" s="13">
        <v>48873.8</v>
      </c>
      <c r="AP52" s="13">
        <v>61446.5</v>
      </c>
      <c r="AR52" s="21">
        <f t="shared" si="19"/>
        <v>275843.1</v>
      </c>
      <c r="AS52" s="13">
        <v>78876.2</v>
      </c>
      <c r="AT52" s="13">
        <v>86111.5</v>
      </c>
      <c r="AU52" s="13">
        <v>49649.9</v>
      </c>
      <c r="AV52" s="13">
        <v>61205.5</v>
      </c>
      <c r="AW52" s="12"/>
      <c r="AX52" s="21">
        <f t="shared" si="20"/>
        <v>260548.7</v>
      </c>
      <c r="AY52" s="13">
        <v>78793.7</v>
      </c>
      <c r="AZ52" s="13">
        <v>78841.4</v>
      </c>
      <c r="BA52" s="13">
        <v>40431.5</v>
      </c>
      <c r="BB52" s="13">
        <v>62482.1</v>
      </c>
      <c r="BD52" s="21">
        <f t="shared" si="21"/>
        <v>258730</v>
      </c>
      <c r="BE52" s="13">
        <v>69480.3</v>
      </c>
      <c r="BF52" s="13">
        <v>70931.1</v>
      </c>
      <c r="BG52" s="13">
        <v>40144.3</v>
      </c>
      <c r="BH52" s="13">
        <v>78174.3</v>
      </c>
      <c r="BI52" s="12"/>
      <c r="BJ52" s="21">
        <f t="shared" si="22"/>
        <v>266748.6</v>
      </c>
      <c r="BK52" s="13">
        <v>70664.7</v>
      </c>
      <c r="BL52" s="13">
        <v>71860.5</v>
      </c>
      <c r="BM52" s="13">
        <v>41647.9</v>
      </c>
      <c r="BN52" s="13">
        <v>82575.5</v>
      </c>
      <c r="BP52" s="21">
        <f t="shared" si="23"/>
        <v>266383</v>
      </c>
      <c r="BQ52" s="13">
        <v>70637.8</v>
      </c>
      <c r="BR52" s="13">
        <v>70986.8</v>
      </c>
      <c r="BS52" s="13">
        <v>42296.1</v>
      </c>
      <c r="BT52" s="13">
        <v>82462.3</v>
      </c>
      <c r="BY52" s="12"/>
      <c r="BZ52" s="12"/>
      <c r="CA52" s="12"/>
      <c r="CB52" s="12"/>
      <c r="CC52" s="12"/>
      <c r="CD52" s="12"/>
    </row>
    <row r="53" spans="1:82" ht="25.5" customHeight="1">
      <c r="A53" s="27" t="s">
        <v>21</v>
      </c>
      <c r="B53" s="21">
        <f t="shared" si="12"/>
        <v>195910.8</v>
      </c>
      <c r="C53" s="13">
        <v>42991</v>
      </c>
      <c r="D53" s="13">
        <v>47893.5</v>
      </c>
      <c r="E53" s="13">
        <v>63732.3</v>
      </c>
      <c r="F53" s="13">
        <v>41294</v>
      </c>
      <c r="H53" s="21">
        <f t="shared" si="13"/>
        <v>200646.2</v>
      </c>
      <c r="I53" s="13">
        <v>44353.4</v>
      </c>
      <c r="J53" s="13">
        <v>51041.6</v>
      </c>
      <c r="K53" s="13">
        <v>63870.4</v>
      </c>
      <c r="L53" s="13">
        <v>41380.8</v>
      </c>
      <c r="N53" s="21">
        <f t="shared" si="14"/>
        <v>205362.4</v>
      </c>
      <c r="O53" s="13">
        <v>43930.5</v>
      </c>
      <c r="P53" s="13">
        <v>53717.2</v>
      </c>
      <c r="Q53" s="13">
        <v>63784.2</v>
      </c>
      <c r="R53" s="13">
        <v>43930.5</v>
      </c>
      <c r="T53" s="21">
        <f t="shared" si="15"/>
        <v>213185.6</v>
      </c>
      <c r="U53" s="13">
        <v>45314.7</v>
      </c>
      <c r="V53" s="13">
        <v>56055.2</v>
      </c>
      <c r="W53" s="13">
        <v>66368.1</v>
      </c>
      <c r="X53" s="13">
        <v>45447.6</v>
      </c>
      <c r="Z53" s="21">
        <f t="shared" si="16"/>
        <v>215307.7</v>
      </c>
      <c r="AA53" s="13">
        <v>46345.9</v>
      </c>
      <c r="AB53" s="13">
        <v>56536.2</v>
      </c>
      <c r="AC53" s="13">
        <v>66689.8</v>
      </c>
      <c r="AD53" s="13">
        <v>45735.8</v>
      </c>
      <c r="AF53" s="21">
        <f t="shared" si="17"/>
        <v>219480.5</v>
      </c>
      <c r="AG53" s="13">
        <v>47150.5</v>
      </c>
      <c r="AH53" s="13">
        <v>58034.4</v>
      </c>
      <c r="AI53" s="13">
        <v>68182.4</v>
      </c>
      <c r="AJ53" s="13">
        <v>46113.2</v>
      </c>
      <c r="AL53" s="21">
        <f t="shared" si="18"/>
        <v>222209.8</v>
      </c>
      <c r="AM53" s="13">
        <v>47501.5</v>
      </c>
      <c r="AN53" s="13">
        <v>60463.1</v>
      </c>
      <c r="AO53" s="13">
        <v>68771.5</v>
      </c>
      <c r="AP53" s="13">
        <v>45473.7</v>
      </c>
      <c r="AR53" s="21">
        <f t="shared" si="19"/>
        <v>239571</v>
      </c>
      <c r="AS53" s="13">
        <v>48046.7</v>
      </c>
      <c r="AT53" s="13">
        <v>64916.1</v>
      </c>
      <c r="AU53" s="13">
        <v>71076.7</v>
      </c>
      <c r="AV53" s="13">
        <v>55531.5</v>
      </c>
      <c r="AW53" s="12"/>
      <c r="AX53" s="21">
        <f t="shared" si="20"/>
        <v>240267.9</v>
      </c>
      <c r="AY53" s="13">
        <v>48756.6</v>
      </c>
      <c r="AZ53" s="13">
        <v>65428.6</v>
      </c>
      <c r="BA53" s="13">
        <v>72209.9</v>
      </c>
      <c r="BB53" s="13">
        <v>53872.8</v>
      </c>
      <c r="BD53" s="21">
        <f t="shared" si="21"/>
        <v>249804.6</v>
      </c>
      <c r="BE53" s="13">
        <v>54662.6</v>
      </c>
      <c r="BF53" s="13">
        <v>67797.5</v>
      </c>
      <c r="BG53" s="13">
        <v>77812.5</v>
      </c>
      <c r="BH53" s="13">
        <v>49532</v>
      </c>
      <c r="BI53" s="12"/>
      <c r="BJ53" s="21">
        <f t="shared" si="22"/>
        <v>256551.2</v>
      </c>
      <c r="BK53" s="13">
        <v>52654</v>
      </c>
      <c r="BL53" s="13">
        <v>67868</v>
      </c>
      <c r="BM53" s="13">
        <v>79773</v>
      </c>
      <c r="BN53" s="13">
        <v>56256.2</v>
      </c>
      <c r="BP53" s="21">
        <f t="shared" si="23"/>
        <v>260008.4</v>
      </c>
      <c r="BQ53" s="13">
        <v>53624.1</v>
      </c>
      <c r="BR53" s="13">
        <v>69237.7</v>
      </c>
      <c r="BS53" s="13">
        <v>80528.8</v>
      </c>
      <c r="BT53" s="13">
        <v>56617.8</v>
      </c>
      <c r="BY53" s="12"/>
      <c r="BZ53" s="12"/>
      <c r="CA53" s="12"/>
      <c r="CB53" s="12"/>
      <c r="CC53" s="12"/>
      <c r="CD53" s="12"/>
    </row>
    <row r="54" spans="1:82" ht="11.25">
      <c r="A54" s="27" t="s">
        <v>22</v>
      </c>
      <c r="B54" s="21">
        <f t="shared" si="12"/>
        <v>328337.3</v>
      </c>
      <c r="C54" s="13">
        <v>58423.8</v>
      </c>
      <c r="D54" s="13">
        <v>67154.2</v>
      </c>
      <c r="E54" s="13">
        <v>82463.9</v>
      </c>
      <c r="F54" s="13">
        <v>120295.4</v>
      </c>
      <c r="H54" s="21">
        <f t="shared" si="13"/>
        <v>337912.3</v>
      </c>
      <c r="I54" s="13">
        <v>60142.5</v>
      </c>
      <c r="J54" s="13">
        <v>69385.1</v>
      </c>
      <c r="K54" s="13">
        <v>85018.9</v>
      </c>
      <c r="L54" s="13">
        <v>123365.8</v>
      </c>
      <c r="N54" s="21">
        <f t="shared" si="14"/>
        <v>346191.9</v>
      </c>
      <c r="O54" s="13">
        <v>60844.9</v>
      </c>
      <c r="P54" s="13">
        <v>70957.5</v>
      </c>
      <c r="Q54" s="13">
        <v>86935.6</v>
      </c>
      <c r="R54" s="13">
        <v>127453.9</v>
      </c>
      <c r="T54" s="21">
        <f t="shared" si="15"/>
        <v>352826.9</v>
      </c>
      <c r="U54" s="13">
        <v>62419.8</v>
      </c>
      <c r="V54" s="13">
        <v>72282.8</v>
      </c>
      <c r="W54" s="13">
        <v>89525.8</v>
      </c>
      <c r="X54" s="13">
        <v>128598.5</v>
      </c>
      <c r="Z54" s="21">
        <f t="shared" si="16"/>
        <v>358801.2</v>
      </c>
      <c r="AA54" s="13">
        <v>63797.8</v>
      </c>
      <c r="AB54" s="13">
        <v>73750.8</v>
      </c>
      <c r="AC54" s="13">
        <v>89366.2</v>
      </c>
      <c r="AD54" s="13">
        <v>131886.4</v>
      </c>
      <c r="AF54" s="21">
        <f t="shared" si="17"/>
        <v>371138.8</v>
      </c>
      <c r="AG54" s="13">
        <v>65666.4</v>
      </c>
      <c r="AH54" s="13">
        <v>76047.5</v>
      </c>
      <c r="AI54" s="13">
        <v>91637.2</v>
      </c>
      <c r="AJ54" s="13">
        <v>137787.7</v>
      </c>
      <c r="AL54" s="21">
        <f t="shared" si="18"/>
        <v>385027.7</v>
      </c>
      <c r="AM54" s="13">
        <v>67730</v>
      </c>
      <c r="AN54" s="13">
        <v>78154.1</v>
      </c>
      <c r="AO54" s="13">
        <v>93867.4</v>
      </c>
      <c r="AP54" s="13">
        <v>145276.2</v>
      </c>
      <c r="AR54" s="21">
        <f t="shared" si="19"/>
        <v>407834.1</v>
      </c>
      <c r="AS54" s="13">
        <v>69855.7</v>
      </c>
      <c r="AT54" s="13">
        <v>81187.3</v>
      </c>
      <c r="AU54" s="13">
        <v>98379.1</v>
      </c>
      <c r="AV54" s="13">
        <v>158412</v>
      </c>
      <c r="AW54" s="12"/>
      <c r="AX54" s="21">
        <f t="shared" si="20"/>
        <v>425961.9</v>
      </c>
      <c r="AY54" s="13">
        <v>69989.8</v>
      </c>
      <c r="AZ54" s="13">
        <v>88065.7</v>
      </c>
      <c r="BA54" s="13">
        <v>100479.6</v>
      </c>
      <c r="BB54" s="13">
        <v>167426.8</v>
      </c>
      <c r="BD54" s="21">
        <f t="shared" si="21"/>
        <v>436524.4</v>
      </c>
      <c r="BE54" s="13">
        <v>73945.5</v>
      </c>
      <c r="BF54" s="13">
        <v>92421.2</v>
      </c>
      <c r="BG54" s="13">
        <v>96008.1</v>
      </c>
      <c r="BH54" s="13">
        <v>174149.6</v>
      </c>
      <c r="BI54" s="12"/>
      <c r="BJ54" s="21">
        <f t="shared" si="22"/>
        <v>456140.8</v>
      </c>
      <c r="BK54" s="13">
        <v>75137.9</v>
      </c>
      <c r="BL54" s="13">
        <v>94731.1</v>
      </c>
      <c r="BM54" s="13">
        <v>97766.2</v>
      </c>
      <c r="BN54" s="13">
        <v>188505.6</v>
      </c>
      <c r="BP54" s="21">
        <f t="shared" si="23"/>
        <v>460481.7</v>
      </c>
      <c r="BQ54" s="13">
        <v>76148.7</v>
      </c>
      <c r="BR54" s="13">
        <v>95504.2</v>
      </c>
      <c r="BS54" s="13">
        <v>98794.2</v>
      </c>
      <c r="BT54" s="13">
        <v>190034.6</v>
      </c>
      <c r="BY54" s="12"/>
      <c r="BZ54" s="12"/>
      <c r="CA54" s="12"/>
      <c r="CB54" s="12"/>
      <c r="CC54" s="12"/>
      <c r="CD54" s="12"/>
    </row>
    <row r="55" spans="1:82" ht="11.25">
      <c r="A55" s="27" t="s">
        <v>23</v>
      </c>
      <c r="B55" s="21">
        <f t="shared" si="12"/>
        <v>160654.7</v>
      </c>
      <c r="C55" s="13">
        <v>38009.7</v>
      </c>
      <c r="D55" s="13">
        <v>41851.1</v>
      </c>
      <c r="E55" s="13">
        <v>40295.9</v>
      </c>
      <c r="F55" s="13">
        <v>40498</v>
      </c>
      <c r="H55" s="21">
        <f t="shared" si="13"/>
        <v>162453</v>
      </c>
      <c r="I55" s="13">
        <v>38654.4</v>
      </c>
      <c r="J55" s="13">
        <v>42012.6</v>
      </c>
      <c r="K55" s="13">
        <v>41074.8</v>
      </c>
      <c r="L55" s="13">
        <v>40711.2</v>
      </c>
      <c r="N55" s="21">
        <f t="shared" si="14"/>
        <v>165947.3</v>
      </c>
      <c r="O55" s="13">
        <v>39218</v>
      </c>
      <c r="P55" s="13">
        <v>43350.5</v>
      </c>
      <c r="Q55" s="13">
        <v>41065.5</v>
      </c>
      <c r="R55" s="13">
        <v>42313.3</v>
      </c>
      <c r="T55" s="21">
        <f t="shared" si="15"/>
        <v>169954.4</v>
      </c>
      <c r="U55" s="13">
        <v>39932.2</v>
      </c>
      <c r="V55" s="13">
        <v>43888.8</v>
      </c>
      <c r="W55" s="13">
        <v>42922.1</v>
      </c>
      <c r="X55" s="13">
        <v>43211.3</v>
      </c>
      <c r="Z55" s="21">
        <f t="shared" si="16"/>
        <v>172662.6</v>
      </c>
      <c r="AA55" s="13">
        <v>40329.1</v>
      </c>
      <c r="AB55" s="13">
        <v>45245.2</v>
      </c>
      <c r="AC55" s="13">
        <v>43441.7</v>
      </c>
      <c r="AD55" s="13">
        <v>43646.6</v>
      </c>
      <c r="AF55" s="21">
        <f t="shared" si="17"/>
        <v>177908.9</v>
      </c>
      <c r="AG55" s="13">
        <v>42038.8</v>
      </c>
      <c r="AH55" s="13">
        <v>46649.4</v>
      </c>
      <c r="AI55" s="13">
        <v>44763.8</v>
      </c>
      <c r="AJ55" s="13">
        <v>44456.9</v>
      </c>
      <c r="AL55" s="21">
        <f t="shared" si="18"/>
        <v>180299.1</v>
      </c>
      <c r="AM55" s="13">
        <v>42813.7</v>
      </c>
      <c r="AN55" s="13">
        <v>47509.2</v>
      </c>
      <c r="AO55" s="13">
        <v>45055.4</v>
      </c>
      <c r="AP55" s="13">
        <v>44920.8</v>
      </c>
      <c r="AR55" s="21">
        <f t="shared" si="19"/>
        <v>182730</v>
      </c>
      <c r="AS55" s="13">
        <v>43263.2</v>
      </c>
      <c r="AT55" s="13">
        <v>48008</v>
      </c>
      <c r="AU55" s="13">
        <v>45528.5</v>
      </c>
      <c r="AV55" s="13">
        <v>45930.3</v>
      </c>
      <c r="AW55" s="12"/>
      <c r="AX55" s="21">
        <f t="shared" si="20"/>
        <v>187418.3</v>
      </c>
      <c r="AY55" s="13">
        <v>43517.4</v>
      </c>
      <c r="AZ55" s="13">
        <v>51630.2</v>
      </c>
      <c r="BA55" s="13">
        <v>46244.4</v>
      </c>
      <c r="BB55" s="13">
        <v>46026.3</v>
      </c>
      <c r="BD55" s="21">
        <f t="shared" si="21"/>
        <v>192065.7</v>
      </c>
      <c r="BE55" s="13">
        <v>44769.4</v>
      </c>
      <c r="BF55" s="13">
        <v>53776.9</v>
      </c>
      <c r="BG55" s="13">
        <v>47475</v>
      </c>
      <c r="BH55" s="13">
        <v>46044.4</v>
      </c>
      <c r="BI55" s="12"/>
      <c r="BJ55" s="21">
        <f t="shared" si="22"/>
        <v>197061.6</v>
      </c>
      <c r="BK55" s="13">
        <v>45487.8</v>
      </c>
      <c r="BL55" s="13">
        <v>55916.2</v>
      </c>
      <c r="BM55" s="13">
        <v>48270</v>
      </c>
      <c r="BN55" s="13">
        <v>47387.6</v>
      </c>
      <c r="BP55" s="21">
        <f t="shared" si="23"/>
        <v>197961.9</v>
      </c>
      <c r="BQ55" s="13">
        <v>45605.6</v>
      </c>
      <c r="BR55" s="13">
        <v>56060.9</v>
      </c>
      <c r="BS55" s="13">
        <v>48839.4</v>
      </c>
      <c r="BT55" s="13">
        <v>47456</v>
      </c>
      <c r="BY55" s="12"/>
      <c r="BZ55" s="12"/>
      <c r="CA55" s="12"/>
      <c r="CB55" s="12"/>
      <c r="CC55" s="12"/>
      <c r="CD55" s="12"/>
    </row>
    <row r="56" spans="1:82" ht="11.25">
      <c r="A56" s="27" t="s">
        <v>24</v>
      </c>
      <c r="B56" s="21">
        <f t="shared" si="12"/>
        <v>72962.1</v>
      </c>
      <c r="C56" s="13">
        <v>14825.6</v>
      </c>
      <c r="D56" s="13">
        <v>13390.3</v>
      </c>
      <c r="E56" s="13">
        <v>17343.4</v>
      </c>
      <c r="F56" s="13">
        <v>27402.8</v>
      </c>
      <c r="H56" s="21">
        <f t="shared" si="13"/>
        <v>79969.7</v>
      </c>
      <c r="I56" s="13">
        <v>15790.8</v>
      </c>
      <c r="J56" s="13">
        <v>14177.5</v>
      </c>
      <c r="K56" s="13">
        <v>18420.5</v>
      </c>
      <c r="L56" s="13">
        <v>31580.9</v>
      </c>
      <c r="N56" s="21">
        <f t="shared" si="14"/>
        <v>85199.9</v>
      </c>
      <c r="O56" s="13">
        <v>17737.2</v>
      </c>
      <c r="P56" s="13">
        <v>12965.9</v>
      </c>
      <c r="Q56" s="13">
        <v>22395.3</v>
      </c>
      <c r="R56" s="13">
        <v>32101.5</v>
      </c>
      <c r="T56" s="21">
        <f t="shared" si="15"/>
        <v>91755.9</v>
      </c>
      <c r="U56" s="13">
        <v>18253.6</v>
      </c>
      <c r="V56" s="13">
        <v>13312.2</v>
      </c>
      <c r="W56" s="13">
        <v>22443.7</v>
      </c>
      <c r="X56" s="13">
        <v>37746.4</v>
      </c>
      <c r="Z56" s="21">
        <f t="shared" si="16"/>
        <v>93035.2</v>
      </c>
      <c r="AA56" s="13">
        <v>18417.1</v>
      </c>
      <c r="AB56" s="13">
        <v>13337.3</v>
      </c>
      <c r="AC56" s="13">
        <v>22577.5</v>
      </c>
      <c r="AD56" s="13">
        <v>38703.3</v>
      </c>
      <c r="AF56" s="21">
        <f t="shared" si="17"/>
        <v>97351.1</v>
      </c>
      <c r="AG56" s="13">
        <v>18534.8</v>
      </c>
      <c r="AH56" s="13">
        <v>14216.5</v>
      </c>
      <c r="AI56" s="13">
        <v>24210.2</v>
      </c>
      <c r="AJ56" s="13">
        <v>40389.6</v>
      </c>
      <c r="AL56" s="21">
        <f t="shared" si="18"/>
        <v>100896.8</v>
      </c>
      <c r="AM56" s="13">
        <v>19172.7</v>
      </c>
      <c r="AN56" s="13">
        <v>14771.4</v>
      </c>
      <c r="AO56" s="13">
        <v>25205.8</v>
      </c>
      <c r="AP56" s="13">
        <v>41746.9</v>
      </c>
      <c r="AR56" s="21">
        <f t="shared" si="19"/>
        <v>100651.5</v>
      </c>
      <c r="AS56" s="13">
        <v>19221.4</v>
      </c>
      <c r="AT56" s="13">
        <v>14673.8</v>
      </c>
      <c r="AU56" s="13">
        <v>25346.1</v>
      </c>
      <c r="AV56" s="13">
        <v>41410.2</v>
      </c>
      <c r="AW56" s="12"/>
      <c r="AX56" s="21">
        <f t="shared" si="20"/>
        <v>102935.4</v>
      </c>
      <c r="AY56" s="13">
        <v>19049.1</v>
      </c>
      <c r="AZ56" s="13">
        <v>13771.2</v>
      </c>
      <c r="BA56" s="13">
        <v>28468.1</v>
      </c>
      <c r="BB56" s="13">
        <v>41647</v>
      </c>
      <c r="BD56" s="21">
        <f t="shared" si="21"/>
        <v>107634.4</v>
      </c>
      <c r="BE56" s="13">
        <v>18746.1</v>
      </c>
      <c r="BF56" s="13">
        <v>14986.1</v>
      </c>
      <c r="BG56" s="13">
        <v>29259</v>
      </c>
      <c r="BH56" s="13">
        <v>44643.2</v>
      </c>
      <c r="BI56" s="12"/>
      <c r="BJ56" s="21">
        <f t="shared" si="22"/>
        <v>110112.4</v>
      </c>
      <c r="BK56" s="13">
        <v>19158.9</v>
      </c>
      <c r="BL56" s="13">
        <v>15349.9</v>
      </c>
      <c r="BM56" s="13">
        <v>29995.3</v>
      </c>
      <c r="BN56" s="13">
        <v>45608.3</v>
      </c>
      <c r="BP56" s="21">
        <f t="shared" si="23"/>
        <v>108217.9</v>
      </c>
      <c r="BQ56" s="13">
        <v>17767.5</v>
      </c>
      <c r="BR56" s="13">
        <v>16523.3</v>
      </c>
      <c r="BS56" s="13">
        <v>29614.3</v>
      </c>
      <c r="BT56" s="13">
        <v>44312.8</v>
      </c>
      <c r="BY56" s="12"/>
      <c r="BZ56" s="12"/>
      <c r="CA56" s="12"/>
      <c r="CB56" s="12"/>
      <c r="CC56" s="12"/>
      <c r="CD56" s="12"/>
    </row>
    <row r="57" spans="1:82" ht="11.25">
      <c r="A57" s="27" t="s">
        <v>25</v>
      </c>
      <c r="B57" s="21">
        <f t="shared" si="12"/>
        <v>168334.2</v>
      </c>
      <c r="C57" s="13">
        <v>28538</v>
      </c>
      <c r="D57" s="13">
        <v>75165.3</v>
      </c>
      <c r="E57" s="13">
        <v>12537.3</v>
      </c>
      <c r="F57" s="13">
        <v>52093.6</v>
      </c>
      <c r="H57" s="21">
        <f t="shared" si="13"/>
        <v>167544.8</v>
      </c>
      <c r="I57" s="13">
        <v>31674.8</v>
      </c>
      <c r="J57" s="13">
        <v>80207.2</v>
      </c>
      <c r="K57" s="13">
        <v>15786.3</v>
      </c>
      <c r="L57" s="13">
        <v>39876.5</v>
      </c>
      <c r="N57" s="21">
        <f t="shared" si="14"/>
        <v>171095.1</v>
      </c>
      <c r="O57" s="13">
        <v>35204.7</v>
      </c>
      <c r="P57" s="13">
        <v>87416.4</v>
      </c>
      <c r="Q57" s="13">
        <v>11385.6</v>
      </c>
      <c r="R57" s="13">
        <v>37088.4</v>
      </c>
      <c r="T57" s="21">
        <f>SUM(U57:X57)</f>
        <v>181445.3</v>
      </c>
      <c r="U57" s="13">
        <v>42664.6</v>
      </c>
      <c r="V57" s="13">
        <v>80979.3</v>
      </c>
      <c r="W57" s="13">
        <v>11274.7</v>
      </c>
      <c r="X57" s="13">
        <v>46526.7</v>
      </c>
      <c r="Z57" s="21">
        <f>SUM(AA57:AD57)</f>
        <v>183134.4</v>
      </c>
      <c r="AA57" s="13">
        <v>41731.2</v>
      </c>
      <c r="AB57" s="13">
        <v>82774.5</v>
      </c>
      <c r="AC57" s="13">
        <v>11577.5</v>
      </c>
      <c r="AD57" s="13">
        <v>47051.2</v>
      </c>
      <c r="AF57" s="21">
        <f>SUM(AG57:AJ57)</f>
        <v>186625</v>
      </c>
      <c r="AG57" s="13">
        <v>42176.1</v>
      </c>
      <c r="AH57" s="13">
        <v>82126.8</v>
      </c>
      <c r="AI57" s="13">
        <v>15297.4</v>
      </c>
      <c r="AJ57" s="13">
        <v>47024.7</v>
      </c>
      <c r="AL57" s="21">
        <f>SUM(AM57:AP57)</f>
        <v>190042.5</v>
      </c>
      <c r="AM57" s="13">
        <v>43031.6</v>
      </c>
      <c r="AN57" s="13">
        <v>83665.6</v>
      </c>
      <c r="AO57" s="13">
        <v>16239.8</v>
      </c>
      <c r="AP57" s="13">
        <v>47105.5</v>
      </c>
      <c r="AR57" s="21">
        <f>SUM(AS57:AV57)</f>
        <v>191418.9</v>
      </c>
      <c r="AS57" s="13">
        <v>43450.1</v>
      </c>
      <c r="AT57" s="13">
        <v>86577.8</v>
      </c>
      <c r="AU57" s="13">
        <v>16181.7</v>
      </c>
      <c r="AV57" s="13">
        <v>45209.3</v>
      </c>
      <c r="AW57" s="12"/>
      <c r="AX57" s="21">
        <f>SUM(AY57:BB57)</f>
        <v>157919.2</v>
      </c>
      <c r="AY57" s="13">
        <v>43882.7</v>
      </c>
      <c r="AZ57" s="13">
        <v>81728</v>
      </c>
      <c r="BA57" s="13">
        <v>4613.1</v>
      </c>
      <c r="BB57" s="13">
        <v>27695.4</v>
      </c>
      <c r="BD57" s="21">
        <f>SUM(BE57:BH57)</f>
        <v>157444.2</v>
      </c>
      <c r="BE57" s="13">
        <v>42870.5</v>
      </c>
      <c r="BF57" s="13">
        <v>71213.2</v>
      </c>
      <c r="BG57" s="13">
        <v>11521.9</v>
      </c>
      <c r="BH57" s="13">
        <v>31838.6</v>
      </c>
      <c r="BI57" s="12"/>
      <c r="BJ57" s="21">
        <f>SUM(BK57:BN57)</f>
        <v>164328</v>
      </c>
      <c r="BK57" s="13">
        <v>41271.6</v>
      </c>
      <c r="BL57" s="13">
        <v>70173.4</v>
      </c>
      <c r="BM57" s="13">
        <v>8162.7</v>
      </c>
      <c r="BN57" s="13">
        <v>44720.3</v>
      </c>
      <c r="BP57" s="21">
        <f>SUM(BQ57:BT57)</f>
        <v>164467.3</v>
      </c>
      <c r="BQ57" s="13">
        <v>39787.9</v>
      </c>
      <c r="BR57" s="13">
        <v>66297.8</v>
      </c>
      <c r="BS57" s="13">
        <v>14617</v>
      </c>
      <c r="BT57" s="13">
        <v>43764.6</v>
      </c>
      <c r="BY57" s="12"/>
      <c r="BZ57" s="12"/>
      <c r="CA57" s="12"/>
      <c r="CB57" s="12"/>
      <c r="CC57" s="12"/>
      <c r="CD57" s="12"/>
    </row>
    <row r="58" spans="1:82" s="10" customFormat="1" ht="11.25">
      <c r="A58" s="20" t="s">
        <v>27</v>
      </c>
      <c r="B58" s="17">
        <f>B36+B44</f>
        <v>10928574.6</v>
      </c>
      <c r="C58" s="17">
        <f>C36+C44</f>
        <v>2585641.7</v>
      </c>
      <c r="D58" s="17">
        <f>D36+D44</f>
        <v>2713893.7</v>
      </c>
      <c r="E58" s="17">
        <f>E36+E44</f>
        <v>2516958</v>
      </c>
      <c r="F58" s="17">
        <f>F36+F44</f>
        <v>3112081.2</v>
      </c>
      <c r="H58" s="17">
        <f>H36+H44</f>
        <v>11555475.3</v>
      </c>
      <c r="I58" s="17">
        <f>I36+I44</f>
        <v>2698959.9</v>
      </c>
      <c r="J58" s="17">
        <f>J36+J44</f>
        <v>2860020.1</v>
      </c>
      <c r="K58" s="17">
        <f>K36+K44</f>
        <v>2680149</v>
      </c>
      <c r="L58" s="17">
        <f>L36+L44</f>
        <v>3316346.3</v>
      </c>
      <c r="N58" s="17">
        <f>N36+N44</f>
        <v>12024050.1</v>
      </c>
      <c r="O58" s="17">
        <f>O36+O44</f>
        <v>2796139.8</v>
      </c>
      <c r="P58" s="17">
        <f>P36+P44</f>
        <v>2957739.8</v>
      </c>
      <c r="Q58" s="17">
        <f>Q36+Q44</f>
        <v>2788860.7</v>
      </c>
      <c r="R58" s="17">
        <f>R36+R44</f>
        <v>3481309.8</v>
      </c>
      <c r="T58" s="17">
        <f>T36+T44</f>
        <v>12234188.7</v>
      </c>
      <c r="U58" s="17">
        <f>U36+U44</f>
        <v>2867998</v>
      </c>
      <c r="V58" s="17">
        <f>V36+V44</f>
        <v>3024933.8</v>
      </c>
      <c r="W58" s="17">
        <f>W36+W44</f>
        <v>2795332.5</v>
      </c>
      <c r="X58" s="17">
        <f>X36+X44</f>
        <v>3545924.4</v>
      </c>
      <c r="Z58" s="17">
        <f>Z36+Z44</f>
        <v>12383201.2</v>
      </c>
      <c r="AA58" s="17">
        <f>AA36+AA44</f>
        <v>2860075.8</v>
      </c>
      <c r="AB58" s="17">
        <f>AB36+AB44</f>
        <v>3029406</v>
      </c>
      <c r="AC58" s="17">
        <f>AC36+AC44</f>
        <v>2824860.2</v>
      </c>
      <c r="AD58" s="17">
        <f>AD36+AD44</f>
        <v>3668859.2</v>
      </c>
      <c r="AF58" s="17">
        <f>AF36+AF44</f>
        <v>12879690.7</v>
      </c>
      <c r="AG58" s="17">
        <f>AG36+AG44</f>
        <v>2963725.9</v>
      </c>
      <c r="AH58" s="17">
        <f>AH36+AH44</f>
        <v>3174341.1</v>
      </c>
      <c r="AI58" s="17">
        <f>AI36+AI44</f>
        <v>2940627.9</v>
      </c>
      <c r="AJ58" s="17">
        <f>AJ36+AJ44</f>
        <v>3800995.8</v>
      </c>
      <c r="AK58" s="12"/>
      <c r="AL58" s="17">
        <f>AL36+AL44</f>
        <v>13403149.7</v>
      </c>
      <c r="AM58" s="17">
        <f>AM36+AM44</f>
        <v>3099675.1</v>
      </c>
      <c r="AN58" s="17">
        <f>AN36+AN44</f>
        <v>3298742.1</v>
      </c>
      <c r="AO58" s="17">
        <f>AO36+AO44</f>
        <v>3052500.6</v>
      </c>
      <c r="AP58" s="17">
        <f>AP36+AP44</f>
        <v>3952231.9</v>
      </c>
      <c r="AR58" s="17">
        <f>AR36+AR44</f>
        <v>14013371</v>
      </c>
      <c r="AS58" s="17">
        <f>AS36+AS44</f>
        <v>3214782.8</v>
      </c>
      <c r="AT58" s="17">
        <f>AT36+AT44</f>
        <v>3443219.6</v>
      </c>
      <c r="AU58" s="17">
        <f>AU36+AU44</f>
        <v>3209572</v>
      </c>
      <c r="AV58" s="17">
        <f>AV36+AV44</f>
        <v>4145796.6</v>
      </c>
      <c r="AW58" s="12"/>
      <c r="AX58" s="17">
        <f>AX36+AX44</f>
        <v>13687035.1</v>
      </c>
      <c r="AY58" s="17">
        <f>AY36+AY44</f>
        <v>3299534.9</v>
      </c>
      <c r="AZ58" s="17">
        <f>AZ36+AZ44</f>
        <v>3237044.5</v>
      </c>
      <c r="BA58" s="17">
        <f>BA36+BA44</f>
        <v>3041067.5</v>
      </c>
      <c r="BB58" s="17">
        <f>BB36+BB44</f>
        <v>4109388.2</v>
      </c>
      <c r="BD58" s="17">
        <f>BD36+BD44</f>
        <v>14253277.7</v>
      </c>
      <c r="BE58" s="17">
        <f>BE36+BE44</f>
        <v>3262772</v>
      </c>
      <c r="BF58" s="17">
        <f>BF36+BF44</f>
        <v>3451298</v>
      </c>
      <c r="BG58" s="17">
        <f>BG36+BG44</f>
        <v>3224502.2</v>
      </c>
      <c r="BH58" s="17">
        <f>BH36+BH44</f>
        <v>4314705.5</v>
      </c>
      <c r="BI58" s="12"/>
      <c r="BJ58" s="17">
        <f>BJ36+BJ44</f>
        <v>14672280.8</v>
      </c>
      <c r="BK58" s="17">
        <f>BK36+BK44</f>
        <v>3384184.8</v>
      </c>
      <c r="BL58" s="17">
        <f>BL36+BL44</f>
        <v>3502406.5</v>
      </c>
      <c r="BM58" s="17">
        <f>BM36+BM44</f>
        <v>3326680.1</v>
      </c>
      <c r="BN58" s="17">
        <f>BN36+BN44</f>
        <v>4459009.4</v>
      </c>
      <c r="BP58" s="17">
        <f>BP36+BP44</f>
        <v>15403945.8</v>
      </c>
      <c r="BQ58" s="17">
        <v>3572998.2</v>
      </c>
      <c r="BR58" s="17">
        <v>3656342.9</v>
      </c>
      <c r="BS58" s="17">
        <v>3506175.5</v>
      </c>
      <c r="BT58" s="17">
        <v>4668429.2</v>
      </c>
      <c r="BY58" s="12"/>
      <c r="BZ58" s="12"/>
      <c r="CA58" s="12"/>
      <c r="CB58" s="12"/>
      <c r="CC58" s="12"/>
      <c r="CD58" s="12"/>
    </row>
    <row r="59" spans="1:82" ht="11.25">
      <c r="A59" s="27" t="s">
        <v>28</v>
      </c>
      <c r="B59" s="21">
        <f>SUM(C59:F59)</f>
        <v>631899.3</v>
      </c>
      <c r="C59" s="18">
        <v>177567.5</v>
      </c>
      <c r="D59" s="18">
        <v>172248.8</v>
      </c>
      <c r="E59" s="18">
        <v>253374.9</v>
      </c>
      <c r="F59" s="18">
        <v>28708.1</v>
      </c>
      <c r="H59" s="21">
        <f>SUM(I59:L59)</f>
        <v>695742.6</v>
      </c>
      <c r="I59" s="18">
        <v>182119.1</v>
      </c>
      <c r="J59" s="18">
        <v>191726</v>
      </c>
      <c r="K59" s="18">
        <v>278204.7</v>
      </c>
      <c r="L59" s="18">
        <v>43692.8</v>
      </c>
      <c r="N59" s="21">
        <f>SUM(O59:R59)</f>
        <v>743328.2</v>
      </c>
      <c r="O59" s="18">
        <v>204204</v>
      </c>
      <c r="P59" s="18">
        <v>212369.8</v>
      </c>
      <c r="Q59" s="18">
        <v>285946.4</v>
      </c>
      <c r="R59" s="18">
        <v>40808</v>
      </c>
      <c r="T59" s="21">
        <f>SUM(U59:X59)</f>
        <v>685001.4</v>
      </c>
      <c r="U59" s="18">
        <v>192244.7</v>
      </c>
      <c r="V59" s="18">
        <v>189134.4</v>
      </c>
      <c r="W59" s="18">
        <v>288367.1</v>
      </c>
      <c r="X59" s="18">
        <v>15255.2</v>
      </c>
      <c r="Z59" s="21">
        <f>SUM(AA59:AD59)</f>
        <v>680210.2</v>
      </c>
      <c r="AA59" s="18">
        <v>198956.5</v>
      </c>
      <c r="AB59" s="18">
        <v>193839.9</v>
      </c>
      <c r="AC59" s="18">
        <v>274975.4</v>
      </c>
      <c r="AD59" s="18">
        <v>12438.4</v>
      </c>
      <c r="AF59" s="21">
        <f>SUM(AG59:AJ59)</f>
        <v>722652.9</v>
      </c>
      <c r="AG59" s="18">
        <v>207589</v>
      </c>
      <c r="AH59" s="18">
        <v>206179.7</v>
      </c>
      <c r="AI59" s="18">
        <v>288321.3</v>
      </c>
      <c r="AJ59" s="18">
        <v>20562.9</v>
      </c>
      <c r="AL59" s="21">
        <f>SUM(AM59:AP59)</f>
        <v>753307.2</v>
      </c>
      <c r="AM59" s="18">
        <v>208095.7</v>
      </c>
      <c r="AN59" s="18">
        <v>220743.6</v>
      </c>
      <c r="AO59" s="18">
        <v>300225.8</v>
      </c>
      <c r="AP59" s="18">
        <v>24242.1</v>
      </c>
      <c r="AR59" s="21">
        <f>SUM(AS59:AV59)</f>
        <v>780695.7</v>
      </c>
      <c r="AS59" s="18">
        <v>216075.5</v>
      </c>
      <c r="AT59" s="18">
        <v>230913.7</v>
      </c>
      <c r="AU59" s="18">
        <v>309306.8</v>
      </c>
      <c r="AV59" s="18">
        <v>24399.7</v>
      </c>
      <c r="AW59" s="12"/>
      <c r="AX59" s="21">
        <f>SUM(AY59:BB59)</f>
        <v>735092.6</v>
      </c>
      <c r="AY59" s="18">
        <v>209650.4</v>
      </c>
      <c r="AZ59" s="18">
        <v>209901.7</v>
      </c>
      <c r="BA59" s="18">
        <v>292567.8</v>
      </c>
      <c r="BB59" s="18">
        <v>22972.7</v>
      </c>
      <c r="BD59" s="21">
        <f>SUM(BE59:BH59)</f>
        <v>791278.6</v>
      </c>
      <c r="BE59" s="18">
        <v>201734.7</v>
      </c>
      <c r="BF59" s="18">
        <v>233222.8</v>
      </c>
      <c r="BG59" s="18">
        <v>332299.2</v>
      </c>
      <c r="BH59" s="18">
        <v>24021.9</v>
      </c>
      <c r="BI59" s="12"/>
      <c r="BJ59" s="21">
        <f>SUM(BK59:BN59)</f>
        <v>850482.9</v>
      </c>
      <c r="BK59" s="18">
        <v>221249.6</v>
      </c>
      <c r="BL59" s="18">
        <v>248418.2</v>
      </c>
      <c r="BM59" s="18">
        <v>354231.6</v>
      </c>
      <c r="BN59" s="18">
        <v>26583.5</v>
      </c>
      <c r="BP59" s="21">
        <f>SUM(BQ59:BT59)</f>
        <v>908239.6</v>
      </c>
      <c r="BQ59" s="18">
        <v>234304</v>
      </c>
      <c r="BR59" s="18">
        <v>263075.6</v>
      </c>
      <c r="BS59" s="18">
        <v>378394</v>
      </c>
      <c r="BT59" s="18">
        <v>32466</v>
      </c>
      <c r="BY59" s="12"/>
      <c r="BZ59" s="12"/>
      <c r="CA59" s="12"/>
      <c r="CB59" s="12"/>
      <c r="CC59" s="12"/>
      <c r="CD59" s="12"/>
    </row>
    <row r="60" spans="1:82" s="10" customFormat="1" ht="11.25">
      <c r="A60" s="20" t="s">
        <v>29</v>
      </c>
      <c r="B60" s="17">
        <f>SUM(B58:B59)</f>
        <v>11560473.9</v>
      </c>
      <c r="C60" s="17">
        <f>SUM(C58:C59)</f>
        <v>2763209.2</v>
      </c>
      <c r="D60" s="17">
        <f>SUM(D58:D59)</f>
        <v>2886142.5</v>
      </c>
      <c r="E60" s="17">
        <f>SUM(E58:E59)</f>
        <v>2770332.9</v>
      </c>
      <c r="F60" s="17">
        <f>SUM(F58:F59)</f>
        <v>3140789.3</v>
      </c>
      <c r="H60" s="17">
        <f>SUM(H58:H59)</f>
        <v>12251217.9</v>
      </c>
      <c r="I60" s="17">
        <f>SUM(I58:I59)</f>
        <v>2881079</v>
      </c>
      <c r="J60" s="17">
        <f>SUM(J58:J59)</f>
        <v>3051746.1</v>
      </c>
      <c r="K60" s="17">
        <f>SUM(K58:K59)</f>
        <v>2958353.7</v>
      </c>
      <c r="L60" s="17">
        <f>SUM(L58:L59)</f>
        <v>3360039.1</v>
      </c>
      <c r="N60" s="17">
        <f>SUM(N58:N59)</f>
        <v>12767378.3</v>
      </c>
      <c r="O60" s="17">
        <f>SUM(O58:O59)</f>
        <v>3000343.8</v>
      </c>
      <c r="P60" s="17">
        <f>SUM(P58:P59)</f>
        <v>3170109.6</v>
      </c>
      <c r="Q60" s="17">
        <f>SUM(Q58:Q59)</f>
        <v>3074807.1</v>
      </c>
      <c r="R60" s="17">
        <f>SUM(R58:R59)</f>
        <v>3522117.8</v>
      </c>
      <c r="T60" s="17">
        <f>SUM(T58:T59)</f>
        <v>12919190.1</v>
      </c>
      <c r="U60" s="17">
        <f>SUM(U58:U59)</f>
        <v>3060242.7</v>
      </c>
      <c r="V60" s="17">
        <f>SUM(V58:V59)</f>
        <v>3214068.2</v>
      </c>
      <c r="W60" s="17">
        <f>SUM(W58:W59)</f>
        <v>3083699.6</v>
      </c>
      <c r="X60" s="17">
        <f>SUM(X58:X59)</f>
        <v>3561179.6</v>
      </c>
      <c r="Z60" s="17">
        <f>SUM(Z58:Z59)</f>
        <v>13063411.4</v>
      </c>
      <c r="AA60" s="17">
        <f>SUM(AA58:AA59)</f>
        <v>3059032.3</v>
      </c>
      <c r="AB60" s="17">
        <f>SUM(AB58:AB59)</f>
        <v>3223245.9</v>
      </c>
      <c r="AC60" s="17">
        <f>SUM(AC58:AC59)</f>
        <v>3099835.6</v>
      </c>
      <c r="AD60" s="17">
        <f>SUM(AD58:AD59)</f>
        <v>3681297.6</v>
      </c>
      <c r="AF60" s="17">
        <f>SUM(AF58:AF59)</f>
        <v>13602343.6</v>
      </c>
      <c r="AG60" s="17">
        <f>SUM(AG58:AG59)</f>
        <v>3171314.9</v>
      </c>
      <c r="AH60" s="17">
        <f>SUM(AH58:AH59)</f>
        <v>3380520.8</v>
      </c>
      <c r="AI60" s="17">
        <f>SUM(AI58:AI59)</f>
        <v>3228949.2</v>
      </c>
      <c r="AJ60" s="17">
        <f>SUM(AJ58:AJ59)</f>
        <v>3821558.7</v>
      </c>
      <c r="AK60" s="12"/>
      <c r="AL60" s="17">
        <f>SUM(AL58:AL59)</f>
        <v>14156456.9</v>
      </c>
      <c r="AM60" s="17">
        <f>SUM(AM58:AM59)</f>
        <v>3307770.8</v>
      </c>
      <c r="AN60" s="17">
        <f>SUM(AN58:AN59)</f>
        <v>3519485.7</v>
      </c>
      <c r="AO60" s="17">
        <f>SUM(AO58:AO59)</f>
        <v>3352726.4</v>
      </c>
      <c r="AP60" s="17">
        <f>SUM(AP58:AP59)</f>
        <v>3976474</v>
      </c>
      <c r="AR60" s="17">
        <f>SUM(AR58:AR59)</f>
        <v>14794066.7</v>
      </c>
      <c r="AS60" s="17">
        <f>SUM(AS58:AS59)</f>
        <v>3430858.3</v>
      </c>
      <c r="AT60" s="17">
        <f>SUM(AT58:AT59)</f>
        <v>3674133.3</v>
      </c>
      <c r="AU60" s="17">
        <f>SUM(AU58:AU59)</f>
        <v>3518878.8</v>
      </c>
      <c r="AV60" s="17">
        <f>SUM(AV58:AV59)</f>
        <v>4170196.3</v>
      </c>
      <c r="AW60" s="12"/>
      <c r="AX60" s="17">
        <f>SUM(AX58:AX59)</f>
        <v>14422127.7</v>
      </c>
      <c r="AY60" s="17">
        <f>SUM(AY58:AY59)</f>
        <v>3509185.3</v>
      </c>
      <c r="AZ60" s="17">
        <f>SUM(AZ58:AZ59)</f>
        <v>3446946.2</v>
      </c>
      <c r="BA60" s="17">
        <f>SUM(BA58:BA59)</f>
        <v>3333635.3</v>
      </c>
      <c r="BB60" s="17">
        <f>SUM(BB58:BB59)</f>
        <v>4132360.9</v>
      </c>
      <c r="BD60" s="17">
        <f>SUM(BD58:BD59)</f>
        <v>15044556.3</v>
      </c>
      <c r="BE60" s="17">
        <f>SUM(BE58:BE59)</f>
        <v>3464506.7</v>
      </c>
      <c r="BF60" s="17">
        <f>SUM(BF58:BF59)</f>
        <v>3684520.8</v>
      </c>
      <c r="BG60" s="17">
        <f>SUM(BG58:BG59)</f>
        <v>3556801.4</v>
      </c>
      <c r="BH60" s="17">
        <f>SUM(BH58:BH59)</f>
        <v>4338727.4</v>
      </c>
      <c r="BI60" s="12"/>
      <c r="BJ60" s="17">
        <f>SUM(BJ58:BJ59)</f>
        <v>15522763.7</v>
      </c>
      <c r="BK60" s="17">
        <f>SUM(BK58:BK59)</f>
        <v>3605434.4</v>
      </c>
      <c r="BL60" s="17">
        <f>SUM(BL58:BL59)</f>
        <v>3750824.7</v>
      </c>
      <c r="BM60" s="17">
        <f>SUM(BM58:BM59)</f>
        <v>3680911.7</v>
      </c>
      <c r="BN60" s="17">
        <f>SUM(BN58:BN59)</f>
        <v>4485592.9</v>
      </c>
      <c r="BP60" s="17">
        <f>SUM(BP58:BP59)</f>
        <v>16312185.4</v>
      </c>
      <c r="BQ60" s="17">
        <v>3807302.2</v>
      </c>
      <c r="BR60" s="17">
        <v>3919418.5</v>
      </c>
      <c r="BS60" s="17">
        <v>3884569.5</v>
      </c>
      <c r="BT60" s="17">
        <v>4700895.2</v>
      </c>
      <c r="BY60" s="12"/>
      <c r="BZ60" s="12"/>
      <c r="CA60" s="12"/>
      <c r="CB60" s="12"/>
      <c r="CC60" s="12"/>
      <c r="CD60" s="12"/>
    </row>
    <row r="61" spans="2:42" ht="11.25">
      <c r="B61" s="24"/>
      <c r="C61" s="24"/>
      <c r="D61" s="24"/>
      <c r="E61" s="24"/>
      <c r="F61" s="24"/>
      <c r="H61" s="24"/>
      <c r="I61" s="24"/>
      <c r="J61" s="24"/>
      <c r="K61" s="24"/>
      <c r="L61" s="24"/>
      <c r="N61" s="24"/>
      <c r="O61" s="24"/>
      <c r="P61" s="24"/>
      <c r="Q61" s="24"/>
      <c r="R61" s="24"/>
      <c r="T61" s="24"/>
      <c r="U61" s="24"/>
      <c r="V61" s="24"/>
      <c r="W61" s="24"/>
      <c r="X61" s="24"/>
      <c r="Z61" s="24"/>
      <c r="AA61" s="24"/>
      <c r="AB61" s="24"/>
      <c r="AC61" s="24"/>
      <c r="AD61" s="24"/>
      <c r="AF61" s="24"/>
      <c r="AG61" s="24"/>
      <c r="AH61" s="24"/>
      <c r="AI61" s="24"/>
      <c r="AJ61" s="24"/>
      <c r="AL61" s="24"/>
      <c r="AM61" s="24"/>
      <c r="AN61" s="24"/>
      <c r="AO61" s="24"/>
      <c r="AP61" s="24"/>
    </row>
    <row r="62" spans="1:56" ht="11.25">
      <c r="A62" s="25"/>
      <c r="B62" s="24"/>
      <c r="C62" s="24"/>
      <c r="D62" s="24"/>
      <c r="E62" s="24"/>
      <c r="F62" s="24"/>
      <c r="H62" s="24"/>
      <c r="I62" s="24"/>
      <c r="J62" s="24"/>
      <c r="K62" s="24"/>
      <c r="L62" s="24"/>
      <c r="N62" s="24"/>
      <c r="O62" s="24"/>
      <c r="P62" s="24"/>
      <c r="Q62" s="24"/>
      <c r="R62" s="24"/>
      <c r="T62" s="24"/>
      <c r="U62" s="24"/>
      <c r="V62" s="24"/>
      <c r="W62" s="24"/>
      <c r="X62" s="24"/>
      <c r="Z62" s="24"/>
      <c r="AA62" s="24"/>
      <c r="AB62" s="24"/>
      <c r="AC62" s="24"/>
      <c r="AD62" s="24"/>
      <c r="AF62" s="24"/>
      <c r="AG62" s="24"/>
      <c r="AH62" s="24"/>
      <c r="AI62" s="24"/>
      <c r="AJ62" s="24"/>
      <c r="AL62" s="24"/>
      <c r="AM62" s="24"/>
      <c r="AN62" s="24"/>
      <c r="AO62" s="24"/>
      <c r="AP62" s="24"/>
      <c r="BD62" s="26"/>
    </row>
    <row r="63" spans="1:15" ht="11.25">
      <c r="A63" s="31" t="s">
        <v>45</v>
      </c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</row>
    <row r="64" spans="1:15" ht="11.25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</row>
  </sheetData>
  <sheetProtection/>
  <mergeCells count="52">
    <mergeCell ref="BE3:BH3"/>
    <mergeCell ref="BD34:BD35"/>
    <mergeCell ref="BE34:BH34"/>
    <mergeCell ref="B34:B35"/>
    <mergeCell ref="C34:F34"/>
    <mergeCell ref="AR3:AR4"/>
    <mergeCell ref="BD3:BD4"/>
    <mergeCell ref="AX3:AX4"/>
    <mergeCell ref="AR34:AR35"/>
    <mergeCell ref="AY3:BB3"/>
    <mergeCell ref="AX34:AX35"/>
    <mergeCell ref="A63:O63"/>
    <mergeCell ref="A3:A4"/>
    <mergeCell ref="B3:B4"/>
    <mergeCell ref="C3:F3"/>
    <mergeCell ref="H3:H4"/>
    <mergeCell ref="AA34:AD34"/>
    <mergeCell ref="O3:R3"/>
    <mergeCell ref="A34:A35"/>
    <mergeCell ref="AS34:AV34"/>
    <mergeCell ref="AM34:AP34"/>
    <mergeCell ref="U3:X3"/>
    <mergeCell ref="AA3:AD3"/>
    <mergeCell ref="T3:T4"/>
    <mergeCell ref="T34:T35"/>
    <mergeCell ref="U34:X34"/>
    <mergeCell ref="I3:L3"/>
    <mergeCell ref="AG34:AJ34"/>
    <mergeCell ref="N34:N35"/>
    <mergeCell ref="AF3:AF4"/>
    <mergeCell ref="AG3:AJ3"/>
    <mergeCell ref="AF34:AF35"/>
    <mergeCell ref="BP3:BP4"/>
    <mergeCell ref="BQ3:BT3"/>
    <mergeCell ref="BP34:BP35"/>
    <mergeCell ref="BQ34:BT34"/>
    <mergeCell ref="H34:H35"/>
    <mergeCell ref="I34:L34"/>
    <mergeCell ref="AL34:AL35"/>
    <mergeCell ref="Z34:Z35"/>
    <mergeCell ref="AY34:BB34"/>
    <mergeCell ref="AL3:AL4"/>
    <mergeCell ref="A64:O64"/>
    <mergeCell ref="N3:N4"/>
    <mergeCell ref="BJ3:BJ4"/>
    <mergeCell ref="BK3:BN3"/>
    <mergeCell ref="BJ34:BJ35"/>
    <mergeCell ref="BK34:BN34"/>
    <mergeCell ref="O34:R34"/>
    <mergeCell ref="Z3:Z4"/>
    <mergeCell ref="AM3:AP3"/>
    <mergeCell ref="AS3:AV3"/>
  </mergeCells>
  <conditionalFormatting sqref="AE5:AE30 AK5:AK30">
    <cfRule type="cellIs" priority="9" dxfId="0" operator="lessThan" stopIfTrue="1">
      <formula>0</formula>
    </cfRule>
    <cfRule type="cellIs" priority="10" dxfId="0" operator="greaterThan" stopIfTrue="1">
      <formula>0</formula>
    </cfRule>
  </conditionalFormatting>
  <conditionalFormatting sqref="AE5:AE30 AK5:AK30">
    <cfRule type="cellIs" priority="1" dxfId="0" operator="lessThan" stopIfTrue="1">
      <formula>0</formula>
    </cfRule>
    <cfRule type="cellIs" priority="2" dxfId="0" operator="greaterThan" stopIfTrue="1">
      <formula>0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Q63"/>
  <sheetViews>
    <sheetView zoomScalePageLayoutView="0" workbookViewId="0" topLeftCell="BA16">
      <selection activeCell="BE5" sqref="BE5:BE29"/>
    </sheetView>
  </sheetViews>
  <sheetFormatPr defaultColWidth="9.140625" defaultRowHeight="12.75"/>
  <cols>
    <col min="1" max="1" width="37.7109375" style="3" customWidth="1"/>
    <col min="2" max="5" width="12.7109375" style="3" customWidth="1"/>
    <col min="6" max="6" width="3.7109375" style="3" customWidth="1"/>
    <col min="7" max="10" width="12.7109375" style="3" customWidth="1"/>
    <col min="11" max="11" width="3.7109375" style="3" customWidth="1"/>
    <col min="12" max="12" width="13.421875" style="3" customWidth="1"/>
    <col min="13" max="13" width="13.28125" style="3" customWidth="1"/>
    <col min="14" max="14" width="12.140625" style="3" customWidth="1"/>
    <col min="15" max="15" width="12.28125" style="3" customWidth="1"/>
    <col min="16" max="16" width="3.7109375" style="3" customWidth="1"/>
    <col min="17" max="17" width="13.421875" style="3" customWidth="1"/>
    <col min="18" max="18" width="13.28125" style="3" customWidth="1"/>
    <col min="19" max="19" width="12.140625" style="3" customWidth="1"/>
    <col min="20" max="20" width="12.28125" style="3" customWidth="1"/>
    <col min="21" max="21" width="3.7109375" style="3" customWidth="1"/>
    <col min="22" max="22" width="13.421875" style="3" customWidth="1"/>
    <col min="23" max="23" width="13.28125" style="3" customWidth="1"/>
    <col min="24" max="24" width="12.140625" style="3" customWidth="1"/>
    <col min="25" max="25" width="12.28125" style="3" customWidth="1"/>
    <col min="26" max="26" width="3.7109375" style="3" customWidth="1"/>
    <col min="27" max="27" width="13.421875" style="3" customWidth="1"/>
    <col min="28" max="28" width="13.28125" style="3" customWidth="1"/>
    <col min="29" max="29" width="12.140625" style="3" customWidth="1"/>
    <col min="30" max="30" width="12.28125" style="3" customWidth="1"/>
    <col min="31" max="31" width="3.7109375" style="3" customWidth="1"/>
    <col min="32" max="32" width="13.421875" style="3" customWidth="1"/>
    <col min="33" max="33" width="13.28125" style="3" customWidth="1"/>
    <col min="34" max="34" width="12.140625" style="3" customWidth="1"/>
    <col min="35" max="35" width="12.28125" style="3" customWidth="1"/>
    <col min="36" max="36" width="5.140625" style="3" customWidth="1"/>
    <col min="37" max="38" width="13.57421875" style="3" customWidth="1"/>
    <col min="39" max="39" width="13.28125" style="3" customWidth="1"/>
    <col min="40" max="40" width="12.8515625" style="3" customWidth="1"/>
    <col min="41" max="41" width="9.140625" style="3" customWidth="1"/>
    <col min="42" max="43" width="13.57421875" style="3" customWidth="1"/>
    <col min="44" max="44" width="12.140625" style="3" customWidth="1"/>
    <col min="45" max="45" width="12.57421875" style="3" customWidth="1"/>
    <col min="46" max="46" width="9.140625" style="3" customWidth="1"/>
    <col min="47" max="48" width="13.57421875" style="3" customWidth="1"/>
    <col min="49" max="49" width="12.140625" style="3" customWidth="1"/>
    <col min="50" max="50" width="12.57421875" style="3" customWidth="1"/>
    <col min="51" max="51" width="9.140625" style="3" customWidth="1"/>
    <col min="52" max="55" width="12.57421875" style="3" customWidth="1"/>
    <col min="56" max="56" width="9.140625" style="3" customWidth="1"/>
    <col min="57" max="57" width="11.7109375" style="3" customWidth="1"/>
    <col min="58" max="58" width="11.57421875" style="3" customWidth="1"/>
    <col min="59" max="59" width="11.7109375" style="3" customWidth="1"/>
    <col min="60" max="60" width="12.140625" style="3" customWidth="1"/>
    <col min="61" max="16384" width="9.140625" style="3" customWidth="1"/>
  </cols>
  <sheetData>
    <row r="1" ht="11.25">
      <c r="A1" s="9" t="s">
        <v>49</v>
      </c>
    </row>
    <row r="2" spans="5:60" ht="11.25">
      <c r="E2" s="4" t="s">
        <v>50</v>
      </c>
      <c r="J2" s="4" t="s">
        <v>50</v>
      </c>
      <c r="O2" s="4" t="s">
        <v>50</v>
      </c>
      <c r="T2" s="4" t="s">
        <v>50</v>
      </c>
      <c r="Y2" s="4" t="s">
        <v>50</v>
      </c>
      <c r="AD2" s="4" t="s">
        <v>50</v>
      </c>
      <c r="AI2" s="4" t="s">
        <v>50</v>
      </c>
      <c r="AN2" s="4" t="s">
        <v>50</v>
      </c>
      <c r="AS2" s="4" t="s">
        <v>50</v>
      </c>
      <c r="AX2" s="4" t="s">
        <v>50</v>
      </c>
      <c r="BC2" s="4" t="s">
        <v>50</v>
      </c>
      <c r="BH2" s="4" t="s">
        <v>50</v>
      </c>
    </row>
    <row r="3" spans="1:60" ht="15" customHeight="1">
      <c r="A3" s="36" t="s">
        <v>31</v>
      </c>
      <c r="B3" s="35">
        <v>2012</v>
      </c>
      <c r="C3" s="35"/>
      <c r="D3" s="35"/>
      <c r="E3" s="35"/>
      <c r="G3" s="35">
        <v>2013</v>
      </c>
      <c r="H3" s="35"/>
      <c r="I3" s="35"/>
      <c r="J3" s="35"/>
      <c r="L3" s="35">
        <v>2014</v>
      </c>
      <c r="M3" s="35"/>
      <c r="N3" s="35"/>
      <c r="O3" s="35"/>
      <c r="Q3" s="35">
        <v>2015</v>
      </c>
      <c r="R3" s="35"/>
      <c r="S3" s="35"/>
      <c r="T3" s="35"/>
      <c r="V3" s="35">
        <v>2016</v>
      </c>
      <c r="W3" s="35"/>
      <c r="X3" s="35"/>
      <c r="Y3" s="35"/>
      <c r="AA3" s="35">
        <v>2017</v>
      </c>
      <c r="AB3" s="35"/>
      <c r="AC3" s="35"/>
      <c r="AD3" s="35"/>
      <c r="AF3" s="35">
        <v>2018</v>
      </c>
      <c r="AG3" s="35"/>
      <c r="AH3" s="35"/>
      <c r="AI3" s="35"/>
      <c r="AK3" s="35">
        <v>2019</v>
      </c>
      <c r="AL3" s="35"/>
      <c r="AM3" s="35"/>
      <c r="AN3" s="35"/>
      <c r="AP3" s="35">
        <v>2020</v>
      </c>
      <c r="AQ3" s="35"/>
      <c r="AR3" s="35"/>
      <c r="AS3" s="35"/>
      <c r="AU3" s="35">
        <v>2021</v>
      </c>
      <c r="AV3" s="35"/>
      <c r="AW3" s="35"/>
      <c r="AX3" s="35"/>
      <c r="AZ3" s="35">
        <v>2022</v>
      </c>
      <c r="BA3" s="35"/>
      <c r="BB3" s="35"/>
      <c r="BC3" s="35"/>
      <c r="BE3" s="35">
        <v>2023</v>
      </c>
      <c r="BF3" s="35"/>
      <c r="BG3" s="35"/>
      <c r="BH3" s="35"/>
    </row>
    <row r="4" spans="1:60" ht="15" customHeight="1">
      <c r="A4" s="36"/>
      <c r="B4" s="5" t="s">
        <v>0</v>
      </c>
      <c r="C4" s="5" t="s">
        <v>1</v>
      </c>
      <c r="D4" s="5" t="s">
        <v>2</v>
      </c>
      <c r="E4" s="5" t="s">
        <v>3</v>
      </c>
      <c r="G4" s="5" t="s">
        <v>0</v>
      </c>
      <c r="H4" s="5" t="s">
        <v>1</v>
      </c>
      <c r="I4" s="5" t="s">
        <v>2</v>
      </c>
      <c r="J4" s="5" t="s">
        <v>3</v>
      </c>
      <c r="L4" s="5" t="s">
        <v>0</v>
      </c>
      <c r="M4" s="5" t="s">
        <v>1</v>
      </c>
      <c r="N4" s="5" t="s">
        <v>2</v>
      </c>
      <c r="O4" s="5" t="s">
        <v>3</v>
      </c>
      <c r="Q4" s="5" t="s">
        <v>0</v>
      </c>
      <c r="R4" s="5" t="s">
        <v>1</v>
      </c>
      <c r="S4" s="5" t="s">
        <v>2</v>
      </c>
      <c r="T4" s="5" t="s">
        <v>3</v>
      </c>
      <c r="V4" s="5" t="s">
        <v>0</v>
      </c>
      <c r="W4" s="5" t="s">
        <v>1</v>
      </c>
      <c r="X4" s="5" t="s">
        <v>2</v>
      </c>
      <c r="Y4" s="5" t="s">
        <v>3</v>
      </c>
      <c r="AA4" s="5" t="s">
        <v>0</v>
      </c>
      <c r="AB4" s="5" t="s">
        <v>1</v>
      </c>
      <c r="AC4" s="5" t="s">
        <v>2</v>
      </c>
      <c r="AD4" s="5" t="s">
        <v>3</v>
      </c>
      <c r="AF4" s="5" t="s">
        <v>0</v>
      </c>
      <c r="AG4" s="5" t="s">
        <v>1</v>
      </c>
      <c r="AH4" s="5" t="s">
        <v>2</v>
      </c>
      <c r="AI4" s="5" t="s">
        <v>3</v>
      </c>
      <c r="AK4" s="5" t="s">
        <v>0</v>
      </c>
      <c r="AL4" s="5" t="s">
        <v>1</v>
      </c>
      <c r="AM4" s="5" t="s">
        <v>2</v>
      </c>
      <c r="AN4" s="5" t="s">
        <v>3</v>
      </c>
      <c r="AP4" s="5" t="s">
        <v>0</v>
      </c>
      <c r="AQ4" s="5" t="s">
        <v>1</v>
      </c>
      <c r="AR4" s="5" t="s">
        <v>2</v>
      </c>
      <c r="AS4" s="5" t="s">
        <v>3</v>
      </c>
      <c r="AU4" s="5" t="s">
        <v>0</v>
      </c>
      <c r="AV4" s="5" t="s">
        <v>1</v>
      </c>
      <c r="AW4" s="5" t="s">
        <v>2</v>
      </c>
      <c r="AX4" s="5" t="s">
        <v>3</v>
      </c>
      <c r="AZ4" s="5" t="s">
        <v>0</v>
      </c>
      <c r="BA4" s="5" t="s">
        <v>1</v>
      </c>
      <c r="BB4" s="5" t="s">
        <v>2</v>
      </c>
      <c r="BC4" s="5" t="s">
        <v>3</v>
      </c>
      <c r="BE4" s="5" t="s">
        <v>0</v>
      </c>
      <c r="BF4" s="5" t="s">
        <v>1</v>
      </c>
      <c r="BG4" s="5" t="s">
        <v>2</v>
      </c>
      <c r="BH4" s="5" t="s">
        <v>3</v>
      </c>
    </row>
    <row r="5" spans="1:68" s="2" customFormat="1" ht="11.25">
      <c r="A5" s="19" t="s">
        <v>4</v>
      </c>
      <c r="B5" s="17">
        <v>90.2</v>
      </c>
      <c r="C5" s="17">
        <v>100.7</v>
      </c>
      <c r="D5" s="17">
        <v>92</v>
      </c>
      <c r="E5" s="17">
        <v>116.8</v>
      </c>
      <c r="F5" s="10"/>
      <c r="G5" s="17">
        <v>92.4</v>
      </c>
      <c r="H5" s="17">
        <v>103.2</v>
      </c>
      <c r="I5" s="17">
        <v>94.1</v>
      </c>
      <c r="J5" s="17">
        <v>120.4</v>
      </c>
      <c r="K5" s="10"/>
      <c r="L5" s="17">
        <v>85.7</v>
      </c>
      <c r="M5" s="17">
        <v>103.9</v>
      </c>
      <c r="N5" s="17">
        <v>95</v>
      </c>
      <c r="O5" s="17">
        <v>121.9</v>
      </c>
      <c r="P5" s="10"/>
      <c r="Q5" s="17">
        <v>83.8</v>
      </c>
      <c r="R5" s="17">
        <v>105.8</v>
      </c>
      <c r="S5" s="17">
        <v>92.1</v>
      </c>
      <c r="T5" s="17">
        <v>120.9</v>
      </c>
      <c r="U5" s="10"/>
      <c r="V5" s="17">
        <v>85.7</v>
      </c>
      <c r="W5" s="17">
        <v>105.1</v>
      </c>
      <c r="X5" s="17">
        <v>93.1</v>
      </c>
      <c r="Y5" s="17">
        <v>125.3</v>
      </c>
      <c r="Z5" s="10"/>
      <c r="AA5" s="17">
        <v>86.6</v>
      </c>
      <c r="AB5" s="17">
        <v>107</v>
      </c>
      <c r="AC5" s="17">
        <v>90.6</v>
      </c>
      <c r="AD5" s="17">
        <v>124.5</v>
      </c>
      <c r="AE5" s="12"/>
      <c r="AF5" s="17">
        <v>87.2</v>
      </c>
      <c r="AG5" s="17">
        <v>105.9</v>
      </c>
      <c r="AH5" s="17">
        <v>90</v>
      </c>
      <c r="AI5" s="17">
        <v>125.3</v>
      </c>
      <c r="AJ5" s="10"/>
      <c r="AK5" s="17">
        <v>87.2</v>
      </c>
      <c r="AL5" s="17">
        <v>106.2</v>
      </c>
      <c r="AM5" s="17">
        <v>92</v>
      </c>
      <c r="AN5" s="17">
        <v>124.8</v>
      </c>
      <c r="AO5" s="10"/>
      <c r="AP5" s="17">
        <v>86.9</v>
      </c>
      <c r="AQ5" s="17">
        <v>102.7</v>
      </c>
      <c r="AR5" s="17">
        <v>89.3</v>
      </c>
      <c r="AS5" s="17">
        <v>128.7</v>
      </c>
      <c r="AT5" s="12"/>
      <c r="AU5" s="17">
        <v>87.1</v>
      </c>
      <c r="AV5" s="17">
        <v>104.4</v>
      </c>
      <c r="AW5" s="17">
        <v>89.2</v>
      </c>
      <c r="AX5" s="17">
        <v>126.7</v>
      </c>
      <c r="AY5" s="10"/>
      <c r="AZ5" s="17">
        <v>87.3</v>
      </c>
      <c r="BA5" s="17">
        <v>103.7</v>
      </c>
      <c r="BB5" s="17">
        <v>89.3</v>
      </c>
      <c r="BC5" s="17">
        <v>135.1</v>
      </c>
      <c r="BD5" s="10"/>
      <c r="BE5" s="17">
        <v>84.6</v>
      </c>
      <c r="BF5" s="17">
        <v>103</v>
      </c>
      <c r="BG5" s="17">
        <v>87.1</v>
      </c>
      <c r="BH5" s="17">
        <v>138.9</v>
      </c>
      <c r="BL5" s="6"/>
      <c r="BM5" s="6"/>
      <c r="BN5" s="6"/>
      <c r="BO5" s="6"/>
      <c r="BP5" s="6"/>
    </row>
    <row r="6" spans="1:68" ht="11.25">
      <c r="A6" s="27" t="s">
        <v>5</v>
      </c>
      <c r="B6" s="18">
        <v>60</v>
      </c>
      <c r="C6" s="18">
        <v>99.3</v>
      </c>
      <c r="D6" s="18">
        <v>103.8</v>
      </c>
      <c r="E6" s="18">
        <v>103.9</v>
      </c>
      <c r="F6" s="14"/>
      <c r="G6" s="18">
        <v>93.7</v>
      </c>
      <c r="H6" s="18">
        <v>101</v>
      </c>
      <c r="I6" s="18">
        <v>115.1</v>
      </c>
      <c r="J6" s="18">
        <v>117</v>
      </c>
      <c r="K6" s="14"/>
      <c r="L6" s="18">
        <v>75.7</v>
      </c>
      <c r="M6" s="18">
        <v>100.6</v>
      </c>
      <c r="N6" s="18">
        <v>110.7</v>
      </c>
      <c r="O6" s="18">
        <v>119.7</v>
      </c>
      <c r="P6" s="14"/>
      <c r="Q6" s="18">
        <v>76.9</v>
      </c>
      <c r="R6" s="18">
        <v>100.2</v>
      </c>
      <c r="S6" s="18">
        <v>111.5</v>
      </c>
      <c r="T6" s="18">
        <v>121.6</v>
      </c>
      <c r="U6" s="14"/>
      <c r="V6" s="18">
        <v>75.3</v>
      </c>
      <c r="W6" s="18">
        <v>99.8</v>
      </c>
      <c r="X6" s="18">
        <v>118.5</v>
      </c>
      <c r="Y6" s="18">
        <v>120</v>
      </c>
      <c r="Z6" s="14"/>
      <c r="AA6" s="18">
        <v>72.3</v>
      </c>
      <c r="AB6" s="18">
        <v>100.2</v>
      </c>
      <c r="AC6" s="18">
        <v>115.1</v>
      </c>
      <c r="AD6" s="18">
        <v>127.6</v>
      </c>
      <c r="AE6" s="12"/>
      <c r="AF6" s="18">
        <v>70.2</v>
      </c>
      <c r="AG6" s="18">
        <v>101.4</v>
      </c>
      <c r="AH6" s="18">
        <v>108.5</v>
      </c>
      <c r="AI6" s="18">
        <v>139.4</v>
      </c>
      <c r="AJ6" s="14"/>
      <c r="AK6" s="18">
        <v>67.2</v>
      </c>
      <c r="AL6" s="18">
        <v>101.2</v>
      </c>
      <c r="AM6" s="18">
        <v>97</v>
      </c>
      <c r="AN6" s="18">
        <v>152</v>
      </c>
      <c r="AO6" s="14"/>
      <c r="AP6" s="18">
        <v>68</v>
      </c>
      <c r="AQ6" s="18">
        <v>100.6</v>
      </c>
      <c r="AR6" s="18">
        <v>105.4</v>
      </c>
      <c r="AS6" s="18">
        <v>147.8</v>
      </c>
      <c r="AT6" s="12"/>
      <c r="AU6" s="18">
        <v>65.1</v>
      </c>
      <c r="AV6" s="18">
        <v>101.2</v>
      </c>
      <c r="AW6" s="18">
        <v>100.1</v>
      </c>
      <c r="AX6" s="18">
        <v>136.6</v>
      </c>
      <c r="AY6" s="14"/>
      <c r="AZ6" s="18">
        <v>73.3</v>
      </c>
      <c r="BA6" s="18">
        <v>100.4</v>
      </c>
      <c r="BB6" s="18">
        <v>116.7</v>
      </c>
      <c r="BC6" s="18">
        <v>132.1</v>
      </c>
      <c r="BD6" s="14"/>
      <c r="BE6" s="18">
        <v>66.2</v>
      </c>
      <c r="BF6" s="18">
        <v>99.8</v>
      </c>
      <c r="BG6" s="18">
        <v>76.8</v>
      </c>
      <c r="BH6" s="18">
        <v>187.7</v>
      </c>
      <c r="BL6" s="6"/>
      <c r="BM6" s="6"/>
      <c r="BN6" s="6"/>
      <c r="BO6" s="6"/>
      <c r="BP6" s="6"/>
    </row>
    <row r="7" spans="1:68" s="7" customFormat="1" ht="11.25">
      <c r="A7" s="20" t="s">
        <v>6</v>
      </c>
      <c r="B7" s="16">
        <v>96.7</v>
      </c>
      <c r="C7" s="16">
        <v>101.4</v>
      </c>
      <c r="D7" s="16">
        <v>82.4</v>
      </c>
      <c r="E7" s="16">
        <v>128.8</v>
      </c>
      <c r="F7" s="15"/>
      <c r="G7" s="16">
        <v>94.6</v>
      </c>
      <c r="H7" s="16">
        <v>100.8</v>
      </c>
      <c r="I7" s="16">
        <v>83.5</v>
      </c>
      <c r="J7" s="16">
        <v>132.3</v>
      </c>
      <c r="K7" s="15"/>
      <c r="L7" s="16">
        <v>88.5</v>
      </c>
      <c r="M7" s="16">
        <v>101.6</v>
      </c>
      <c r="N7" s="16">
        <v>85.2</v>
      </c>
      <c r="O7" s="16">
        <v>134.1</v>
      </c>
      <c r="P7" s="15"/>
      <c r="Q7" s="16">
        <v>86.2</v>
      </c>
      <c r="R7" s="16">
        <v>102.1</v>
      </c>
      <c r="S7" s="16">
        <v>81.9</v>
      </c>
      <c r="T7" s="16">
        <v>132.3</v>
      </c>
      <c r="U7" s="15"/>
      <c r="V7" s="16">
        <v>89.4</v>
      </c>
      <c r="W7" s="16">
        <v>100.4</v>
      </c>
      <c r="X7" s="16">
        <v>81.3</v>
      </c>
      <c r="Y7" s="16">
        <v>141.5</v>
      </c>
      <c r="Z7" s="15"/>
      <c r="AA7" s="16">
        <v>92.1</v>
      </c>
      <c r="AB7" s="16">
        <v>104.1</v>
      </c>
      <c r="AC7" s="16">
        <v>81</v>
      </c>
      <c r="AD7" s="16">
        <v>135.9</v>
      </c>
      <c r="AE7" s="12"/>
      <c r="AF7" s="16">
        <v>91.9</v>
      </c>
      <c r="AG7" s="16">
        <v>104</v>
      </c>
      <c r="AH7" s="16">
        <v>80</v>
      </c>
      <c r="AI7" s="16">
        <v>134.8</v>
      </c>
      <c r="AJ7" s="15"/>
      <c r="AK7" s="16">
        <v>91.7</v>
      </c>
      <c r="AL7" s="16">
        <v>102.5</v>
      </c>
      <c r="AM7" s="16">
        <v>82.3</v>
      </c>
      <c r="AN7" s="16">
        <v>136.4</v>
      </c>
      <c r="AO7" s="15"/>
      <c r="AP7" s="16">
        <v>91.2</v>
      </c>
      <c r="AQ7" s="16">
        <v>97.1</v>
      </c>
      <c r="AR7" s="16">
        <v>76</v>
      </c>
      <c r="AS7" s="16">
        <v>143.6</v>
      </c>
      <c r="AT7" s="12"/>
      <c r="AU7" s="16">
        <v>93.1</v>
      </c>
      <c r="AV7" s="16">
        <v>100.2</v>
      </c>
      <c r="AW7" s="16">
        <v>78.7</v>
      </c>
      <c r="AX7" s="16">
        <v>143.5</v>
      </c>
      <c r="AY7" s="15"/>
      <c r="AZ7" s="16">
        <v>89.1</v>
      </c>
      <c r="BA7" s="16">
        <v>98.2</v>
      </c>
      <c r="BB7" s="16">
        <v>82.1</v>
      </c>
      <c r="BC7" s="16">
        <v>140.3</v>
      </c>
      <c r="BD7" s="15"/>
      <c r="BE7" s="16">
        <v>90.1</v>
      </c>
      <c r="BF7" s="16">
        <v>100</v>
      </c>
      <c r="BG7" s="16">
        <v>83.1</v>
      </c>
      <c r="BH7" s="16">
        <v>137</v>
      </c>
      <c r="BL7" s="6"/>
      <c r="BM7" s="6"/>
      <c r="BN7" s="6"/>
      <c r="BO7" s="6"/>
      <c r="BP7" s="6"/>
    </row>
    <row r="8" spans="1:68" ht="11.25">
      <c r="A8" s="27" t="s">
        <v>7</v>
      </c>
      <c r="B8" s="18">
        <v>93.8</v>
      </c>
      <c r="C8" s="18">
        <v>99.2</v>
      </c>
      <c r="D8" s="18">
        <v>80.3</v>
      </c>
      <c r="E8" s="18">
        <v>138.6</v>
      </c>
      <c r="F8" s="14"/>
      <c r="G8" s="18">
        <v>93.4</v>
      </c>
      <c r="H8" s="18">
        <v>97.5</v>
      </c>
      <c r="I8" s="18">
        <v>83.8</v>
      </c>
      <c r="J8" s="18">
        <v>135.8</v>
      </c>
      <c r="K8" s="13"/>
      <c r="L8" s="18">
        <v>89.1</v>
      </c>
      <c r="M8" s="18">
        <v>98.2</v>
      </c>
      <c r="N8" s="18">
        <v>84.9</v>
      </c>
      <c r="O8" s="18">
        <v>135.1</v>
      </c>
      <c r="P8" s="14"/>
      <c r="Q8" s="18">
        <v>89.5</v>
      </c>
      <c r="R8" s="18">
        <v>98.2</v>
      </c>
      <c r="S8" s="18">
        <v>77.6</v>
      </c>
      <c r="T8" s="18">
        <v>138</v>
      </c>
      <c r="U8" s="14"/>
      <c r="V8" s="18">
        <v>93.5</v>
      </c>
      <c r="W8" s="18">
        <v>94.8</v>
      </c>
      <c r="X8" s="18">
        <v>75.7</v>
      </c>
      <c r="Y8" s="18">
        <v>153</v>
      </c>
      <c r="Z8" s="13"/>
      <c r="AA8" s="18">
        <v>96.5</v>
      </c>
      <c r="AB8" s="18">
        <v>101.8</v>
      </c>
      <c r="AC8" s="18">
        <v>77</v>
      </c>
      <c r="AD8" s="18">
        <v>138.6</v>
      </c>
      <c r="AE8" s="12"/>
      <c r="AF8" s="18">
        <v>96.7</v>
      </c>
      <c r="AG8" s="18">
        <v>102.6</v>
      </c>
      <c r="AH8" s="18">
        <v>75.2</v>
      </c>
      <c r="AI8" s="18">
        <v>138.8</v>
      </c>
      <c r="AJ8" s="14"/>
      <c r="AK8" s="18">
        <v>97.2</v>
      </c>
      <c r="AL8" s="18">
        <v>97.6</v>
      </c>
      <c r="AM8" s="18">
        <v>79.8</v>
      </c>
      <c r="AN8" s="18">
        <v>135.8</v>
      </c>
      <c r="AO8" s="13"/>
      <c r="AP8" s="18">
        <v>98.2</v>
      </c>
      <c r="AQ8" s="18">
        <v>92.3</v>
      </c>
      <c r="AR8" s="18">
        <v>69.4</v>
      </c>
      <c r="AS8" s="18">
        <v>144.1</v>
      </c>
      <c r="AT8" s="12"/>
      <c r="AU8" s="18">
        <v>100.1</v>
      </c>
      <c r="AV8" s="18">
        <v>100.6</v>
      </c>
      <c r="AW8" s="18">
        <v>72.4</v>
      </c>
      <c r="AX8" s="18">
        <v>149</v>
      </c>
      <c r="AY8" s="14"/>
      <c r="AZ8" s="18">
        <v>89.1</v>
      </c>
      <c r="BA8" s="18">
        <v>97.9</v>
      </c>
      <c r="BB8" s="18">
        <v>81</v>
      </c>
      <c r="BC8" s="18">
        <v>142.4</v>
      </c>
      <c r="BD8" s="13"/>
      <c r="BE8" s="18">
        <v>87.8</v>
      </c>
      <c r="BF8" s="18">
        <v>104.8</v>
      </c>
      <c r="BG8" s="18">
        <v>82.8</v>
      </c>
      <c r="BH8" s="18">
        <v>133.3</v>
      </c>
      <c r="BL8" s="6"/>
      <c r="BM8" s="6"/>
      <c r="BN8" s="6"/>
      <c r="BO8" s="6"/>
      <c r="BP8" s="6"/>
    </row>
    <row r="9" spans="1:68" ht="11.25">
      <c r="A9" s="27" t="s">
        <v>8</v>
      </c>
      <c r="B9" s="18">
        <v>101.3</v>
      </c>
      <c r="C9" s="18">
        <v>105.4</v>
      </c>
      <c r="D9" s="18">
        <v>81.5</v>
      </c>
      <c r="E9" s="18">
        <v>121</v>
      </c>
      <c r="F9" s="14"/>
      <c r="G9" s="18">
        <v>96.9</v>
      </c>
      <c r="H9" s="18">
        <v>105.9</v>
      </c>
      <c r="I9" s="18">
        <v>79.8</v>
      </c>
      <c r="J9" s="18">
        <v>133.3</v>
      </c>
      <c r="K9" s="14"/>
      <c r="L9" s="18">
        <v>86.7</v>
      </c>
      <c r="M9" s="18">
        <v>107.1</v>
      </c>
      <c r="N9" s="18">
        <v>82.6</v>
      </c>
      <c r="O9" s="18">
        <v>138.4</v>
      </c>
      <c r="P9" s="14"/>
      <c r="Q9" s="18">
        <v>81.4</v>
      </c>
      <c r="R9" s="18">
        <v>108.2</v>
      </c>
      <c r="S9" s="18">
        <v>84.5</v>
      </c>
      <c r="T9" s="18">
        <v>129.9</v>
      </c>
      <c r="U9" s="14"/>
      <c r="V9" s="18">
        <v>84.2</v>
      </c>
      <c r="W9" s="18">
        <v>108.6</v>
      </c>
      <c r="X9" s="18">
        <v>84.6</v>
      </c>
      <c r="Y9" s="18">
        <v>135</v>
      </c>
      <c r="Z9" s="14"/>
      <c r="AA9" s="18">
        <v>86.5</v>
      </c>
      <c r="AB9" s="18">
        <v>107.7</v>
      </c>
      <c r="AC9" s="18">
        <v>82.8</v>
      </c>
      <c r="AD9" s="18">
        <v>137.9</v>
      </c>
      <c r="AE9" s="12"/>
      <c r="AF9" s="18">
        <v>86.2</v>
      </c>
      <c r="AG9" s="18">
        <v>105.7</v>
      </c>
      <c r="AH9" s="18">
        <v>83.6</v>
      </c>
      <c r="AI9" s="18">
        <v>135.6</v>
      </c>
      <c r="AJ9" s="14"/>
      <c r="AK9" s="18">
        <v>84.6</v>
      </c>
      <c r="AL9" s="18">
        <v>108.7</v>
      </c>
      <c r="AM9" s="18">
        <v>83</v>
      </c>
      <c r="AN9" s="18">
        <v>144.9</v>
      </c>
      <c r="AO9" s="14"/>
      <c r="AP9" s="18">
        <v>82.3</v>
      </c>
      <c r="AQ9" s="18">
        <v>101.2</v>
      </c>
      <c r="AR9" s="18">
        <v>81.8</v>
      </c>
      <c r="AS9" s="18">
        <v>152.8</v>
      </c>
      <c r="AT9" s="12"/>
      <c r="AU9" s="18">
        <v>84.3</v>
      </c>
      <c r="AV9" s="18">
        <v>97.5</v>
      </c>
      <c r="AW9" s="18">
        <v>83.9</v>
      </c>
      <c r="AX9" s="18">
        <v>147.5</v>
      </c>
      <c r="AY9" s="14"/>
      <c r="AZ9" s="18">
        <v>87.9</v>
      </c>
      <c r="BA9" s="18">
        <v>96.2</v>
      </c>
      <c r="BB9" s="18">
        <v>81.2</v>
      </c>
      <c r="BC9" s="18">
        <v>146.9</v>
      </c>
      <c r="BD9" s="14"/>
      <c r="BE9" s="18">
        <v>90.9</v>
      </c>
      <c r="BF9" s="18">
        <v>92.5</v>
      </c>
      <c r="BG9" s="18">
        <v>82.3</v>
      </c>
      <c r="BH9" s="18">
        <v>151.9</v>
      </c>
      <c r="BL9" s="6"/>
      <c r="BM9" s="6"/>
      <c r="BN9" s="6"/>
      <c r="BO9" s="6"/>
      <c r="BP9" s="6"/>
    </row>
    <row r="10" spans="1:68" ht="11.25">
      <c r="A10" s="27" t="s">
        <v>9</v>
      </c>
      <c r="B10" s="18">
        <v>98.6</v>
      </c>
      <c r="C10" s="18">
        <v>98.7</v>
      </c>
      <c r="D10" s="18">
        <v>97.7</v>
      </c>
      <c r="E10" s="18">
        <v>106.7</v>
      </c>
      <c r="F10" s="14"/>
      <c r="G10" s="18">
        <v>95.2</v>
      </c>
      <c r="H10" s="18">
        <v>103.5</v>
      </c>
      <c r="I10" s="18">
        <v>97.2</v>
      </c>
      <c r="J10" s="18">
        <v>104.6</v>
      </c>
      <c r="K10" s="14"/>
      <c r="L10" s="18">
        <v>96.3</v>
      </c>
      <c r="M10" s="18">
        <v>103.5</v>
      </c>
      <c r="N10" s="18">
        <v>97.8</v>
      </c>
      <c r="O10" s="18">
        <v>107.4</v>
      </c>
      <c r="P10" s="14"/>
      <c r="Q10" s="18">
        <v>89.8</v>
      </c>
      <c r="R10" s="18">
        <v>104.6</v>
      </c>
      <c r="S10" s="18">
        <v>96.8</v>
      </c>
      <c r="T10" s="18">
        <v>108.3</v>
      </c>
      <c r="U10" s="14"/>
      <c r="V10" s="18">
        <v>90.2</v>
      </c>
      <c r="W10" s="18">
        <v>104.5</v>
      </c>
      <c r="X10" s="18">
        <v>99.6</v>
      </c>
      <c r="Y10" s="18">
        <v>107.7</v>
      </c>
      <c r="Z10" s="14"/>
      <c r="AA10" s="18">
        <v>92.6</v>
      </c>
      <c r="AB10" s="18">
        <v>107.2</v>
      </c>
      <c r="AC10" s="18">
        <v>98.7</v>
      </c>
      <c r="AD10" s="18">
        <v>108.3</v>
      </c>
      <c r="AE10" s="12"/>
      <c r="AF10" s="18">
        <v>90.8</v>
      </c>
      <c r="AG10" s="18">
        <v>109.3</v>
      </c>
      <c r="AH10" s="18">
        <v>94.5</v>
      </c>
      <c r="AI10" s="18">
        <v>104</v>
      </c>
      <c r="AJ10" s="14"/>
      <c r="AK10" s="18">
        <v>91.9</v>
      </c>
      <c r="AL10" s="18">
        <v>115.2</v>
      </c>
      <c r="AM10" s="18">
        <v>94.4</v>
      </c>
      <c r="AN10" s="18">
        <v>93.4</v>
      </c>
      <c r="AO10" s="14"/>
      <c r="AP10" s="18">
        <v>96.3</v>
      </c>
      <c r="AQ10" s="18">
        <v>123.1</v>
      </c>
      <c r="AR10" s="18">
        <v>88.9</v>
      </c>
      <c r="AS10" s="18">
        <v>89</v>
      </c>
      <c r="AT10" s="12"/>
      <c r="AU10" s="18">
        <v>106.9</v>
      </c>
      <c r="AV10" s="18">
        <v>124.4</v>
      </c>
      <c r="AW10" s="18">
        <v>90</v>
      </c>
      <c r="AX10" s="18">
        <v>87.3</v>
      </c>
      <c r="AY10" s="14"/>
      <c r="AZ10" s="18">
        <v>101.2</v>
      </c>
      <c r="BA10" s="18">
        <v>125</v>
      </c>
      <c r="BB10" s="18">
        <v>89.8</v>
      </c>
      <c r="BC10" s="18">
        <v>90.4</v>
      </c>
      <c r="BD10" s="14"/>
      <c r="BE10" s="18">
        <v>103.5</v>
      </c>
      <c r="BF10" s="18">
        <v>126.5</v>
      </c>
      <c r="BG10" s="18">
        <v>85.1</v>
      </c>
      <c r="BH10" s="18">
        <v>80.7</v>
      </c>
      <c r="BL10" s="6"/>
      <c r="BM10" s="6"/>
      <c r="BN10" s="6"/>
      <c r="BO10" s="6"/>
      <c r="BP10" s="6"/>
    </row>
    <row r="11" spans="1:68" ht="22.5">
      <c r="A11" s="27" t="s">
        <v>10</v>
      </c>
      <c r="B11" s="18">
        <v>86.6</v>
      </c>
      <c r="C11" s="18">
        <v>88.2</v>
      </c>
      <c r="D11" s="18">
        <v>143.8</v>
      </c>
      <c r="E11" s="18">
        <v>95.4</v>
      </c>
      <c r="F11" s="14"/>
      <c r="G11" s="18">
        <v>76.7</v>
      </c>
      <c r="H11" s="18">
        <v>78.3</v>
      </c>
      <c r="I11" s="18">
        <v>145.2</v>
      </c>
      <c r="J11" s="18">
        <v>110.6</v>
      </c>
      <c r="K11" s="14"/>
      <c r="L11" s="18">
        <v>79.3</v>
      </c>
      <c r="M11" s="18">
        <v>70.1</v>
      </c>
      <c r="N11" s="18">
        <v>149.3</v>
      </c>
      <c r="O11" s="18">
        <v>115.4</v>
      </c>
      <c r="P11" s="14"/>
      <c r="Q11" s="18">
        <v>73.7</v>
      </c>
      <c r="R11" s="18">
        <v>69</v>
      </c>
      <c r="S11" s="18">
        <v>154.5</v>
      </c>
      <c r="T11" s="18">
        <v>115.4</v>
      </c>
      <c r="U11" s="14"/>
      <c r="V11" s="18">
        <v>75.8</v>
      </c>
      <c r="W11" s="18">
        <v>68.4</v>
      </c>
      <c r="X11" s="18">
        <v>161.6</v>
      </c>
      <c r="Y11" s="18">
        <v>116.8</v>
      </c>
      <c r="Z11" s="14"/>
      <c r="AA11" s="18">
        <v>77.1</v>
      </c>
      <c r="AB11" s="18">
        <v>70.4</v>
      </c>
      <c r="AC11" s="18">
        <v>158.4</v>
      </c>
      <c r="AD11" s="18">
        <v>122.2</v>
      </c>
      <c r="AE11" s="12"/>
      <c r="AF11" s="18">
        <v>73.8</v>
      </c>
      <c r="AG11" s="18">
        <v>70.6</v>
      </c>
      <c r="AH11" s="18">
        <v>153.8</v>
      </c>
      <c r="AI11" s="18">
        <v>126.4</v>
      </c>
      <c r="AJ11" s="14"/>
      <c r="AK11" s="18">
        <v>83.2</v>
      </c>
      <c r="AL11" s="18">
        <v>61</v>
      </c>
      <c r="AM11" s="18">
        <v>153.7</v>
      </c>
      <c r="AN11" s="18">
        <v>140.9</v>
      </c>
      <c r="AO11" s="14"/>
      <c r="AP11" s="18">
        <v>79.1</v>
      </c>
      <c r="AQ11" s="18">
        <v>52</v>
      </c>
      <c r="AR11" s="18">
        <v>157.7</v>
      </c>
      <c r="AS11" s="18">
        <v>149.3</v>
      </c>
      <c r="AT11" s="12"/>
      <c r="AU11" s="18">
        <v>88</v>
      </c>
      <c r="AV11" s="18">
        <v>51</v>
      </c>
      <c r="AW11" s="18">
        <v>162.2</v>
      </c>
      <c r="AX11" s="18">
        <v>157</v>
      </c>
      <c r="AY11" s="14"/>
      <c r="AZ11" s="18">
        <v>82.6</v>
      </c>
      <c r="BA11" s="18">
        <v>43.2</v>
      </c>
      <c r="BB11" s="18">
        <v>176.2</v>
      </c>
      <c r="BC11" s="18">
        <v>137.1</v>
      </c>
      <c r="BD11" s="14"/>
      <c r="BE11" s="18">
        <v>101.3</v>
      </c>
      <c r="BF11" s="18">
        <v>42.8</v>
      </c>
      <c r="BG11" s="18">
        <v>173.6</v>
      </c>
      <c r="BH11" s="18">
        <v>123.9</v>
      </c>
      <c r="BL11" s="6"/>
      <c r="BM11" s="6"/>
      <c r="BN11" s="6"/>
      <c r="BO11" s="6"/>
      <c r="BP11" s="6"/>
    </row>
    <row r="12" spans="1:68" ht="11.25">
      <c r="A12" s="27" t="s">
        <v>11</v>
      </c>
      <c r="B12" s="18">
        <v>95.2</v>
      </c>
      <c r="C12" s="18">
        <v>99.6</v>
      </c>
      <c r="D12" s="18">
        <v>113.3</v>
      </c>
      <c r="E12" s="18">
        <v>98</v>
      </c>
      <c r="F12" s="14"/>
      <c r="G12" s="18">
        <v>85.9</v>
      </c>
      <c r="H12" s="18">
        <v>111.3</v>
      </c>
      <c r="I12" s="18">
        <v>112.6</v>
      </c>
      <c r="J12" s="18">
        <v>98.5</v>
      </c>
      <c r="K12" s="14"/>
      <c r="L12" s="18">
        <v>83.9</v>
      </c>
      <c r="M12" s="18">
        <v>111.9</v>
      </c>
      <c r="N12" s="18">
        <v>112.7</v>
      </c>
      <c r="O12" s="18">
        <v>99.4</v>
      </c>
      <c r="P12" s="14"/>
      <c r="Q12" s="18">
        <v>80.9</v>
      </c>
      <c r="R12" s="18">
        <v>118.6</v>
      </c>
      <c r="S12" s="18">
        <v>108</v>
      </c>
      <c r="T12" s="18">
        <v>100</v>
      </c>
      <c r="U12" s="14"/>
      <c r="V12" s="18">
        <v>82.5</v>
      </c>
      <c r="W12" s="18">
        <v>119.8</v>
      </c>
      <c r="X12" s="18">
        <v>108.3</v>
      </c>
      <c r="Y12" s="18">
        <v>101.3</v>
      </c>
      <c r="Z12" s="14"/>
      <c r="AA12" s="18">
        <v>81.5</v>
      </c>
      <c r="AB12" s="18">
        <v>117.3</v>
      </c>
      <c r="AC12" s="18">
        <v>102.7</v>
      </c>
      <c r="AD12" s="18">
        <v>102.8</v>
      </c>
      <c r="AE12" s="12"/>
      <c r="AF12" s="18">
        <v>85.4</v>
      </c>
      <c r="AG12" s="18">
        <v>113</v>
      </c>
      <c r="AH12" s="18">
        <v>106.1</v>
      </c>
      <c r="AI12" s="18">
        <v>102.5</v>
      </c>
      <c r="AJ12" s="14"/>
      <c r="AK12" s="18">
        <v>88.1</v>
      </c>
      <c r="AL12" s="18">
        <v>117.3</v>
      </c>
      <c r="AM12" s="18">
        <v>110.6</v>
      </c>
      <c r="AN12" s="18">
        <v>97.8</v>
      </c>
      <c r="AO12" s="14"/>
      <c r="AP12" s="18">
        <v>87</v>
      </c>
      <c r="AQ12" s="18">
        <v>116.4</v>
      </c>
      <c r="AR12" s="18">
        <v>109.1</v>
      </c>
      <c r="AS12" s="18">
        <v>102.6</v>
      </c>
      <c r="AT12" s="12"/>
      <c r="AU12" s="18">
        <v>86.2</v>
      </c>
      <c r="AV12" s="18">
        <v>114.1</v>
      </c>
      <c r="AW12" s="18">
        <v>104.3</v>
      </c>
      <c r="AX12" s="18">
        <v>101.3</v>
      </c>
      <c r="AY12" s="14"/>
      <c r="AZ12" s="18">
        <v>89.8</v>
      </c>
      <c r="BA12" s="18">
        <v>115.3</v>
      </c>
      <c r="BB12" s="18">
        <v>92.9</v>
      </c>
      <c r="BC12" s="18">
        <v>128.8</v>
      </c>
      <c r="BD12" s="14"/>
      <c r="BE12" s="18">
        <v>83.1</v>
      </c>
      <c r="BF12" s="18">
        <v>108.9</v>
      </c>
      <c r="BG12" s="18">
        <v>96.2</v>
      </c>
      <c r="BH12" s="18">
        <v>130.8</v>
      </c>
      <c r="BL12" s="6"/>
      <c r="BM12" s="6"/>
      <c r="BN12" s="6"/>
      <c r="BO12" s="6"/>
      <c r="BP12" s="6"/>
    </row>
    <row r="13" spans="1:68" s="2" customFormat="1" ht="11.25">
      <c r="A13" s="20" t="s">
        <v>12</v>
      </c>
      <c r="B13" s="17">
        <v>87.8</v>
      </c>
      <c r="C13" s="17">
        <v>108.3</v>
      </c>
      <c r="D13" s="17">
        <v>93.3</v>
      </c>
      <c r="E13" s="17">
        <v>128.7</v>
      </c>
      <c r="F13" s="10"/>
      <c r="G13" s="17">
        <v>83</v>
      </c>
      <c r="H13" s="17">
        <v>108</v>
      </c>
      <c r="I13" s="17">
        <v>93.5</v>
      </c>
      <c r="J13" s="17">
        <v>126.1</v>
      </c>
      <c r="K13" s="10"/>
      <c r="L13" s="17">
        <v>83.4</v>
      </c>
      <c r="M13" s="17">
        <v>107.1</v>
      </c>
      <c r="N13" s="17">
        <v>93.8</v>
      </c>
      <c r="O13" s="17">
        <v>126.8</v>
      </c>
      <c r="P13" s="10"/>
      <c r="Q13" s="17">
        <v>81.5</v>
      </c>
      <c r="R13" s="17">
        <v>105.3</v>
      </c>
      <c r="S13" s="17">
        <v>92.6</v>
      </c>
      <c r="T13" s="17">
        <v>130.9</v>
      </c>
      <c r="U13" s="10"/>
      <c r="V13" s="17">
        <v>77.5</v>
      </c>
      <c r="W13" s="17">
        <v>106.5</v>
      </c>
      <c r="X13" s="17">
        <v>93.4</v>
      </c>
      <c r="Y13" s="17">
        <v>133</v>
      </c>
      <c r="Z13" s="10"/>
      <c r="AA13" s="17">
        <v>77.1</v>
      </c>
      <c r="AB13" s="17">
        <v>107.2</v>
      </c>
      <c r="AC13" s="17">
        <v>94.1</v>
      </c>
      <c r="AD13" s="17">
        <v>132.5</v>
      </c>
      <c r="AE13" s="12"/>
      <c r="AF13" s="17">
        <v>77.9</v>
      </c>
      <c r="AG13" s="17">
        <v>106.8</v>
      </c>
      <c r="AH13" s="17">
        <v>94.3</v>
      </c>
      <c r="AI13" s="17">
        <v>132.4</v>
      </c>
      <c r="AJ13" s="10"/>
      <c r="AK13" s="17">
        <v>77.6</v>
      </c>
      <c r="AL13" s="17">
        <v>107.8</v>
      </c>
      <c r="AM13" s="17">
        <v>94.1</v>
      </c>
      <c r="AN13" s="17">
        <v>132.2</v>
      </c>
      <c r="AO13" s="10"/>
      <c r="AP13" s="17">
        <v>74.8</v>
      </c>
      <c r="AQ13" s="17">
        <v>94.6</v>
      </c>
      <c r="AR13" s="17">
        <v>97.9</v>
      </c>
      <c r="AS13" s="17">
        <v>140</v>
      </c>
      <c r="AT13" s="12"/>
      <c r="AU13" s="17">
        <v>74</v>
      </c>
      <c r="AV13" s="17">
        <v>106.9</v>
      </c>
      <c r="AW13" s="17">
        <v>96.9</v>
      </c>
      <c r="AX13" s="17">
        <v>139.1</v>
      </c>
      <c r="AY13" s="10"/>
      <c r="AZ13" s="17">
        <v>72.4</v>
      </c>
      <c r="BA13" s="17">
        <v>103.3</v>
      </c>
      <c r="BB13" s="17">
        <v>99.6</v>
      </c>
      <c r="BC13" s="17">
        <v>133.3</v>
      </c>
      <c r="BD13" s="10"/>
      <c r="BE13" s="17">
        <v>76.8</v>
      </c>
      <c r="BF13" s="17">
        <v>101.8</v>
      </c>
      <c r="BG13" s="17">
        <v>103.1</v>
      </c>
      <c r="BH13" s="17">
        <v>129.1</v>
      </c>
      <c r="BL13" s="6"/>
      <c r="BM13" s="6"/>
      <c r="BN13" s="6"/>
      <c r="BO13" s="6"/>
      <c r="BP13" s="6"/>
    </row>
    <row r="14" spans="1:68" ht="22.5">
      <c r="A14" s="27" t="s">
        <v>13</v>
      </c>
      <c r="B14" s="18">
        <v>95.4</v>
      </c>
      <c r="C14" s="18">
        <v>108.8</v>
      </c>
      <c r="D14" s="18">
        <v>103.7</v>
      </c>
      <c r="E14" s="18">
        <v>107.2</v>
      </c>
      <c r="F14" s="14"/>
      <c r="G14" s="18">
        <v>93.3</v>
      </c>
      <c r="H14" s="18">
        <v>107.5</v>
      </c>
      <c r="I14" s="18">
        <v>105.1</v>
      </c>
      <c r="J14" s="18">
        <v>105</v>
      </c>
      <c r="K14" s="14"/>
      <c r="L14" s="18">
        <v>94.8</v>
      </c>
      <c r="M14" s="18">
        <v>101.8</v>
      </c>
      <c r="N14" s="18">
        <v>106.8</v>
      </c>
      <c r="O14" s="18">
        <v>102.1</v>
      </c>
      <c r="P14" s="14"/>
      <c r="Q14" s="18">
        <v>92.1</v>
      </c>
      <c r="R14" s="18">
        <v>102.9</v>
      </c>
      <c r="S14" s="18">
        <v>100</v>
      </c>
      <c r="T14" s="18">
        <v>103.9</v>
      </c>
      <c r="U14" s="14"/>
      <c r="V14" s="18">
        <v>87.6</v>
      </c>
      <c r="W14" s="18">
        <v>106.1</v>
      </c>
      <c r="X14" s="18">
        <v>103.7</v>
      </c>
      <c r="Y14" s="18">
        <v>104.8</v>
      </c>
      <c r="Z14" s="14"/>
      <c r="AA14" s="18">
        <v>89.2</v>
      </c>
      <c r="AB14" s="18">
        <v>105.3</v>
      </c>
      <c r="AC14" s="18">
        <v>105.9</v>
      </c>
      <c r="AD14" s="18">
        <v>104.4</v>
      </c>
      <c r="AE14" s="12"/>
      <c r="AF14" s="18">
        <v>91.1</v>
      </c>
      <c r="AG14" s="18">
        <v>104.9</v>
      </c>
      <c r="AH14" s="18">
        <v>108.3</v>
      </c>
      <c r="AI14" s="18">
        <v>105.5</v>
      </c>
      <c r="AJ14" s="14"/>
      <c r="AK14" s="18">
        <v>88.9</v>
      </c>
      <c r="AL14" s="18">
        <v>105.7</v>
      </c>
      <c r="AM14" s="18">
        <v>108</v>
      </c>
      <c r="AN14" s="18">
        <v>103.7</v>
      </c>
      <c r="AO14" s="14"/>
      <c r="AP14" s="18">
        <v>84.4</v>
      </c>
      <c r="AQ14" s="18">
        <v>82.3</v>
      </c>
      <c r="AR14" s="18">
        <v>126.8</v>
      </c>
      <c r="AS14" s="18">
        <v>127.5</v>
      </c>
      <c r="AT14" s="12"/>
      <c r="AU14" s="18">
        <v>72.8</v>
      </c>
      <c r="AV14" s="18">
        <v>103</v>
      </c>
      <c r="AW14" s="18">
        <v>115</v>
      </c>
      <c r="AX14" s="18">
        <v>109.1</v>
      </c>
      <c r="AY14" s="14"/>
      <c r="AZ14" s="18">
        <v>83.2</v>
      </c>
      <c r="BA14" s="18">
        <v>99.7</v>
      </c>
      <c r="BB14" s="18">
        <v>111.3</v>
      </c>
      <c r="BC14" s="18">
        <v>113.8</v>
      </c>
      <c r="BD14" s="14"/>
      <c r="BE14" s="18">
        <v>87.2</v>
      </c>
      <c r="BF14" s="18">
        <v>98.4</v>
      </c>
      <c r="BG14" s="18">
        <v>110.8</v>
      </c>
      <c r="BH14" s="18">
        <v>119.2</v>
      </c>
      <c r="BL14" s="6"/>
      <c r="BM14" s="6"/>
      <c r="BN14" s="6"/>
      <c r="BO14" s="6"/>
      <c r="BP14" s="6"/>
    </row>
    <row r="15" spans="1:68" ht="11.25">
      <c r="A15" s="27" t="s">
        <v>14</v>
      </c>
      <c r="B15" s="18">
        <v>74.6</v>
      </c>
      <c r="C15" s="18">
        <v>97</v>
      </c>
      <c r="D15" s="18">
        <v>121.7</v>
      </c>
      <c r="E15" s="18">
        <v>123.7</v>
      </c>
      <c r="F15" s="14"/>
      <c r="G15" s="18">
        <v>73.2</v>
      </c>
      <c r="H15" s="18">
        <v>98.2</v>
      </c>
      <c r="I15" s="18">
        <v>120.9</v>
      </c>
      <c r="J15" s="18">
        <v>123.3</v>
      </c>
      <c r="K15" s="14"/>
      <c r="L15" s="18">
        <v>72.4</v>
      </c>
      <c r="M15" s="18">
        <v>99.2</v>
      </c>
      <c r="N15" s="18">
        <v>120.3</v>
      </c>
      <c r="O15" s="18">
        <v>124.8</v>
      </c>
      <c r="P15" s="14"/>
      <c r="Q15" s="18">
        <v>71.9</v>
      </c>
      <c r="R15" s="18">
        <v>98.3</v>
      </c>
      <c r="S15" s="18">
        <v>117.7</v>
      </c>
      <c r="T15" s="18">
        <v>125.9</v>
      </c>
      <c r="U15" s="14"/>
      <c r="V15" s="18">
        <v>71.3</v>
      </c>
      <c r="W15" s="18">
        <v>98.4</v>
      </c>
      <c r="X15" s="18">
        <v>116.5</v>
      </c>
      <c r="Y15" s="18">
        <v>125</v>
      </c>
      <c r="Z15" s="14"/>
      <c r="AA15" s="18">
        <v>72.2</v>
      </c>
      <c r="AB15" s="18">
        <v>99.2</v>
      </c>
      <c r="AC15" s="18">
        <v>118.5</v>
      </c>
      <c r="AD15" s="18">
        <v>123.7</v>
      </c>
      <c r="AE15" s="12"/>
      <c r="AF15" s="18">
        <v>71.9</v>
      </c>
      <c r="AG15" s="18">
        <v>99.8</v>
      </c>
      <c r="AH15" s="18">
        <v>117.3</v>
      </c>
      <c r="AI15" s="18">
        <v>124.3</v>
      </c>
      <c r="AJ15" s="14"/>
      <c r="AK15" s="18">
        <v>71.4</v>
      </c>
      <c r="AL15" s="18">
        <v>101.5</v>
      </c>
      <c r="AM15" s="18">
        <v>116.9</v>
      </c>
      <c r="AN15" s="18">
        <v>123.5</v>
      </c>
      <c r="AO15" s="14"/>
      <c r="AP15" s="18">
        <v>66.6</v>
      </c>
      <c r="AQ15" s="18">
        <v>74.2</v>
      </c>
      <c r="AR15" s="18">
        <v>127.8</v>
      </c>
      <c r="AS15" s="18">
        <v>102</v>
      </c>
      <c r="AT15" s="12"/>
      <c r="AU15" s="18">
        <v>84.9</v>
      </c>
      <c r="AV15" s="18">
        <v>100.5</v>
      </c>
      <c r="AW15" s="18">
        <v>124.7</v>
      </c>
      <c r="AX15" s="18">
        <v>128</v>
      </c>
      <c r="AY15" s="14"/>
      <c r="AZ15" s="18">
        <v>67.9</v>
      </c>
      <c r="BA15" s="18">
        <v>94.8</v>
      </c>
      <c r="BB15" s="18">
        <v>124.1</v>
      </c>
      <c r="BC15" s="18">
        <v>117.6</v>
      </c>
      <c r="BD15" s="14"/>
      <c r="BE15" s="18">
        <v>77</v>
      </c>
      <c r="BF15" s="18">
        <v>94.5</v>
      </c>
      <c r="BG15" s="18">
        <v>123.1</v>
      </c>
      <c r="BH15" s="18">
        <v>118.6</v>
      </c>
      <c r="BL15" s="6"/>
      <c r="BM15" s="6"/>
      <c r="BN15" s="6"/>
      <c r="BO15" s="6"/>
      <c r="BP15" s="6"/>
    </row>
    <row r="16" spans="1:68" ht="11.25">
      <c r="A16" s="27" t="s">
        <v>15</v>
      </c>
      <c r="B16" s="18">
        <v>100.7</v>
      </c>
      <c r="C16" s="18">
        <v>82.1</v>
      </c>
      <c r="D16" s="18">
        <v>111.8</v>
      </c>
      <c r="E16" s="18">
        <v>123.7</v>
      </c>
      <c r="F16" s="14"/>
      <c r="G16" s="18">
        <v>92.4</v>
      </c>
      <c r="H16" s="18">
        <v>84.8</v>
      </c>
      <c r="I16" s="18">
        <v>107.6</v>
      </c>
      <c r="J16" s="18">
        <v>117.3</v>
      </c>
      <c r="K16" s="14"/>
      <c r="L16" s="18">
        <v>93.9</v>
      </c>
      <c r="M16" s="18">
        <v>85.5</v>
      </c>
      <c r="N16" s="18">
        <v>114.5</v>
      </c>
      <c r="O16" s="18">
        <v>123.1</v>
      </c>
      <c r="P16" s="14"/>
      <c r="Q16" s="18">
        <v>88.5</v>
      </c>
      <c r="R16" s="18">
        <v>78.9</v>
      </c>
      <c r="S16" s="18">
        <v>122</v>
      </c>
      <c r="T16" s="18">
        <v>124.7</v>
      </c>
      <c r="U16" s="14"/>
      <c r="V16" s="18">
        <v>82.9</v>
      </c>
      <c r="W16" s="18">
        <v>82</v>
      </c>
      <c r="X16" s="18">
        <v>116.1</v>
      </c>
      <c r="Y16" s="18">
        <v>129.1</v>
      </c>
      <c r="Z16" s="14"/>
      <c r="AA16" s="18">
        <v>82.3</v>
      </c>
      <c r="AB16" s="18">
        <v>82.7</v>
      </c>
      <c r="AC16" s="18">
        <v>125.8</v>
      </c>
      <c r="AD16" s="18">
        <v>118</v>
      </c>
      <c r="AE16" s="12"/>
      <c r="AF16" s="18">
        <v>84.8</v>
      </c>
      <c r="AG16" s="18">
        <v>82</v>
      </c>
      <c r="AH16" s="18">
        <v>97.2</v>
      </c>
      <c r="AI16" s="18">
        <v>177.1</v>
      </c>
      <c r="AJ16" s="14"/>
      <c r="AK16" s="18">
        <v>72.9</v>
      </c>
      <c r="AL16" s="18">
        <v>82.2</v>
      </c>
      <c r="AM16" s="18">
        <v>96.4</v>
      </c>
      <c r="AN16" s="18">
        <v>176.4</v>
      </c>
      <c r="AO16" s="14"/>
      <c r="AP16" s="18">
        <v>69</v>
      </c>
      <c r="AQ16" s="18">
        <v>83</v>
      </c>
      <c r="AR16" s="18">
        <v>66.2</v>
      </c>
      <c r="AS16" s="18">
        <v>173.1</v>
      </c>
      <c r="AT16" s="12"/>
      <c r="AU16" s="18">
        <v>104</v>
      </c>
      <c r="AV16" s="18">
        <v>84.1</v>
      </c>
      <c r="AW16" s="18">
        <v>71.4</v>
      </c>
      <c r="AX16" s="18">
        <v>180.4</v>
      </c>
      <c r="AY16" s="14"/>
      <c r="AZ16" s="18">
        <v>88.7</v>
      </c>
      <c r="BA16" s="18">
        <v>94.6</v>
      </c>
      <c r="BB16" s="18">
        <v>68.7</v>
      </c>
      <c r="BC16" s="18">
        <v>177.8</v>
      </c>
      <c r="BD16" s="14"/>
      <c r="BE16" s="18">
        <v>88.1</v>
      </c>
      <c r="BF16" s="18">
        <v>101.2</v>
      </c>
      <c r="BG16" s="18">
        <v>65.9</v>
      </c>
      <c r="BH16" s="18">
        <v>174.9</v>
      </c>
      <c r="BL16" s="6"/>
      <c r="BM16" s="6"/>
      <c r="BN16" s="6"/>
      <c r="BO16" s="6"/>
      <c r="BP16" s="6"/>
    </row>
    <row r="17" spans="1:68" ht="11.25">
      <c r="A17" s="27" t="s">
        <v>16</v>
      </c>
      <c r="B17" s="18">
        <v>69</v>
      </c>
      <c r="C17" s="18">
        <v>95.7</v>
      </c>
      <c r="D17" s="18">
        <v>92</v>
      </c>
      <c r="E17" s="18">
        <v>226.1</v>
      </c>
      <c r="F17" s="14"/>
      <c r="G17" s="18">
        <v>55.2</v>
      </c>
      <c r="H17" s="18">
        <v>100.4</v>
      </c>
      <c r="I17" s="18">
        <v>89.8</v>
      </c>
      <c r="J17" s="18">
        <v>226.6</v>
      </c>
      <c r="K17" s="14"/>
      <c r="L17" s="18">
        <v>54.3</v>
      </c>
      <c r="M17" s="18">
        <v>96.4</v>
      </c>
      <c r="N17" s="18">
        <v>88.1</v>
      </c>
      <c r="O17" s="18">
        <v>235</v>
      </c>
      <c r="P17" s="14"/>
      <c r="Q17" s="18">
        <v>52.4</v>
      </c>
      <c r="R17" s="18">
        <v>92.2</v>
      </c>
      <c r="S17" s="18">
        <v>89.6</v>
      </c>
      <c r="T17" s="18">
        <v>245.4</v>
      </c>
      <c r="U17" s="14"/>
      <c r="V17" s="18">
        <v>47.4</v>
      </c>
      <c r="W17" s="18">
        <v>91.4</v>
      </c>
      <c r="X17" s="18">
        <v>91</v>
      </c>
      <c r="Y17" s="18">
        <v>270.3</v>
      </c>
      <c r="Z17" s="14"/>
      <c r="AA17" s="18">
        <v>45.2</v>
      </c>
      <c r="AB17" s="18">
        <v>93</v>
      </c>
      <c r="AC17" s="18">
        <v>91.6</v>
      </c>
      <c r="AD17" s="18">
        <v>268.6</v>
      </c>
      <c r="AE17" s="12"/>
      <c r="AF17" s="18">
        <v>46.4</v>
      </c>
      <c r="AG17" s="18">
        <v>92.6</v>
      </c>
      <c r="AH17" s="18">
        <v>87</v>
      </c>
      <c r="AI17" s="18">
        <v>277.2</v>
      </c>
      <c r="AJ17" s="14"/>
      <c r="AK17" s="18">
        <v>45.9</v>
      </c>
      <c r="AL17" s="18">
        <v>94.1</v>
      </c>
      <c r="AM17" s="18">
        <v>86.5</v>
      </c>
      <c r="AN17" s="18">
        <v>279.5</v>
      </c>
      <c r="AO17" s="14"/>
      <c r="AP17" s="18">
        <v>48.1</v>
      </c>
      <c r="AQ17" s="18">
        <v>95.9</v>
      </c>
      <c r="AR17" s="18">
        <v>75.3</v>
      </c>
      <c r="AS17" s="18">
        <v>324.2</v>
      </c>
      <c r="AT17" s="12"/>
      <c r="AU17" s="18">
        <v>46.6</v>
      </c>
      <c r="AV17" s="18">
        <v>107.6</v>
      </c>
      <c r="AW17" s="18">
        <v>77.9</v>
      </c>
      <c r="AX17" s="18">
        <v>264.3</v>
      </c>
      <c r="AY17" s="14"/>
      <c r="AZ17" s="18">
        <v>52</v>
      </c>
      <c r="BA17" s="18">
        <v>91.3</v>
      </c>
      <c r="BB17" s="18">
        <v>96</v>
      </c>
      <c r="BC17" s="18">
        <v>182.9</v>
      </c>
      <c r="BD17" s="14"/>
      <c r="BE17" s="18">
        <v>69.2</v>
      </c>
      <c r="BF17" s="18">
        <v>83.8</v>
      </c>
      <c r="BG17" s="18">
        <v>121.9</v>
      </c>
      <c r="BH17" s="18">
        <v>132.8</v>
      </c>
      <c r="BL17" s="6"/>
      <c r="BM17" s="6"/>
      <c r="BN17" s="6"/>
      <c r="BO17" s="6"/>
      <c r="BP17" s="6"/>
    </row>
    <row r="18" spans="1:68" ht="11.25">
      <c r="A18" s="27" t="s">
        <v>17</v>
      </c>
      <c r="B18" s="18">
        <v>66.1</v>
      </c>
      <c r="C18" s="18">
        <v>235.1</v>
      </c>
      <c r="D18" s="18">
        <v>43.9</v>
      </c>
      <c r="E18" s="18">
        <v>206.1</v>
      </c>
      <c r="F18" s="14"/>
      <c r="G18" s="18">
        <v>50</v>
      </c>
      <c r="H18" s="18">
        <v>234.8</v>
      </c>
      <c r="I18" s="18">
        <v>44.6</v>
      </c>
      <c r="J18" s="18">
        <v>229.9</v>
      </c>
      <c r="K18" s="14"/>
      <c r="L18" s="18">
        <v>43.9</v>
      </c>
      <c r="M18" s="18">
        <v>235.4</v>
      </c>
      <c r="N18" s="18">
        <v>41</v>
      </c>
      <c r="O18" s="18">
        <v>250.3</v>
      </c>
      <c r="P18" s="14"/>
      <c r="Q18" s="18">
        <v>42.8</v>
      </c>
      <c r="R18" s="18">
        <v>232.9</v>
      </c>
      <c r="S18" s="18">
        <v>41.2</v>
      </c>
      <c r="T18" s="18">
        <v>242.8</v>
      </c>
      <c r="U18" s="14"/>
      <c r="V18" s="18">
        <v>43.2</v>
      </c>
      <c r="W18" s="18">
        <v>231.2</v>
      </c>
      <c r="X18" s="18">
        <v>42.3</v>
      </c>
      <c r="Y18" s="18">
        <v>236.6</v>
      </c>
      <c r="Z18" s="14"/>
      <c r="AA18" s="18">
        <v>43.3</v>
      </c>
      <c r="AB18" s="18">
        <v>233.2</v>
      </c>
      <c r="AC18" s="18">
        <v>40.8</v>
      </c>
      <c r="AD18" s="18">
        <v>248</v>
      </c>
      <c r="AE18" s="12"/>
      <c r="AF18" s="18">
        <v>43.8</v>
      </c>
      <c r="AG18" s="18">
        <v>228.7</v>
      </c>
      <c r="AH18" s="18">
        <v>39</v>
      </c>
      <c r="AI18" s="18">
        <v>222.5</v>
      </c>
      <c r="AJ18" s="14"/>
      <c r="AK18" s="18">
        <v>51.2</v>
      </c>
      <c r="AL18" s="18">
        <v>227.7</v>
      </c>
      <c r="AM18" s="18">
        <v>36.9</v>
      </c>
      <c r="AN18" s="18">
        <v>233.5</v>
      </c>
      <c r="AO18" s="14"/>
      <c r="AP18" s="18">
        <v>50.6</v>
      </c>
      <c r="AQ18" s="18">
        <v>228</v>
      </c>
      <c r="AR18" s="18">
        <v>32.4</v>
      </c>
      <c r="AS18" s="18">
        <v>284.7</v>
      </c>
      <c r="AT18" s="12"/>
      <c r="AU18" s="18">
        <v>46.8</v>
      </c>
      <c r="AV18" s="18">
        <v>232</v>
      </c>
      <c r="AW18" s="18">
        <v>32.4</v>
      </c>
      <c r="AX18" s="18">
        <v>285.1</v>
      </c>
      <c r="AY18" s="14"/>
      <c r="AZ18" s="18">
        <v>46.4</v>
      </c>
      <c r="BA18" s="18">
        <v>239</v>
      </c>
      <c r="BB18" s="18">
        <v>32.1</v>
      </c>
      <c r="BC18" s="18">
        <v>294</v>
      </c>
      <c r="BD18" s="14"/>
      <c r="BE18" s="18">
        <v>44.5</v>
      </c>
      <c r="BF18" s="18">
        <v>238.3</v>
      </c>
      <c r="BG18" s="18">
        <v>32.8</v>
      </c>
      <c r="BH18" s="18">
        <v>286.5</v>
      </c>
      <c r="BL18" s="6"/>
      <c r="BM18" s="6"/>
      <c r="BN18" s="6"/>
      <c r="BO18" s="6"/>
      <c r="BP18" s="6"/>
    </row>
    <row r="19" spans="1:68" ht="11.25">
      <c r="A19" s="27" t="s">
        <v>18</v>
      </c>
      <c r="B19" s="18">
        <v>78.3</v>
      </c>
      <c r="C19" s="18">
        <v>96.7</v>
      </c>
      <c r="D19" s="18">
        <v>102.3</v>
      </c>
      <c r="E19" s="18">
        <v>143.2</v>
      </c>
      <c r="F19" s="14"/>
      <c r="G19" s="18">
        <v>72.1</v>
      </c>
      <c r="H19" s="18">
        <v>97.8</v>
      </c>
      <c r="I19" s="18">
        <v>99.9</v>
      </c>
      <c r="J19" s="18">
        <v>143.6</v>
      </c>
      <c r="K19" s="14"/>
      <c r="L19" s="18">
        <v>70.9</v>
      </c>
      <c r="M19" s="18">
        <v>100.6</v>
      </c>
      <c r="N19" s="18">
        <v>104.7</v>
      </c>
      <c r="O19" s="18">
        <v>142.9</v>
      </c>
      <c r="P19" s="14"/>
      <c r="Q19" s="18">
        <v>67.8</v>
      </c>
      <c r="R19" s="18">
        <v>99.6</v>
      </c>
      <c r="S19" s="18">
        <v>105.2</v>
      </c>
      <c r="T19" s="18">
        <v>146.7</v>
      </c>
      <c r="U19" s="14"/>
      <c r="V19" s="18">
        <v>65.8</v>
      </c>
      <c r="W19" s="18">
        <v>100.2</v>
      </c>
      <c r="X19" s="18">
        <v>105.4</v>
      </c>
      <c r="Y19" s="18">
        <v>148.7</v>
      </c>
      <c r="Z19" s="14"/>
      <c r="AA19" s="18">
        <v>64.5</v>
      </c>
      <c r="AB19" s="18">
        <v>101.6</v>
      </c>
      <c r="AC19" s="18">
        <v>105.7</v>
      </c>
      <c r="AD19" s="18">
        <v>146.2</v>
      </c>
      <c r="AE19" s="12"/>
      <c r="AF19" s="18">
        <v>65.1</v>
      </c>
      <c r="AG19" s="18">
        <v>100.8</v>
      </c>
      <c r="AH19" s="18">
        <v>108.5</v>
      </c>
      <c r="AI19" s="18">
        <v>145.3</v>
      </c>
      <c r="AJ19" s="14"/>
      <c r="AK19" s="18">
        <v>63.7</v>
      </c>
      <c r="AL19" s="18">
        <v>101.6</v>
      </c>
      <c r="AM19" s="18">
        <v>108.1</v>
      </c>
      <c r="AN19" s="18">
        <v>144.5</v>
      </c>
      <c r="AO19" s="14"/>
      <c r="AP19" s="18">
        <v>62.6</v>
      </c>
      <c r="AQ19" s="18">
        <v>92</v>
      </c>
      <c r="AR19" s="18">
        <v>132.2</v>
      </c>
      <c r="AS19" s="18">
        <v>126.8</v>
      </c>
      <c r="AT19" s="12"/>
      <c r="AU19" s="18">
        <v>63.6</v>
      </c>
      <c r="AV19" s="18">
        <v>95.7</v>
      </c>
      <c r="AW19" s="18">
        <v>130.9</v>
      </c>
      <c r="AX19" s="18">
        <v>132</v>
      </c>
      <c r="AY19" s="14"/>
      <c r="AZ19" s="18">
        <v>59.5</v>
      </c>
      <c r="BA19" s="18">
        <v>93.7</v>
      </c>
      <c r="BB19" s="18">
        <v>143.7</v>
      </c>
      <c r="BC19" s="18">
        <v>126.7</v>
      </c>
      <c r="BD19" s="14"/>
      <c r="BE19" s="18">
        <v>58.9</v>
      </c>
      <c r="BF19" s="18">
        <v>95.4</v>
      </c>
      <c r="BG19" s="18">
        <v>143.7</v>
      </c>
      <c r="BH19" s="18">
        <v>128.2</v>
      </c>
      <c r="BL19" s="6"/>
      <c r="BM19" s="6"/>
      <c r="BN19" s="6"/>
      <c r="BO19" s="6"/>
      <c r="BP19" s="6"/>
    </row>
    <row r="20" spans="1:68" ht="11.25">
      <c r="A20" s="27" t="s">
        <v>19</v>
      </c>
      <c r="B20" s="18">
        <v>368.6</v>
      </c>
      <c r="C20" s="18">
        <v>72.4</v>
      </c>
      <c r="D20" s="18">
        <v>81.7</v>
      </c>
      <c r="E20" s="18">
        <v>24.1</v>
      </c>
      <c r="F20" s="14"/>
      <c r="G20" s="18">
        <v>769.4</v>
      </c>
      <c r="H20" s="18">
        <v>66.4</v>
      </c>
      <c r="I20" s="18">
        <v>86.6</v>
      </c>
      <c r="J20" s="18">
        <v>10.3</v>
      </c>
      <c r="K20" s="14"/>
      <c r="L20" s="18">
        <v>1710.4</v>
      </c>
      <c r="M20" s="18">
        <v>67.7</v>
      </c>
      <c r="N20" s="18">
        <v>87.9</v>
      </c>
      <c r="O20" s="18">
        <v>8.2</v>
      </c>
      <c r="P20" s="14"/>
      <c r="Q20" s="18">
        <v>2120</v>
      </c>
      <c r="R20" s="18">
        <v>65.3</v>
      </c>
      <c r="S20" s="18">
        <v>90.2</v>
      </c>
      <c r="T20" s="18">
        <v>17.3</v>
      </c>
      <c r="U20" s="14"/>
      <c r="V20" s="18">
        <v>981.4</v>
      </c>
      <c r="W20" s="18">
        <v>66.3</v>
      </c>
      <c r="X20" s="18">
        <v>88.3</v>
      </c>
      <c r="Y20" s="18">
        <v>18.6</v>
      </c>
      <c r="Z20" s="14"/>
      <c r="AA20" s="18">
        <v>906.7</v>
      </c>
      <c r="AB20" s="18">
        <v>69.5</v>
      </c>
      <c r="AC20" s="18">
        <v>78.1</v>
      </c>
      <c r="AD20" s="18">
        <v>17.8</v>
      </c>
      <c r="AE20" s="12"/>
      <c r="AF20" s="18">
        <v>1064.1</v>
      </c>
      <c r="AG20" s="18">
        <v>68.7</v>
      </c>
      <c r="AH20" s="18">
        <v>80.5</v>
      </c>
      <c r="AI20" s="18">
        <v>17.5</v>
      </c>
      <c r="AJ20" s="14"/>
      <c r="AK20" s="18">
        <v>1046.6</v>
      </c>
      <c r="AL20" s="18">
        <v>68.2</v>
      </c>
      <c r="AM20" s="18">
        <v>80.9</v>
      </c>
      <c r="AN20" s="18">
        <v>17.1</v>
      </c>
      <c r="AO20" s="14"/>
      <c r="AP20" s="18">
        <v>1053.5</v>
      </c>
      <c r="AQ20" s="18">
        <v>60.8</v>
      </c>
      <c r="AR20" s="18">
        <v>79</v>
      </c>
      <c r="AS20" s="18">
        <v>23.7</v>
      </c>
      <c r="AT20" s="12"/>
      <c r="AU20" s="18">
        <v>824.4</v>
      </c>
      <c r="AV20" s="18">
        <v>63.2</v>
      </c>
      <c r="AW20" s="18">
        <v>78.9</v>
      </c>
      <c r="AX20" s="18">
        <v>50</v>
      </c>
      <c r="AY20" s="14"/>
      <c r="AZ20" s="18">
        <v>380.5</v>
      </c>
      <c r="BA20" s="18">
        <v>59.6</v>
      </c>
      <c r="BB20" s="18">
        <v>88.2</v>
      </c>
      <c r="BC20" s="18">
        <v>44.8</v>
      </c>
      <c r="BD20" s="14"/>
      <c r="BE20" s="18">
        <v>431.4</v>
      </c>
      <c r="BF20" s="18">
        <v>59.7</v>
      </c>
      <c r="BG20" s="18">
        <v>87.7</v>
      </c>
      <c r="BH20" s="18">
        <v>44.9</v>
      </c>
      <c r="BL20" s="6"/>
      <c r="BM20" s="6"/>
      <c r="BN20" s="6"/>
      <c r="BO20" s="6"/>
      <c r="BP20" s="6"/>
    </row>
    <row r="21" spans="1:68" ht="11.25">
      <c r="A21" s="27" t="s">
        <v>20</v>
      </c>
      <c r="B21" s="18">
        <v>122.5</v>
      </c>
      <c r="C21" s="18">
        <v>108.4</v>
      </c>
      <c r="D21" s="18">
        <v>56.7</v>
      </c>
      <c r="E21" s="18">
        <v>146.5</v>
      </c>
      <c r="F21" s="14"/>
      <c r="G21" s="18">
        <v>120.6</v>
      </c>
      <c r="H21" s="18">
        <v>107.3</v>
      </c>
      <c r="I21" s="18">
        <v>57</v>
      </c>
      <c r="J21" s="18">
        <v>108.1</v>
      </c>
      <c r="K21" s="14"/>
      <c r="L21" s="18">
        <v>159.3</v>
      </c>
      <c r="M21" s="18">
        <v>105.9</v>
      </c>
      <c r="N21" s="18">
        <v>59.5</v>
      </c>
      <c r="O21" s="18">
        <v>113.1</v>
      </c>
      <c r="P21" s="14"/>
      <c r="Q21" s="18">
        <v>140.8</v>
      </c>
      <c r="R21" s="18">
        <v>107.3</v>
      </c>
      <c r="S21" s="18">
        <v>56.2</v>
      </c>
      <c r="T21" s="18">
        <v>139</v>
      </c>
      <c r="U21" s="14"/>
      <c r="V21" s="18">
        <v>121.7</v>
      </c>
      <c r="W21" s="18">
        <v>106.7</v>
      </c>
      <c r="X21" s="18">
        <v>56.3</v>
      </c>
      <c r="Y21" s="18">
        <v>134.4</v>
      </c>
      <c r="Z21" s="14"/>
      <c r="AA21" s="18">
        <v>124.4</v>
      </c>
      <c r="AB21" s="18">
        <v>108.2</v>
      </c>
      <c r="AC21" s="18">
        <v>56.5</v>
      </c>
      <c r="AD21" s="18">
        <v>133</v>
      </c>
      <c r="AE21" s="12"/>
      <c r="AF21" s="18">
        <v>125.6</v>
      </c>
      <c r="AG21" s="18">
        <v>108.2</v>
      </c>
      <c r="AH21" s="18">
        <v>58.4</v>
      </c>
      <c r="AI21" s="18">
        <v>125.7</v>
      </c>
      <c r="AJ21" s="14"/>
      <c r="AK21" s="18">
        <v>128.4</v>
      </c>
      <c r="AL21" s="18">
        <v>109.2</v>
      </c>
      <c r="AM21" s="18">
        <v>57.7</v>
      </c>
      <c r="AN21" s="18">
        <v>123.3</v>
      </c>
      <c r="AO21" s="14"/>
      <c r="AP21" s="18">
        <v>128.7</v>
      </c>
      <c r="AQ21" s="18">
        <v>100.1</v>
      </c>
      <c r="AR21" s="18">
        <v>51.3</v>
      </c>
      <c r="AS21" s="18">
        <v>154.5</v>
      </c>
      <c r="AT21" s="12"/>
      <c r="AU21" s="18">
        <v>111.2</v>
      </c>
      <c r="AV21" s="18">
        <v>102.1</v>
      </c>
      <c r="AW21" s="18">
        <v>56.6</v>
      </c>
      <c r="AX21" s="18">
        <v>194.7</v>
      </c>
      <c r="AY21" s="14"/>
      <c r="AZ21" s="18">
        <v>90.4</v>
      </c>
      <c r="BA21" s="18">
        <v>101.7</v>
      </c>
      <c r="BB21" s="18">
        <v>58</v>
      </c>
      <c r="BC21" s="18">
        <v>198.3</v>
      </c>
      <c r="BD21" s="14"/>
      <c r="BE21" s="18">
        <v>85.5</v>
      </c>
      <c r="BF21" s="18">
        <v>100.5</v>
      </c>
      <c r="BG21" s="18">
        <v>59.6</v>
      </c>
      <c r="BH21" s="18">
        <v>195</v>
      </c>
      <c r="BL21" s="6"/>
      <c r="BM21" s="6"/>
      <c r="BN21" s="6"/>
      <c r="BO21" s="6"/>
      <c r="BP21" s="6"/>
    </row>
    <row r="22" spans="1:68" ht="25.5" customHeight="1">
      <c r="A22" s="27" t="s">
        <v>21</v>
      </c>
      <c r="B22" s="18">
        <v>105.6</v>
      </c>
      <c r="C22" s="18">
        <v>111.4</v>
      </c>
      <c r="D22" s="18">
        <v>133.1</v>
      </c>
      <c r="E22" s="18">
        <v>64.8</v>
      </c>
      <c r="F22" s="14"/>
      <c r="G22" s="18">
        <v>107.4</v>
      </c>
      <c r="H22" s="18">
        <v>115.1</v>
      </c>
      <c r="I22" s="18">
        <v>125.1</v>
      </c>
      <c r="J22" s="18">
        <v>64.8</v>
      </c>
      <c r="K22" s="14"/>
      <c r="L22" s="18">
        <v>106.2</v>
      </c>
      <c r="M22" s="18">
        <v>122.3</v>
      </c>
      <c r="N22" s="18">
        <v>118.7</v>
      </c>
      <c r="O22" s="18">
        <v>68.9</v>
      </c>
      <c r="P22" s="14"/>
      <c r="Q22" s="18">
        <v>103.2</v>
      </c>
      <c r="R22" s="18">
        <v>123.7</v>
      </c>
      <c r="S22" s="18">
        <v>118.4</v>
      </c>
      <c r="T22" s="18">
        <v>68.5</v>
      </c>
      <c r="U22" s="14"/>
      <c r="V22" s="18">
        <v>102</v>
      </c>
      <c r="W22" s="18">
        <v>122</v>
      </c>
      <c r="X22" s="18">
        <v>118</v>
      </c>
      <c r="Y22" s="18">
        <v>68.6</v>
      </c>
      <c r="Z22" s="14"/>
      <c r="AA22" s="18">
        <v>103.1</v>
      </c>
      <c r="AB22" s="18">
        <v>123.1</v>
      </c>
      <c r="AC22" s="18">
        <v>117.5</v>
      </c>
      <c r="AD22" s="18">
        <v>67.6</v>
      </c>
      <c r="AE22" s="12"/>
      <c r="AF22" s="18">
        <v>103</v>
      </c>
      <c r="AG22" s="18">
        <v>127.3</v>
      </c>
      <c r="AH22" s="18">
        <v>113.7</v>
      </c>
      <c r="AI22" s="18">
        <v>66.1</v>
      </c>
      <c r="AJ22" s="14"/>
      <c r="AK22" s="18">
        <v>105.7</v>
      </c>
      <c r="AL22" s="18">
        <v>135.1</v>
      </c>
      <c r="AM22" s="18">
        <v>109.5</v>
      </c>
      <c r="AN22" s="18">
        <v>78.1</v>
      </c>
      <c r="AO22" s="14"/>
      <c r="AP22" s="18">
        <v>87.8</v>
      </c>
      <c r="AQ22" s="18">
        <v>134.2</v>
      </c>
      <c r="AR22" s="18">
        <v>110.4</v>
      </c>
      <c r="AS22" s="18">
        <v>74.6</v>
      </c>
      <c r="AT22" s="12"/>
      <c r="AU22" s="18">
        <v>101.5</v>
      </c>
      <c r="AV22" s="18">
        <v>124</v>
      </c>
      <c r="AW22" s="18">
        <v>114.8</v>
      </c>
      <c r="AX22" s="18">
        <v>63.7</v>
      </c>
      <c r="AY22" s="14"/>
      <c r="AZ22" s="18">
        <v>106.3</v>
      </c>
      <c r="BA22" s="18">
        <v>128.9</v>
      </c>
      <c r="BB22" s="18">
        <v>117.5</v>
      </c>
      <c r="BC22" s="18">
        <v>70.5</v>
      </c>
      <c r="BD22" s="14"/>
      <c r="BE22" s="18">
        <v>95.3</v>
      </c>
      <c r="BF22" s="18">
        <v>129.1</v>
      </c>
      <c r="BG22" s="18">
        <v>116.3</v>
      </c>
      <c r="BH22" s="18">
        <v>70.3</v>
      </c>
      <c r="BL22" s="6"/>
      <c r="BM22" s="6"/>
      <c r="BN22" s="6"/>
      <c r="BO22" s="6"/>
      <c r="BP22" s="6"/>
    </row>
    <row r="23" spans="1:68" ht="11.25">
      <c r="A23" s="27" t="s">
        <v>22</v>
      </c>
      <c r="B23" s="18">
        <v>50.2</v>
      </c>
      <c r="C23" s="18">
        <v>114.9</v>
      </c>
      <c r="D23" s="18">
        <v>122.8</v>
      </c>
      <c r="E23" s="18">
        <v>145.9</v>
      </c>
      <c r="F23" s="14"/>
      <c r="G23" s="18">
        <v>50</v>
      </c>
      <c r="H23" s="18">
        <v>115.4</v>
      </c>
      <c r="I23" s="18">
        <v>122.5</v>
      </c>
      <c r="J23" s="18">
        <v>145.1</v>
      </c>
      <c r="K23" s="14"/>
      <c r="L23" s="18">
        <v>49.3</v>
      </c>
      <c r="M23" s="18">
        <v>116.6</v>
      </c>
      <c r="N23" s="18">
        <v>122.5</v>
      </c>
      <c r="O23" s="18">
        <v>146.6</v>
      </c>
      <c r="P23" s="14"/>
      <c r="Q23" s="18">
        <v>49</v>
      </c>
      <c r="R23" s="18">
        <v>115.8</v>
      </c>
      <c r="S23" s="18">
        <v>123.9</v>
      </c>
      <c r="T23" s="18">
        <v>143.6</v>
      </c>
      <c r="U23" s="14"/>
      <c r="V23" s="18">
        <v>49.6</v>
      </c>
      <c r="W23" s="18">
        <v>115.6</v>
      </c>
      <c r="X23" s="18">
        <v>121.2</v>
      </c>
      <c r="Y23" s="18">
        <v>147.6</v>
      </c>
      <c r="Z23" s="14"/>
      <c r="AA23" s="18">
        <v>49.8</v>
      </c>
      <c r="AB23" s="18">
        <v>115.8</v>
      </c>
      <c r="AC23" s="18">
        <v>120.5</v>
      </c>
      <c r="AD23" s="18">
        <v>150.4</v>
      </c>
      <c r="AE23" s="12"/>
      <c r="AF23" s="18">
        <v>49.2</v>
      </c>
      <c r="AG23" s="18">
        <v>115.4</v>
      </c>
      <c r="AH23" s="18">
        <v>120.1</v>
      </c>
      <c r="AI23" s="18">
        <v>154.8</v>
      </c>
      <c r="AJ23" s="14"/>
      <c r="AK23" s="18">
        <v>48.1</v>
      </c>
      <c r="AL23" s="18">
        <v>116.2</v>
      </c>
      <c r="AM23" s="18">
        <v>121.2</v>
      </c>
      <c r="AN23" s="18">
        <v>161</v>
      </c>
      <c r="AO23" s="14"/>
      <c r="AP23" s="18">
        <v>44.2</v>
      </c>
      <c r="AQ23" s="18">
        <v>125.8</v>
      </c>
      <c r="AR23" s="18">
        <v>114.1</v>
      </c>
      <c r="AS23" s="18">
        <v>166.6</v>
      </c>
      <c r="AT23" s="12"/>
      <c r="AU23" s="18">
        <v>44.2</v>
      </c>
      <c r="AV23" s="18">
        <v>125</v>
      </c>
      <c r="AW23" s="18">
        <v>103.9</v>
      </c>
      <c r="AX23" s="18">
        <v>181.4</v>
      </c>
      <c r="AY23" s="14"/>
      <c r="AZ23" s="18">
        <v>43.1</v>
      </c>
      <c r="BA23" s="18">
        <v>126.1</v>
      </c>
      <c r="BB23" s="18">
        <v>103.2</v>
      </c>
      <c r="BC23" s="18">
        <v>192.8</v>
      </c>
      <c r="BD23" s="14"/>
      <c r="BE23" s="18">
        <v>40.4</v>
      </c>
      <c r="BF23" s="18">
        <v>125.4</v>
      </c>
      <c r="BG23" s="18">
        <v>103.4</v>
      </c>
      <c r="BH23" s="18">
        <v>192.4</v>
      </c>
      <c r="BL23" s="6"/>
      <c r="BM23" s="6"/>
      <c r="BN23" s="6"/>
      <c r="BO23" s="6"/>
      <c r="BP23" s="6"/>
    </row>
    <row r="24" spans="1:68" ht="11.25">
      <c r="A24" s="27" t="s">
        <v>23</v>
      </c>
      <c r="B24" s="18">
        <v>94.6</v>
      </c>
      <c r="C24" s="18">
        <v>110.1</v>
      </c>
      <c r="D24" s="18">
        <v>96.3</v>
      </c>
      <c r="E24" s="18">
        <v>100.5</v>
      </c>
      <c r="F24" s="14"/>
      <c r="G24" s="18">
        <v>95.4</v>
      </c>
      <c r="H24" s="18">
        <v>108.7</v>
      </c>
      <c r="I24" s="18">
        <v>97.8</v>
      </c>
      <c r="J24" s="18">
        <v>99.1</v>
      </c>
      <c r="K24" s="14"/>
      <c r="L24" s="18">
        <v>96.3</v>
      </c>
      <c r="M24" s="18">
        <v>110.5</v>
      </c>
      <c r="N24" s="18">
        <v>94.7</v>
      </c>
      <c r="O24" s="18">
        <v>103</v>
      </c>
      <c r="P24" s="14"/>
      <c r="Q24" s="18">
        <v>94.4</v>
      </c>
      <c r="R24" s="18">
        <v>109.9</v>
      </c>
      <c r="S24" s="18">
        <v>97.8</v>
      </c>
      <c r="T24" s="18">
        <v>100.7</v>
      </c>
      <c r="U24" s="14"/>
      <c r="V24" s="18">
        <v>93.3</v>
      </c>
      <c r="W24" s="18">
        <v>112.2</v>
      </c>
      <c r="X24" s="18">
        <v>96</v>
      </c>
      <c r="Y24" s="18">
        <v>100.5</v>
      </c>
      <c r="Z24" s="14"/>
      <c r="AA24" s="18">
        <v>96.3</v>
      </c>
      <c r="AB24" s="18">
        <v>111</v>
      </c>
      <c r="AC24" s="18">
        <v>96</v>
      </c>
      <c r="AD24" s="18">
        <v>99.3</v>
      </c>
      <c r="AE24" s="12"/>
      <c r="AF24" s="18">
        <v>96.3</v>
      </c>
      <c r="AG24" s="18">
        <v>111</v>
      </c>
      <c r="AH24" s="18">
        <v>94.8</v>
      </c>
      <c r="AI24" s="18">
        <v>99.7</v>
      </c>
      <c r="AJ24" s="14"/>
      <c r="AK24" s="18">
        <v>96.3</v>
      </c>
      <c r="AL24" s="18">
        <v>111</v>
      </c>
      <c r="AM24" s="18">
        <v>94.8</v>
      </c>
      <c r="AN24" s="18">
        <v>100.9</v>
      </c>
      <c r="AO24" s="14"/>
      <c r="AP24" s="18">
        <v>94.7</v>
      </c>
      <c r="AQ24" s="18">
        <v>118.6</v>
      </c>
      <c r="AR24" s="18">
        <v>89.6</v>
      </c>
      <c r="AS24" s="18">
        <v>99.5</v>
      </c>
      <c r="AT24" s="12"/>
      <c r="AU24" s="18">
        <v>97.3</v>
      </c>
      <c r="AV24" s="18">
        <v>120.1</v>
      </c>
      <c r="AW24" s="18">
        <v>88.3</v>
      </c>
      <c r="AX24" s="18">
        <v>97</v>
      </c>
      <c r="AY24" s="14"/>
      <c r="AZ24" s="18">
        <v>98.8</v>
      </c>
      <c r="BA24" s="18">
        <v>122.9</v>
      </c>
      <c r="BB24" s="18">
        <v>86.3</v>
      </c>
      <c r="BC24" s="18">
        <v>98.2</v>
      </c>
      <c r="BD24" s="14"/>
      <c r="BE24" s="18">
        <v>96.2</v>
      </c>
      <c r="BF24" s="18">
        <v>122.9</v>
      </c>
      <c r="BG24" s="18">
        <v>87.1</v>
      </c>
      <c r="BH24" s="18">
        <v>97.2</v>
      </c>
      <c r="BL24" s="6"/>
      <c r="BM24" s="6"/>
      <c r="BN24" s="6"/>
      <c r="BO24" s="6"/>
      <c r="BP24" s="6"/>
    </row>
    <row r="25" spans="1:68" ht="11.25">
      <c r="A25" s="27" t="s">
        <v>24</v>
      </c>
      <c r="B25" s="18">
        <v>58.7</v>
      </c>
      <c r="C25" s="18">
        <v>90.3</v>
      </c>
      <c r="D25" s="18">
        <v>129.5</v>
      </c>
      <c r="E25" s="18">
        <v>158</v>
      </c>
      <c r="F25" s="14"/>
      <c r="G25" s="18">
        <v>57.6</v>
      </c>
      <c r="H25" s="18">
        <v>89.8</v>
      </c>
      <c r="I25" s="18">
        <v>129.9</v>
      </c>
      <c r="J25" s="18">
        <v>171.4</v>
      </c>
      <c r="K25" s="14"/>
      <c r="L25" s="18">
        <v>56.2</v>
      </c>
      <c r="M25" s="18">
        <v>73.1</v>
      </c>
      <c r="N25" s="18">
        <v>172.7</v>
      </c>
      <c r="O25" s="18">
        <v>143.3</v>
      </c>
      <c r="P25" s="14"/>
      <c r="Q25" s="18">
        <v>56.9</v>
      </c>
      <c r="R25" s="18">
        <v>72.9</v>
      </c>
      <c r="S25" s="18">
        <v>168.6</v>
      </c>
      <c r="T25" s="18">
        <v>168.2</v>
      </c>
      <c r="U25" s="14"/>
      <c r="V25" s="18">
        <v>48.8</v>
      </c>
      <c r="W25" s="18">
        <v>72.4</v>
      </c>
      <c r="X25" s="18">
        <v>169.3</v>
      </c>
      <c r="Y25" s="18">
        <v>171.4</v>
      </c>
      <c r="Z25" s="14"/>
      <c r="AA25" s="18">
        <v>47.9</v>
      </c>
      <c r="AB25" s="18">
        <v>76.7</v>
      </c>
      <c r="AC25" s="18">
        <v>170.3</v>
      </c>
      <c r="AD25" s="18">
        <v>166.8</v>
      </c>
      <c r="AE25" s="12"/>
      <c r="AF25" s="18">
        <v>47.5</v>
      </c>
      <c r="AG25" s="18">
        <v>77</v>
      </c>
      <c r="AH25" s="18">
        <v>170.6</v>
      </c>
      <c r="AI25" s="18">
        <v>165.6</v>
      </c>
      <c r="AJ25" s="14"/>
      <c r="AK25" s="18">
        <v>46</v>
      </c>
      <c r="AL25" s="18">
        <v>76.3</v>
      </c>
      <c r="AM25" s="18">
        <v>172.7</v>
      </c>
      <c r="AN25" s="18">
        <v>163.4</v>
      </c>
      <c r="AO25" s="14"/>
      <c r="AP25" s="18">
        <v>46</v>
      </c>
      <c r="AQ25" s="18">
        <v>72.3</v>
      </c>
      <c r="AR25" s="18">
        <v>206.7</v>
      </c>
      <c r="AS25" s="18">
        <v>146.3</v>
      </c>
      <c r="AT25" s="12"/>
      <c r="AU25" s="18">
        <v>45</v>
      </c>
      <c r="AV25" s="18">
        <v>79.9</v>
      </c>
      <c r="AW25" s="18">
        <v>195.2</v>
      </c>
      <c r="AX25" s="18">
        <v>152.6</v>
      </c>
      <c r="AY25" s="14"/>
      <c r="AZ25" s="18">
        <v>42.9</v>
      </c>
      <c r="BA25" s="18">
        <v>80.1</v>
      </c>
      <c r="BB25" s="18">
        <v>195.4</v>
      </c>
      <c r="BC25" s="18">
        <v>152.1</v>
      </c>
      <c r="BD25" s="14"/>
      <c r="BE25" s="18">
        <v>39</v>
      </c>
      <c r="BF25" s="18">
        <v>93</v>
      </c>
      <c r="BG25" s="18">
        <v>179.2</v>
      </c>
      <c r="BH25" s="18">
        <v>149.6</v>
      </c>
      <c r="BL25" s="6"/>
      <c r="BM25" s="6"/>
      <c r="BN25" s="6"/>
      <c r="BO25" s="6"/>
      <c r="BP25" s="6"/>
    </row>
    <row r="26" spans="1:68" ht="11.25">
      <c r="A26" s="27" t="s">
        <v>25</v>
      </c>
      <c r="B26" s="18">
        <v>68</v>
      </c>
      <c r="C26" s="18">
        <v>277.9</v>
      </c>
      <c r="D26" s="18">
        <v>16.4</v>
      </c>
      <c r="E26" s="18">
        <v>414.7</v>
      </c>
      <c r="F26" s="14"/>
      <c r="G26" s="18">
        <v>59.2</v>
      </c>
      <c r="H26" s="18">
        <v>265.5</v>
      </c>
      <c r="I26" s="18">
        <v>19.3</v>
      </c>
      <c r="J26" s="18">
        <v>254.2</v>
      </c>
      <c r="K26" s="14"/>
      <c r="L26" s="18">
        <v>86.8</v>
      </c>
      <c r="M26" s="18">
        <v>255.5</v>
      </c>
      <c r="N26" s="18">
        <v>12.5</v>
      </c>
      <c r="O26" s="18">
        <v>334.7</v>
      </c>
      <c r="P26" s="14"/>
      <c r="Q26" s="18">
        <v>114.8</v>
      </c>
      <c r="R26" s="18">
        <v>193.2</v>
      </c>
      <c r="S26" s="18">
        <v>13.3</v>
      </c>
      <c r="T26" s="18">
        <v>430</v>
      </c>
      <c r="U26" s="14"/>
      <c r="V26" s="18">
        <v>89</v>
      </c>
      <c r="W26" s="18">
        <v>201.7</v>
      </c>
      <c r="X26" s="18">
        <v>12.8</v>
      </c>
      <c r="Y26" s="18">
        <v>448.4</v>
      </c>
      <c r="Z26" s="14"/>
      <c r="AA26" s="18">
        <v>87.5</v>
      </c>
      <c r="AB26" s="18">
        <v>198.1</v>
      </c>
      <c r="AC26" s="18">
        <v>17.4</v>
      </c>
      <c r="AD26" s="18">
        <v>330.8</v>
      </c>
      <c r="AE26" s="12"/>
      <c r="AF26" s="18">
        <v>89.3</v>
      </c>
      <c r="AG26" s="18">
        <v>198</v>
      </c>
      <c r="AH26" s="18">
        <v>18.3</v>
      </c>
      <c r="AI26" s="18">
        <v>310.1</v>
      </c>
      <c r="AJ26" s="14"/>
      <c r="AK26" s="18">
        <v>90</v>
      </c>
      <c r="AL26" s="18">
        <v>203.3</v>
      </c>
      <c r="AM26" s="18">
        <v>17.6</v>
      </c>
      <c r="AN26" s="18">
        <v>298.1</v>
      </c>
      <c r="AO26" s="14"/>
      <c r="AP26" s="18">
        <v>94.7</v>
      </c>
      <c r="AQ26" s="18">
        <v>189.7</v>
      </c>
      <c r="AR26" s="18">
        <v>4.2</v>
      </c>
      <c r="AS26" s="18">
        <v>802.7</v>
      </c>
      <c r="AT26" s="12"/>
      <c r="AU26" s="18">
        <v>152.5</v>
      </c>
      <c r="AV26" s="18">
        <v>168.7</v>
      </c>
      <c r="AW26" s="18">
        <v>14.8</v>
      </c>
      <c r="AX26" s="18">
        <v>303.1</v>
      </c>
      <c r="AY26" s="14"/>
      <c r="AZ26" s="18">
        <v>127</v>
      </c>
      <c r="BA26" s="18">
        <v>172.9</v>
      </c>
      <c r="BB26" s="18">
        <v>10.1</v>
      </c>
      <c r="BC26" s="18">
        <v>637.6</v>
      </c>
      <c r="BD26" s="14"/>
      <c r="BE26" s="18">
        <v>86.5</v>
      </c>
      <c r="BF26" s="18">
        <v>169.6</v>
      </c>
      <c r="BG26" s="18">
        <v>20.7</v>
      </c>
      <c r="BH26" s="18">
        <v>321.4</v>
      </c>
      <c r="BL26" s="6"/>
      <c r="BM26" s="6"/>
      <c r="BN26" s="6"/>
      <c r="BO26" s="6"/>
      <c r="BP26" s="6"/>
    </row>
    <row r="27" spans="1:68" s="2" customFormat="1" ht="11.25">
      <c r="A27" s="20" t="s">
        <v>27</v>
      </c>
      <c r="B27" s="17">
        <v>88.8</v>
      </c>
      <c r="C27" s="17">
        <v>105</v>
      </c>
      <c r="D27" s="17">
        <v>92.7</v>
      </c>
      <c r="E27" s="17">
        <v>123.6</v>
      </c>
      <c r="F27" s="10"/>
      <c r="G27" s="17">
        <v>86.7</v>
      </c>
      <c r="H27" s="17">
        <v>106</v>
      </c>
      <c r="I27" s="17">
        <v>93.7</v>
      </c>
      <c r="J27" s="17">
        <v>123.7</v>
      </c>
      <c r="K27" s="10"/>
      <c r="L27" s="17">
        <v>84.3</v>
      </c>
      <c r="M27" s="17">
        <v>105.8</v>
      </c>
      <c r="N27" s="17">
        <v>94.3</v>
      </c>
      <c r="O27" s="17">
        <v>124.8</v>
      </c>
      <c r="P27" s="10"/>
      <c r="Q27" s="17">
        <v>82.4</v>
      </c>
      <c r="R27" s="17">
        <v>105.5</v>
      </c>
      <c r="S27" s="17">
        <v>92.4</v>
      </c>
      <c r="T27" s="17">
        <v>126.9</v>
      </c>
      <c r="U27" s="10"/>
      <c r="V27" s="17">
        <v>80.7</v>
      </c>
      <c r="W27" s="17">
        <v>105.9</v>
      </c>
      <c r="X27" s="17">
        <v>93.2</v>
      </c>
      <c r="Y27" s="17">
        <v>129.9</v>
      </c>
      <c r="Z27" s="10"/>
      <c r="AA27" s="17">
        <v>80.8</v>
      </c>
      <c r="AB27" s="17">
        <v>107.1</v>
      </c>
      <c r="AC27" s="17">
        <v>92.6</v>
      </c>
      <c r="AD27" s="17">
        <v>129.3</v>
      </c>
      <c r="AE27" s="12"/>
      <c r="AF27" s="17">
        <v>81.5</v>
      </c>
      <c r="AG27" s="17">
        <v>106.4</v>
      </c>
      <c r="AH27" s="17">
        <v>92.5</v>
      </c>
      <c r="AI27" s="17">
        <v>129.5</v>
      </c>
      <c r="AJ27" s="10"/>
      <c r="AK27" s="17">
        <v>81.3</v>
      </c>
      <c r="AL27" s="17">
        <v>107.1</v>
      </c>
      <c r="AM27" s="17">
        <v>93.2</v>
      </c>
      <c r="AN27" s="17">
        <v>129.2</v>
      </c>
      <c r="AO27" s="10"/>
      <c r="AP27" s="17">
        <v>79.6</v>
      </c>
      <c r="AQ27" s="17">
        <v>98.1</v>
      </c>
      <c r="AR27" s="17">
        <v>93.9</v>
      </c>
      <c r="AS27" s="17">
        <v>135.1</v>
      </c>
      <c r="AT27" s="12"/>
      <c r="AU27" s="17">
        <v>79.4</v>
      </c>
      <c r="AV27" s="17">
        <v>105.8</v>
      </c>
      <c r="AW27" s="17">
        <v>93.4</v>
      </c>
      <c r="AX27" s="17">
        <v>133.8</v>
      </c>
      <c r="AY27" s="10"/>
      <c r="AZ27" s="17">
        <v>78.4</v>
      </c>
      <c r="BA27" s="17">
        <v>103.5</v>
      </c>
      <c r="BB27" s="17">
        <v>95</v>
      </c>
      <c r="BC27" s="17">
        <v>134</v>
      </c>
      <c r="BD27" s="10"/>
      <c r="BE27" s="17">
        <v>80.1</v>
      </c>
      <c r="BF27" s="17">
        <v>102.3</v>
      </c>
      <c r="BG27" s="17">
        <v>95.9</v>
      </c>
      <c r="BH27" s="17">
        <v>133.1</v>
      </c>
      <c r="BL27" s="6"/>
      <c r="BM27" s="6"/>
      <c r="BN27" s="6"/>
      <c r="BO27" s="6"/>
      <c r="BP27" s="6"/>
    </row>
    <row r="28" spans="1:68" ht="11.25">
      <c r="A28" s="27" t="s">
        <v>28</v>
      </c>
      <c r="B28" s="18">
        <v>271.1</v>
      </c>
      <c r="C28" s="18">
        <v>97</v>
      </c>
      <c r="D28" s="18">
        <v>147.1</v>
      </c>
      <c r="E28" s="18">
        <v>11.3</v>
      </c>
      <c r="F28" s="14"/>
      <c r="G28" s="18">
        <v>634.4</v>
      </c>
      <c r="H28" s="18">
        <v>105.3</v>
      </c>
      <c r="I28" s="18">
        <v>145.1</v>
      </c>
      <c r="J28" s="18">
        <v>15.7</v>
      </c>
      <c r="K28" s="14"/>
      <c r="L28" s="18">
        <v>467.4</v>
      </c>
      <c r="M28" s="18">
        <v>104</v>
      </c>
      <c r="N28" s="18">
        <v>134.6</v>
      </c>
      <c r="O28" s="18">
        <v>14.3</v>
      </c>
      <c r="P28" s="14"/>
      <c r="Q28" s="18">
        <v>471.1</v>
      </c>
      <c r="R28" s="18">
        <v>98.4</v>
      </c>
      <c r="S28" s="18">
        <v>152.5</v>
      </c>
      <c r="T28" s="18">
        <v>5.3</v>
      </c>
      <c r="U28" s="14"/>
      <c r="V28" s="18">
        <v>1304.2</v>
      </c>
      <c r="W28" s="18">
        <v>97.4</v>
      </c>
      <c r="X28" s="18">
        <v>141.9</v>
      </c>
      <c r="Y28" s="18">
        <v>4.5</v>
      </c>
      <c r="Z28" s="14"/>
      <c r="AA28" s="18">
        <v>1668.9</v>
      </c>
      <c r="AB28" s="18">
        <v>99.3</v>
      </c>
      <c r="AC28" s="18">
        <v>139.8</v>
      </c>
      <c r="AD28" s="18">
        <v>7.1</v>
      </c>
      <c r="AE28" s="12"/>
      <c r="AF28" s="18">
        <v>1012</v>
      </c>
      <c r="AG28" s="18">
        <v>106.1</v>
      </c>
      <c r="AH28" s="18">
        <v>136</v>
      </c>
      <c r="AI28" s="18">
        <v>8.1</v>
      </c>
      <c r="AJ28" s="14"/>
      <c r="AK28" s="18">
        <v>891.3</v>
      </c>
      <c r="AL28" s="18">
        <v>106.9</v>
      </c>
      <c r="AM28" s="18">
        <v>133.9</v>
      </c>
      <c r="AN28" s="18">
        <v>7.9</v>
      </c>
      <c r="AO28" s="14"/>
      <c r="AP28" s="18">
        <v>859.2</v>
      </c>
      <c r="AQ28" s="18">
        <v>100.1</v>
      </c>
      <c r="AR28" s="18">
        <v>139.4</v>
      </c>
      <c r="AS28" s="18">
        <v>7.9</v>
      </c>
      <c r="AT28" s="12"/>
      <c r="AU28" s="18">
        <v>878.1</v>
      </c>
      <c r="AV28" s="18">
        <v>115.6</v>
      </c>
      <c r="AW28" s="18">
        <v>142.5</v>
      </c>
      <c r="AX28" s="18">
        <v>7.2</v>
      </c>
      <c r="AY28" s="14"/>
      <c r="AZ28" s="18">
        <v>921</v>
      </c>
      <c r="BA28" s="18">
        <v>112.3</v>
      </c>
      <c r="BB28" s="18">
        <v>142.6</v>
      </c>
      <c r="BC28" s="18">
        <v>7.5</v>
      </c>
      <c r="BD28" s="14"/>
      <c r="BE28" s="18">
        <v>881.4</v>
      </c>
      <c r="BF28" s="18">
        <v>112.3</v>
      </c>
      <c r="BG28" s="18">
        <v>143.8</v>
      </c>
      <c r="BH28" s="18">
        <v>8.6</v>
      </c>
      <c r="BL28" s="6"/>
      <c r="BM28" s="6"/>
      <c r="BN28" s="6"/>
      <c r="BO28" s="6"/>
      <c r="BP28" s="6"/>
    </row>
    <row r="29" spans="1:68" s="2" customFormat="1" ht="11.25">
      <c r="A29" s="20" t="s">
        <v>29</v>
      </c>
      <c r="B29" s="17">
        <v>92.9</v>
      </c>
      <c r="C29" s="17">
        <v>104.4</v>
      </c>
      <c r="D29" s="17">
        <v>96</v>
      </c>
      <c r="E29" s="17">
        <v>113.4</v>
      </c>
      <c r="F29" s="10"/>
      <c r="G29" s="17">
        <v>91.7</v>
      </c>
      <c r="H29" s="17">
        <v>105.9</v>
      </c>
      <c r="I29" s="17">
        <v>96.9</v>
      </c>
      <c r="J29" s="17">
        <v>113.6</v>
      </c>
      <c r="K29" s="10"/>
      <c r="L29" s="17">
        <v>89.3</v>
      </c>
      <c r="M29" s="17">
        <v>105.7</v>
      </c>
      <c r="N29" s="17">
        <v>97</v>
      </c>
      <c r="O29" s="17">
        <v>114.5</v>
      </c>
      <c r="P29" s="10"/>
      <c r="Q29" s="17">
        <v>86.9</v>
      </c>
      <c r="R29" s="17">
        <v>105</v>
      </c>
      <c r="S29" s="17">
        <v>95.9</v>
      </c>
      <c r="T29" s="17">
        <v>115.5</v>
      </c>
      <c r="U29" s="10"/>
      <c r="V29" s="17">
        <v>85.9</v>
      </c>
      <c r="W29" s="17">
        <v>105.4</v>
      </c>
      <c r="X29" s="17">
        <v>96.2</v>
      </c>
      <c r="Y29" s="17">
        <v>118.8</v>
      </c>
      <c r="Z29" s="10"/>
      <c r="AA29" s="17">
        <v>86.1</v>
      </c>
      <c r="AB29" s="17">
        <v>106.6</v>
      </c>
      <c r="AC29" s="17">
        <v>95.5</v>
      </c>
      <c r="AD29" s="17">
        <v>118.4</v>
      </c>
      <c r="AE29" s="12"/>
      <c r="AF29" s="17">
        <v>86.6</v>
      </c>
      <c r="AG29" s="17">
        <v>106.4</v>
      </c>
      <c r="AH29" s="17">
        <v>95.3</v>
      </c>
      <c r="AI29" s="17">
        <v>118.6</v>
      </c>
      <c r="AJ29" s="10"/>
      <c r="AK29" s="17">
        <v>86.3</v>
      </c>
      <c r="AL29" s="17">
        <v>107.1</v>
      </c>
      <c r="AM29" s="17">
        <v>95.8</v>
      </c>
      <c r="AN29" s="17">
        <v>118.5</v>
      </c>
      <c r="AO29" s="10"/>
      <c r="AP29" s="17">
        <v>84.1</v>
      </c>
      <c r="AQ29" s="17">
        <v>98.2</v>
      </c>
      <c r="AR29" s="17">
        <v>96.7</v>
      </c>
      <c r="AS29" s="17">
        <v>124</v>
      </c>
      <c r="AT29" s="12"/>
      <c r="AU29" s="17">
        <v>83.8</v>
      </c>
      <c r="AV29" s="17">
        <v>106.4</v>
      </c>
      <c r="AW29" s="17">
        <v>96.5</v>
      </c>
      <c r="AX29" s="17">
        <v>122</v>
      </c>
      <c r="AY29" s="10"/>
      <c r="AZ29" s="17">
        <v>83.1</v>
      </c>
      <c r="BA29" s="17">
        <v>104</v>
      </c>
      <c r="BB29" s="17">
        <v>98.1</v>
      </c>
      <c r="BC29" s="17">
        <v>121.9</v>
      </c>
      <c r="BD29" s="10"/>
      <c r="BE29" s="17">
        <v>84.9</v>
      </c>
      <c r="BF29" s="17">
        <v>102.9</v>
      </c>
      <c r="BG29" s="17">
        <v>99.1</v>
      </c>
      <c r="BH29" s="17">
        <v>121</v>
      </c>
      <c r="BL29" s="6"/>
      <c r="BM29" s="6"/>
      <c r="BN29" s="6"/>
      <c r="BO29" s="6"/>
      <c r="BP29" s="6"/>
    </row>
    <row r="30" spans="2:52" ht="11.25">
      <c r="B30" s="8"/>
      <c r="C30" s="8"/>
      <c r="D30" s="8"/>
      <c r="E30" s="8"/>
      <c r="G30" s="8"/>
      <c r="H30" s="8"/>
      <c r="I30" s="8"/>
      <c r="J30" s="8"/>
      <c r="L30" s="8"/>
      <c r="M30" s="8"/>
      <c r="N30" s="8"/>
      <c r="O30" s="8"/>
      <c r="Q30" s="8"/>
      <c r="R30" s="8"/>
      <c r="S30" s="8"/>
      <c r="T30" s="8"/>
      <c r="V30" s="8"/>
      <c r="W30" s="8"/>
      <c r="X30" s="8"/>
      <c r="Y30" s="8"/>
      <c r="AA30" s="8"/>
      <c r="AB30" s="8"/>
      <c r="AC30" s="8"/>
      <c r="AD30" s="8"/>
      <c r="AF30" s="8"/>
      <c r="AG30" s="8"/>
      <c r="AH30" s="8"/>
      <c r="AI30" s="8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</row>
    <row r="31" spans="1:52" ht="11.25">
      <c r="A31" s="2" t="s">
        <v>46</v>
      </c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</row>
    <row r="32" spans="5:60" ht="11.25">
      <c r="E32" s="4" t="s">
        <v>51</v>
      </c>
      <c r="J32" s="4" t="s">
        <v>51</v>
      </c>
      <c r="O32" s="4" t="s">
        <v>51</v>
      </c>
      <c r="T32" s="4" t="s">
        <v>51</v>
      </c>
      <c r="Y32" s="4" t="s">
        <v>51</v>
      </c>
      <c r="AD32" s="4" t="s">
        <v>51</v>
      </c>
      <c r="AI32" s="4" t="s">
        <v>51</v>
      </c>
      <c r="AJ32" s="6"/>
      <c r="AN32" s="4" t="s">
        <v>51</v>
      </c>
      <c r="AO32" s="6"/>
      <c r="AS32" s="4" t="s">
        <v>51</v>
      </c>
      <c r="AT32" s="6"/>
      <c r="AX32" s="4" t="s">
        <v>51</v>
      </c>
      <c r="AY32" s="6"/>
      <c r="BC32" s="4" t="s">
        <v>51</v>
      </c>
      <c r="BH32" s="4" t="s">
        <v>51</v>
      </c>
    </row>
    <row r="33" spans="1:60" ht="15" customHeight="1">
      <c r="A33" s="36" t="s">
        <v>31</v>
      </c>
      <c r="B33" s="35">
        <v>2012</v>
      </c>
      <c r="C33" s="35"/>
      <c r="D33" s="35"/>
      <c r="E33" s="35"/>
      <c r="G33" s="35">
        <v>2013</v>
      </c>
      <c r="H33" s="35"/>
      <c r="I33" s="35"/>
      <c r="J33" s="35"/>
      <c r="L33" s="35">
        <v>2014</v>
      </c>
      <c r="M33" s="35"/>
      <c r="N33" s="35"/>
      <c r="O33" s="35"/>
      <c r="Q33" s="35">
        <v>2015</v>
      </c>
      <c r="R33" s="35"/>
      <c r="S33" s="35"/>
      <c r="T33" s="35"/>
      <c r="V33" s="35">
        <v>2016</v>
      </c>
      <c r="W33" s="35"/>
      <c r="X33" s="35"/>
      <c r="Y33" s="35"/>
      <c r="AA33" s="35">
        <v>2017</v>
      </c>
      <c r="AB33" s="35"/>
      <c r="AC33" s="35"/>
      <c r="AD33" s="35"/>
      <c r="AF33" s="35">
        <v>2018</v>
      </c>
      <c r="AG33" s="35"/>
      <c r="AH33" s="35"/>
      <c r="AI33" s="35"/>
      <c r="AK33" s="35">
        <v>2019</v>
      </c>
      <c r="AL33" s="35"/>
      <c r="AM33" s="35"/>
      <c r="AN33" s="35"/>
      <c r="AP33" s="35">
        <v>2020</v>
      </c>
      <c r="AQ33" s="35"/>
      <c r="AR33" s="35"/>
      <c r="AS33" s="35"/>
      <c r="AU33" s="35">
        <v>2021</v>
      </c>
      <c r="AV33" s="35"/>
      <c r="AW33" s="35"/>
      <c r="AX33" s="35"/>
      <c r="AZ33" s="35">
        <v>2022</v>
      </c>
      <c r="BA33" s="35"/>
      <c r="BB33" s="35"/>
      <c r="BC33" s="35"/>
      <c r="BE33" s="35">
        <v>2023</v>
      </c>
      <c r="BF33" s="35"/>
      <c r="BG33" s="35"/>
      <c r="BH33" s="35"/>
    </row>
    <row r="34" spans="1:60" ht="15" customHeight="1">
      <c r="A34" s="36"/>
      <c r="B34" s="5" t="s">
        <v>0</v>
      </c>
      <c r="C34" s="5" t="s">
        <v>1</v>
      </c>
      <c r="D34" s="5" t="s">
        <v>2</v>
      </c>
      <c r="E34" s="5" t="s">
        <v>3</v>
      </c>
      <c r="G34" s="5" t="s">
        <v>0</v>
      </c>
      <c r="H34" s="5" t="s">
        <v>1</v>
      </c>
      <c r="I34" s="5" t="s">
        <v>2</v>
      </c>
      <c r="J34" s="5" t="s">
        <v>3</v>
      </c>
      <c r="L34" s="5" t="s">
        <v>0</v>
      </c>
      <c r="M34" s="5" t="s">
        <v>1</v>
      </c>
      <c r="N34" s="5" t="s">
        <v>2</v>
      </c>
      <c r="O34" s="5" t="s">
        <v>3</v>
      </c>
      <c r="Q34" s="5" t="s">
        <v>0</v>
      </c>
      <c r="R34" s="5" t="s">
        <v>1</v>
      </c>
      <c r="S34" s="5" t="s">
        <v>2</v>
      </c>
      <c r="T34" s="5" t="s">
        <v>3</v>
      </c>
      <c r="V34" s="5" t="s">
        <v>0</v>
      </c>
      <c r="W34" s="5" t="s">
        <v>1</v>
      </c>
      <c r="X34" s="5" t="s">
        <v>2</v>
      </c>
      <c r="Y34" s="5" t="s">
        <v>3</v>
      </c>
      <c r="AA34" s="5" t="s">
        <v>0</v>
      </c>
      <c r="AB34" s="5" t="s">
        <v>1</v>
      </c>
      <c r="AC34" s="5" t="s">
        <v>2</v>
      </c>
      <c r="AD34" s="5" t="s">
        <v>3</v>
      </c>
      <c r="AF34" s="5" t="s">
        <v>0</v>
      </c>
      <c r="AG34" s="5" t="s">
        <v>1</v>
      </c>
      <c r="AH34" s="5" t="s">
        <v>2</v>
      </c>
      <c r="AI34" s="5" t="s">
        <v>3</v>
      </c>
      <c r="AK34" s="5" t="s">
        <v>0</v>
      </c>
      <c r="AL34" s="5" t="s">
        <v>1</v>
      </c>
      <c r="AM34" s="5" t="s">
        <v>2</v>
      </c>
      <c r="AN34" s="5" t="s">
        <v>3</v>
      </c>
      <c r="AP34" s="5" t="s">
        <v>0</v>
      </c>
      <c r="AQ34" s="5" t="s">
        <v>1</v>
      </c>
      <c r="AR34" s="5" t="s">
        <v>2</v>
      </c>
      <c r="AS34" s="5" t="s">
        <v>3</v>
      </c>
      <c r="AU34" s="5" t="s">
        <v>0</v>
      </c>
      <c r="AV34" s="5" t="s">
        <v>1</v>
      </c>
      <c r="AW34" s="5" t="s">
        <v>2</v>
      </c>
      <c r="AX34" s="5" t="s">
        <v>3</v>
      </c>
      <c r="AZ34" s="5" t="s">
        <v>0</v>
      </c>
      <c r="BA34" s="5" t="s">
        <v>1</v>
      </c>
      <c r="BB34" s="5" t="s">
        <v>2</v>
      </c>
      <c r="BC34" s="5" t="s">
        <v>3</v>
      </c>
      <c r="BE34" s="5" t="s">
        <v>0</v>
      </c>
      <c r="BF34" s="5" t="s">
        <v>1</v>
      </c>
      <c r="BG34" s="5" t="s">
        <v>2</v>
      </c>
      <c r="BH34" s="5" t="s">
        <v>3</v>
      </c>
    </row>
    <row r="35" spans="1:69" s="2" customFormat="1" ht="11.25">
      <c r="A35" s="19" t="s">
        <v>4</v>
      </c>
      <c r="B35" s="17">
        <v>101.1</v>
      </c>
      <c r="C35" s="17">
        <v>100.3</v>
      </c>
      <c r="D35" s="17">
        <v>97.3</v>
      </c>
      <c r="E35" s="17">
        <v>97.6</v>
      </c>
      <c r="F35" s="10"/>
      <c r="G35" s="17">
        <v>100</v>
      </c>
      <c r="H35" s="17">
        <v>102.4</v>
      </c>
      <c r="I35" s="17">
        <v>104.7</v>
      </c>
      <c r="J35" s="17">
        <v>108</v>
      </c>
      <c r="K35" s="10"/>
      <c r="L35" s="17">
        <v>100.2</v>
      </c>
      <c r="M35" s="17">
        <v>100.9</v>
      </c>
      <c r="N35" s="17">
        <v>101.8</v>
      </c>
      <c r="O35" s="17">
        <v>103.1</v>
      </c>
      <c r="P35" s="10"/>
      <c r="Q35" s="17">
        <v>100.8</v>
      </c>
      <c r="R35" s="17">
        <v>102.5</v>
      </c>
      <c r="S35" s="17">
        <v>99.4</v>
      </c>
      <c r="T35" s="17">
        <v>98.6</v>
      </c>
      <c r="U35" s="10"/>
      <c r="V35" s="17">
        <v>100.9</v>
      </c>
      <c r="W35" s="17">
        <v>100.3</v>
      </c>
      <c r="X35" s="17">
        <v>101.4</v>
      </c>
      <c r="Y35" s="17">
        <v>105.1</v>
      </c>
      <c r="Z35" s="10"/>
      <c r="AA35" s="17">
        <v>106.1</v>
      </c>
      <c r="AB35" s="17">
        <v>108</v>
      </c>
      <c r="AC35" s="17">
        <v>105.1</v>
      </c>
      <c r="AD35" s="17">
        <v>104.5</v>
      </c>
      <c r="AE35" s="10"/>
      <c r="AF35" s="17">
        <v>105.2</v>
      </c>
      <c r="AG35" s="17">
        <v>104.2</v>
      </c>
      <c r="AH35" s="17">
        <v>103.6</v>
      </c>
      <c r="AI35" s="17">
        <v>104.2</v>
      </c>
      <c r="AJ35" s="10"/>
      <c r="AK35" s="17">
        <v>104.2</v>
      </c>
      <c r="AL35" s="17">
        <v>104.4</v>
      </c>
      <c r="AM35" s="17">
        <v>106.7</v>
      </c>
      <c r="AN35" s="17">
        <v>106.3</v>
      </c>
      <c r="AO35" s="12"/>
      <c r="AP35" s="17">
        <v>106</v>
      </c>
      <c r="AQ35" s="17">
        <v>102.5</v>
      </c>
      <c r="AR35" s="17">
        <v>99.4</v>
      </c>
      <c r="AS35" s="17">
        <v>102.5</v>
      </c>
      <c r="AT35" s="10"/>
      <c r="AU35" s="17">
        <v>102.7</v>
      </c>
      <c r="AV35" s="17">
        <v>104.5</v>
      </c>
      <c r="AW35" s="17">
        <v>104.3</v>
      </c>
      <c r="AX35" s="17">
        <v>102.7</v>
      </c>
      <c r="AY35" s="10"/>
      <c r="AZ35" s="17">
        <v>103</v>
      </c>
      <c r="BA35" s="17">
        <v>102.3</v>
      </c>
      <c r="BB35" s="17">
        <v>102.5</v>
      </c>
      <c r="BC35" s="17">
        <v>109.3</v>
      </c>
      <c r="BD35" s="10"/>
      <c r="BE35" s="17">
        <v>105.8</v>
      </c>
      <c r="BF35" s="17">
        <v>105</v>
      </c>
      <c r="BG35" s="17">
        <v>102.5</v>
      </c>
      <c r="BH35" s="17">
        <v>105.4</v>
      </c>
      <c r="BL35" s="6"/>
      <c r="BM35" s="6"/>
      <c r="BN35" s="6"/>
      <c r="BO35" s="6"/>
      <c r="BP35" s="6"/>
      <c r="BQ35" s="6"/>
    </row>
    <row r="36" spans="1:68" ht="11.25">
      <c r="A36" s="27" t="s">
        <v>5</v>
      </c>
      <c r="B36" s="13">
        <v>94.7</v>
      </c>
      <c r="C36" s="13">
        <v>92.8</v>
      </c>
      <c r="D36" s="13">
        <v>87.6</v>
      </c>
      <c r="E36" s="13">
        <v>64.2</v>
      </c>
      <c r="F36" s="14"/>
      <c r="G36" s="13">
        <v>100.3</v>
      </c>
      <c r="H36" s="13">
        <v>102</v>
      </c>
      <c r="I36" s="13">
        <v>113.1</v>
      </c>
      <c r="J36" s="13">
        <v>127.3</v>
      </c>
      <c r="K36" s="14"/>
      <c r="L36" s="13">
        <v>102.9</v>
      </c>
      <c r="M36" s="13">
        <v>102.5</v>
      </c>
      <c r="N36" s="13">
        <v>98.6</v>
      </c>
      <c r="O36" s="13">
        <v>100.8</v>
      </c>
      <c r="P36" s="14"/>
      <c r="Q36" s="13">
        <v>102.5</v>
      </c>
      <c r="R36" s="13">
        <v>102.1</v>
      </c>
      <c r="S36" s="13">
        <v>102.9</v>
      </c>
      <c r="T36" s="13">
        <v>104.5</v>
      </c>
      <c r="U36" s="14"/>
      <c r="V36" s="13">
        <v>102.3</v>
      </c>
      <c r="W36" s="13">
        <v>101.9</v>
      </c>
      <c r="X36" s="13">
        <v>108.3</v>
      </c>
      <c r="Y36" s="13">
        <v>106.8</v>
      </c>
      <c r="Z36" s="14"/>
      <c r="AA36" s="13">
        <v>102.6</v>
      </c>
      <c r="AB36" s="13">
        <v>103</v>
      </c>
      <c r="AC36" s="13">
        <v>100.1</v>
      </c>
      <c r="AD36" s="13">
        <v>106.5</v>
      </c>
      <c r="AE36" s="14"/>
      <c r="AF36" s="13">
        <v>103.3</v>
      </c>
      <c r="AG36" s="13">
        <v>104.5</v>
      </c>
      <c r="AH36" s="13">
        <v>98.5</v>
      </c>
      <c r="AI36" s="13">
        <v>107.6</v>
      </c>
      <c r="AJ36" s="14"/>
      <c r="AK36" s="13">
        <v>102.9</v>
      </c>
      <c r="AL36" s="13">
        <v>102.7</v>
      </c>
      <c r="AM36" s="13">
        <v>91.9</v>
      </c>
      <c r="AN36" s="13">
        <v>100.2</v>
      </c>
      <c r="AO36" s="12"/>
      <c r="AP36" s="13">
        <v>101.4</v>
      </c>
      <c r="AQ36" s="13">
        <v>100.8</v>
      </c>
      <c r="AR36" s="13">
        <v>109.5</v>
      </c>
      <c r="AS36" s="13">
        <v>106.5</v>
      </c>
      <c r="AT36" s="14"/>
      <c r="AU36" s="13">
        <v>102.1</v>
      </c>
      <c r="AV36" s="13">
        <v>102.7</v>
      </c>
      <c r="AW36" s="13">
        <v>97.5</v>
      </c>
      <c r="AX36" s="13">
        <v>90.1</v>
      </c>
      <c r="AY36" s="14"/>
      <c r="AZ36" s="13">
        <v>101.4</v>
      </c>
      <c r="BA36" s="13">
        <v>100.6</v>
      </c>
      <c r="BB36" s="13">
        <v>117.4</v>
      </c>
      <c r="BC36" s="13">
        <v>113.5</v>
      </c>
      <c r="BD36" s="14"/>
      <c r="BE36" s="13">
        <v>102.4</v>
      </c>
      <c r="BF36" s="13">
        <v>101.8</v>
      </c>
      <c r="BG36" s="13">
        <v>67</v>
      </c>
      <c r="BH36" s="13">
        <v>95.2</v>
      </c>
      <c r="BL36" s="6"/>
      <c r="BM36" s="6"/>
      <c r="BN36" s="6"/>
      <c r="BO36" s="6"/>
      <c r="BP36" s="6"/>
    </row>
    <row r="37" spans="1:68" s="7" customFormat="1" ht="11.25">
      <c r="A37" s="20" t="s">
        <v>6</v>
      </c>
      <c r="B37" s="16">
        <v>103.1</v>
      </c>
      <c r="C37" s="16">
        <v>101.3</v>
      </c>
      <c r="D37" s="16">
        <v>96</v>
      </c>
      <c r="E37" s="16">
        <v>104.1</v>
      </c>
      <c r="F37" s="15"/>
      <c r="G37" s="16">
        <v>101.8</v>
      </c>
      <c r="H37" s="16">
        <v>101.2</v>
      </c>
      <c r="I37" s="16">
        <v>102.6</v>
      </c>
      <c r="J37" s="16">
        <v>105.4</v>
      </c>
      <c r="K37" s="15"/>
      <c r="L37" s="16">
        <v>98.5</v>
      </c>
      <c r="M37" s="16">
        <v>99.3</v>
      </c>
      <c r="N37" s="16">
        <v>101.4</v>
      </c>
      <c r="O37" s="16">
        <v>102.8</v>
      </c>
      <c r="P37" s="15"/>
      <c r="Q37" s="16">
        <v>100.2</v>
      </c>
      <c r="R37" s="16">
        <v>100.6</v>
      </c>
      <c r="S37" s="16">
        <v>96.7</v>
      </c>
      <c r="T37" s="16">
        <v>95.4</v>
      </c>
      <c r="U37" s="15"/>
      <c r="V37" s="16">
        <v>98.9</v>
      </c>
      <c r="W37" s="16">
        <v>97.3</v>
      </c>
      <c r="X37" s="16">
        <v>96.6</v>
      </c>
      <c r="Y37" s="16">
        <v>103.3</v>
      </c>
      <c r="Z37" s="15"/>
      <c r="AA37" s="16">
        <v>106.3</v>
      </c>
      <c r="AB37" s="16">
        <v>110.3</v>
      </c>
      <c r="AC37" s="16">
        <v>109.9</v>
      </c>
      <c r="AD37" s="16">
        <v>105.6</v>
      </c>
      <c r="AE37" s="15"/>
      <c r="AF37" s="16">
        <v>105.3</v>
      </c>
      <c r="AG37" s="16">
        <v>105.2</v>
      </c>
      <c r="AH37" s="16">
        <v>103.8</v>
      </c>
      <c r="AI37" s="16">
        <v>103</v>
      </c>
      <c r="AJ37" s="15"/>
      <c r="AK37" s="16">
        <v>102.8</v>
      </c>
      <c r="AL37" s="16">
        <v>101.3</v>
      </c>
      <c r="AM37" s="16">
        <v>104.3</v>
      </c>
      <c r="AN37" s="16">
        <v>105.5</v>
      </c>
      <c r="AO37" s="12"/>
      <c r="AP37" s="16">
        <v>104.9</v>
      </c>
      <c r="AQ37" s="16">
        <v>99.4</v>
      </c>
      <c r="AR37" s="16">
        <v>91.8</v>
      </c>
      <c r="AS37" s="16">
        <v>96.6</v>
      </c>
      <c r="AT37" s="15"/>
      <c r="AU37" s="16">
        <v>98.6</v>
      </c>
      <c r="AV37" s="16">
        <v>101.8</v>
      </c>
      <c r="AW37" s="16">
        <v>105.4</v>
      </c>
      <c r="AX37" s="16">
        <v>105.3</v>
      </c>
      <c r="AY37" s="15"/>
      <c r="AZ37" s="16">
        <v>100.8</v>
      </c>
      <c r="BA37" s="16">
        <v>98.7</v>
      </c>
      <c r="BB37" s="16">
        <v>103</v>
      </c>
      <c r="BC37" s="16">
        <v>100.7</v>
      </c>
      <c r="BD37" s="15"/>
      <c r="BE37" s="16">
        <v>101.8</v>
      </c>
      <c r="BF37" s="16">
        <v>103.6</v>
      </c>
      <c r="BG37" s="16">
        <v>104.9</v>
      </c>
      <c r="BH37" s="16">
        <v>102.5</v>
      </c>
      <c r="BL37" s="6"/>
      <c r="BM37" s="6"/>
      <c r="BN37" s="6"/>
      <c r="BO37" s="6"/>
      <c r="BP37" s="6"/>
    </row>
    <row r="38" spans="1:68" ht="11.25">
      <c r="A38" s="27" t="s">
        <v>7</v>
      </c>
      <c r="B38" s="13">
        <v>99.4</v>
      </c>
      <c r="C38" s="13">
        <v>99.2</v>
      </c>
      <c r="D38" s="13">
        <v>97.9</v>
      </c>
      <c r="E38" s="13">
        <v>103.6</v>
      </c>
      <c r="F38" s="14"/>
      <c r="G38" s="13">
        <v>103.1</v>
      </c>
      <c r="H38" s="13">
        <v>101.3</v>
      </c>
      <c r="I38" s="13">
        <v>105.7</v>
      </c>
      <c r="J38" s="13">
        <v>103.6</v>
      </c>
      <c r="K38" s="14"/>
      <c r="L38" s="13">
        <v>98.8</v>
      </c>
      <c r="M38" s="13">
        <v>99.6</v>
      </c>
      <c r="N38" s="13">
        <v>100.9</v>
      </c>
      <c r="O38" s="13">
        <v>100.4</v>
      </c>
      <c r="P38" s="14"/>
      <c r="Q38" s="13">
        <v>100.9</v>
      </c>
      <c r="R38" s="13">
        <v>100.9</v>
      </c>
      <c r="S38" s="13">
        <v>92.2</v>
      </c>
      <c r="T38" s="13">
        <v>94.2</v>
      </c>
      <c r="U38" s="14"/>
      <c r="V38" s="13">
        <v>98.3</v>
      </c>
      <c r="W38" s="13">
        <v>94.9</v>
      </c>
      <c r="X38" s="13">
        <v>92.7</v>
      </c>
      <c r="Y38" s="13">
        <v>102.7</v>
      </c>
      <c r="Z38" s="14"/>
      <c r="AA38" s="13">
        <v>106</v>
      </c>
      <c r="AB38" s="13">
        <v>113.8</v>
      </c>
      <c r="AC38" s="13">
        <v>115.8</v>
      </c>
      <c r="AD38" s="13">
        <v>104.9</v>
      </c>
      <c r="AE38" s="14"/>
      <c r="AF38" s="13">
        <v>105.1</v>
      </c>
      <c r="AG38" s="13">
        <v>105.9</v>
      </c>
      <c r="AH38" s="13">
        <v>103.4</v>
      </c>
      <c r="AI38" s="13">
        <v>103.5</v>
      </c>
      <c r="AJ38" s="14"/>
      <c r="AK38" s="13">
        <v>104</v>
      </c>
      <c r="AL38" s="13">
        <v>98.9</v>
      </c>
      <c r="AM38" s="13">
        <v>105.1</v>
      </c>
      <c r="AN38" s="13">
        <v>102.8</v>
      </c>
      <c r="AO38" s="12"/>
      <c r="AP38" s="13">
        <v>103.9</v>
      </c>
      <c r="AQ38" s="13">
        <v>98.2</v>
      </c>
      <c r="AR38" s="13">
        <v>85.3</v>
      </c>
      <c r="AS38" s="13">
        <v>90.6</v>
      </c>
      <c r="AT38" s="14"/>
      <c r="AU38" s="13">
        <v>92.4</v>
      </c>
      <c r="AV38" s="13">
        <v>100.6</v>
      </c>
      <c r="AW38" s="13">
        <v>105.1</v>
      </c>
      <c r="AX38" s="13">
        <v>108.6</v>
      </c>
      <c r="AY38" s="14"/>
      <c r="AZ38" s="13">
        <v>96.6</v>
      </c>
      <c r="BA38" s="13">
        <v>94.1</v>
      </c>
      <c r="BB38" s="13">
        <v>105.2</v>
      </c>
      <c r="BC38" s="13">
        <v>100.6</v>
      </c>
      <c r="BD38" s="14"/>
      <c r="BE38" s="13">
        <v>99.2</v>
      </c>
      <c r="BF38" s="13">
        <v>106.2</v>
      </c>
      <c r="BG38" s="13">
        <v>108.5</v>
      </c>
      <c r="BH38" s="13">
        <v>101.6</v>
      </c>
      <c r="BL38" s="6"/>
      <c r="BM38" s="6"/>
      <c r="BN38" s="6"/>
      <c r="BO38" s="6"/>
      <c r="BP38" s="6"/>
    </row>
    <row r="39" spans="1:68" ht="11.25">
      <c r="A39" s="27" t="s">
        <v>8</v>
      </c>
      <c r="B39" s="13">
        <v>108.6</v>
      </c>
      <c r="C39" s="13">
        <v>103.6</v>
      </c>
      <c r="D39" s="13">
        <v>93.2</v>
      </c>
      <c r="E39" s="13">
        <v>105.3</v>
      </c>
      <c r="F39" s="14"/>
      <c r="G39" s="13">
        <v>100.7</v>
      </c>
      <c r="H39" s="13">
        <v>101.1</v>
      </c>
      <c r="I39" s="13">
        <v>99.1</v>
      </c>
      <c r="J39" s="13">
        <v>109.2</v>
      </c>
      <c r="K39" s="14"/>
      <c r="L39" s="13">
        <v>97.7</v>
      </c>
      <c r="M39" s="13">
        <v>98.9</v>
      </c>
      <c r="N39" s="13">
        <v>102.3</v>
      </c>
      <c r="O39" s="13">
        <v>106.2</v>
      </c>
      <c r="P39" s="14"/>
      <c r="Q39" s="13">
        <v>99.8</v>
      </c>
      <c r="R39" s="13">
        <v>100.8</v>
      </c>
      <c r="S39" s="13">
        <v>103</v>
      </c>
      <c r="T39" s="13">
        <v>96.7</v>
      </c>
      <c r="U39" s="14"/>
      <c r="V39" s="13">
        <v>100</v>
      </c>
      <c r="W39" s="13">
        <v>100.4</v>
      </c>
      <c r="X39" s="13">
        <v>100.5</v>
      </c>
      <c r="Y39" s="13">
        <v>104.5</v>
      </c>
      <c r="Z39" s="14"/>
      <c r="AA39" s="13">
        <v>107.3</v>
      </c>
      <c r="AB39" s="13">
        <v>106.4</v>
      </c>
      <c r="AC39" s="13">
        <v>104.2</v>
      </c>
      <c r="AD39" s="13">
        <v>106.4</v>
      </c>
      <c r="AE39" s="14"/>
      <c r="AF39" s="13">
        <v>105.9</v>
      </c>
      <c r="AG39" s="13">
        <v>104</v>
      </c>
      <c r="AH39" s="13">
        <v>104.9</v>
      </c>
      <c r="AI39" s="13">
        <v>103.2</v>
      </c>
      <c r="AJ39" s="14"/>
      <c r="AK39" s="13">
        <v>101.3</v>
      </c>
      <c r="AL39" s="13">
        <v>104.3</v>
      </c>
      <c r="AM39" s="13">
        <v>103.5</v>
      </c>
      <c r="AN39" s="13">
        <v>110.6</v>
      </c>
      <c r="AO39" s="12"/>
      <c r="AP39" s="13">
        <v>107.6</v>
      </c>
      <c r="AQ39" s="13">
        <v>100.2</v>
      </c>
      <c r="AR39" s="13">
        <v>98.8</v>
      </c>
      <c r="AS39" s="13">
        <v>104.2</v>
      </c>
      <c r="AT39" s="14"/>
      <c r="AU39" s="13">
        <v>106.7</v>
      </c>
      <c r="AV39" s="13">
        <v>102.8</v>
      </c>
      <c r="AW39" s="13">
        <v>105.4</v>
      </c>
      <c r="AX39" s="13">
        <v>101.7</v>
      </c>
      <c r="AY39" s="14"/>
      <c r="AZ39" s="13">
        <v>106.1</v>
      </c>
      <c r="BA39" s="13">
        <v>104.7</v>
      </c>
      <c r="BB39" s="13">
        <v>101.3</v>
      </c>
      <c r="BC39" s="13">
        <v>100.9</v>
      </c>
      <c r="BD39" s="14"/>
      <c r="BE39" s="13">
        <v>104.3</v>
      </c>
      <c r="BF39" s="13">
        <v>100.3</v>
      </c>
      <c r="BG39" s="13">
        <v>101.6</v>
      </c>
      <c r="BH39" s="13">
        <v>105.2</v>
      </c>
      <c r="BL39" s="6"/>
      <c r="BM39" s="6"/>
      <c r="BN39" s="6"/>
      <c r="BO39" s="6"/>
      <c r="BP39" s="6"/>
    </row>
    <row r="40" spans="1:68" ht="11.25">
      <c r="A40" s="27" t="s">
        <v>9</v>
      </c>
      <c r="B40" s="13">
        <v>107.2</v>
      </c>
      <c r="C40" s="13">
        <v>105.1</v>
      </c>
      <c r="D40" s="13">
        <v>100.3</v>
      </c>
      <c r="E40" s="13">
        <v>101.5</v>
      </c>
      <c r="F40" s="14"/>
      <c r="G40" s="13">
        <v>97.9</v>
      </c>
      <c r="H40" s="13">
        <v>102.7</v>
      </c>
      <c r="I40" s="13">
        <v>102.2</v>
      </c>
      <c r="J40" s="13">
        <v>100.1</v>
      </c>
      <c r="K40" s="14"/>
      <c r="L40" s="13">
        <v>101.4</v>
      </c>
      <c r="M40" s="13">
        <v>101.4</v>
      </c>
      <c r="N40" s="13">
        <v>102</v>
      </c>
      <c r="O40" s="13">
        <v>104.7</v>
      </c>
      <c r="P40" s="14"/>
      <c r="Q40" s="13">
        <v>97.6</v>
      </c>
      <c r="R40" s="13">
        <v>98.7</v>
      </c>
      <c r="S40" s="13">
        <v>97.7</v>
      </c>
      <c r="T40" s="13">
        <v>98.5</v>
      </c>
      <c r="U40" s="14"/>
      <c r="V40" s="13">
        <v>99</v>
      </c>
      <c r="W40" s="13">
        <v>98.8</v>
      </c>
      <c r="X40" s="13">
        <v>101.8</v>
      </c>
      <c r="Y40" s="13">
        <v>101.1</v>
      </c>
      <c r="Z40" s="14"/>
      <c r="AA40" s="13">
        <v>103.8</v>
      </c>
      <c r="AB40" s="13">
        <v>106.4</v>
      </c>
      <c r="AC40" s="13">
        <v>105.5</v>
      </c>
      <c r="AD40" s="13">
        <v>106</v>
      </c>
      <c r="AE40" s="14"/>
      <c r="AF40" s="13">
        <v>104</v>
      </c>
      <c r="AG40" s="13">
        <v>106.2</v>
      </c>
      <c r="AH40" s="13">
        <v>101.6</v>
      </c>
      <c r="AI40" s="13">
        <v>97.6</v>
      </c>
      <c r="AJ40" s="14"/>
      <c r="AK40" s="13">
        <v>98.8</v>
      </c>
      <c r="AL40" s="13">
        <v>104.1</v>
      </c>
      <c r="AM40" s="13">
        <v>104</v>
      </c>
      <c r="AN40" s="13">
        <v>93.4</v>
      </c>
      <c r="AO40" s="12"/>
      <c r="AP40" s="13">
        <v>97.8</v>
      </c>
      <c r="AQ40" s="13">
        <v>104.5</v>
      </c>
      <c r="AR40" s="13">
        <v>98.4</v>
      </c>
      <c r="AS40" s="13">
        <v>93.8</v>
      </c>
      <c r="AT40" s="14"/>
      <c r="AU40" s="13">
        <v>104.2</v>
      </c>
      <c r="AV40" s="13">
        <v>105.2</v>
      </c>
      <c r="AW40" s="13">
        <v>106.6</v>
      </c>
      <c r="AX40" s="13">
        <v>104.5</v>
      </c>
      <c r="AY40" s="14"/>
      <c r="AZ40" s="13">
        <v>98.9</v>
      </c>
      <c r="BA40" s="13">
        <v>99.5</v>
      </c>
      <c r="BB40" s="13">
        <v>99.2</v>
      </c>
      <c r="BC40" s="13">
        <v>102.8</v>
      </c>
      <c r="BD40" s="14"/>
      <c r="BE40" s="13">
        <v>105</v>
      </c>
      <c r="BF40" s="13">
        <v>106.3</v>
      </c>
      <c r="BG40" s="13">
        <v>100.6</v>
      </c>
      <c r="BH40" s="13">
        <v>89.9</v>
      </c>
      <c r="BL40" s="6"/>
      <c r="BM40" s="6"/>
      <c r="BN40" s="6"/>
      <c r="BO40" s="6"/>
      <c r="BP40" s="6"/>
    </row>
    <row r="41" spans="1:68" ht="22.5">
      <c r="A41" s="27" t="s">
        <v>10</v>
      </c>
      <c r="B41" s="13">
        <v>92.4</v>
      </c>
      <c r="C41" s="13">
        <v>105.4</v>
      </c>
      <c r="D41" s="13">
        <v>85.5</v>
      </c>
      <c r="E41" s="13">
        <v>104.8</v>
      </c>
      <c r="F41" s="14"/>
      <c r="G41" s="13">
        <v>92.8</v>
      </c>
      <c r="H41" s="13">
        <v>82.4</v>
      </c>
      <c r="I41" s="13">
        <v>83.2</v>
      </c>
      <c r="J41" s="13">
        <v>96.5</v>
      </c>
      <c r="K41" s="14"/>
      <c r="L41" s="13">
        <v>99.7</v>
      </c>
      <c r="M41" s="13">
        <v>89.3</v>
      </c>
      <c r="N41" s="13">
        <v>91.8</v>
      </c>
      <c r="O41" s="13">
        <v>95.9</v>
      </c>
      <c r="P41" s="14"/>
      <c r="Q41" s="13">
        <v>89.1</v>
      </c>
      <c r="R41" s="13">
        <v>87.7</v>
      </c>
      <c r="S41" s="13">
        <v>90.7</v>
      </c>
      <c r="T41" s="13">
        <v>90.7</v>
      </c>
      <c r="U41" s="14"/>
      <c r="V41" s="13">
        <v>93.2</v>
      </c>
      <c r="W41" s="13">
        <v>92.4</v>
      </c>
      <c r="X41" s="13">
        <v>96.6</v>
      </c>
      <c r="Y41" s="13">
        <v>97.9</v>
      </c>
      <c r="Z41" s="14"/>
      <c r="AA41" s="13">
        <v>99.5</v>
      </c>
      <c r="AB41" s="13">
        <v>102.5</v>
      </c>
      <c r="AC41" s="13">
        <v>100.5</v>
      </c>
      <c r="AD41" s="13">
        <v>105.1</v>
      </c>
      <c r="AE41" s="14"/>
      <c r="AF41" s="13">
        <v>100.6</v>
      </c>
      <c r="AG41" s="13">
        <v>100.8</v>
      </c>
      <c r="AH41" s="13">
        <v>97.9</v>
      </c>
      <c r="AI41" s="13">
        <v>101.3</v>
      </c>
      <c r="AJ41" s="14"/>
      <c r="AK41" s="13">
        <v>114.3</v>
      </c>
      <c r="AL41" s="13">
        <v>98.7</v>
      </c>
      <c r="AM41" s="13">
        <v>98.6</v>
      </c>
      <c r="AN41" s="13">
        <v>110</v>
      </c>
      <c r="AO41" s="12"/>
      <c r="AP41" s="13">
        <v>104.5</v>
      </c>
      <c r="AQ41" s="13">
        <v>89.1</v>
      </c>
      <c r="AR41" s="13">
        <v>91.5</v>
      </c>
      <c r="AS41" s="13">
        <v>96.9</v>
      </c>
      <c r="AT41" s="14"/>
      <c r="AU41" s="13">
        <v>107.8</v>
      </c>
      <c r="AV41" s="13">
        <v>105.8</v>
      </c>
      <c r="AW41" s="13">
        <v>108.8</v>
      </c>
      <c r="AX41" s="13">
        <v>114.4</v>
      </c>
      <c r="AY41" s="14"/>
      <c r="AZ41" s="13">
        <v>107.3</v>
      </c>
      <c r="BA41" s="13">
        <v>90.8</v>
      </c>
      <c r="BB41" s="13">
        <v>98.6</v>
      </c>
      <c r="BC41" s="13">
        <v>86.1</v>
      </c>
      <c r="BD41" s="14"/>
      <c r="BE41" s="13">
        <v>105.6</v>
      </c>
      <c r="BF41" s="13">
        <v>104.6</v>
      </c>
      <c r="BG41" s="13">
        <v>103</v>
      </c>
      <c r="BH41" s="13">
        <v>93.2</v>
      </c>
      <c r="BL41" s="6"/>
      <c r="BM41" s="6"/>
      <c r="BN41" s="6"/>
      <c r="BO41" s="6"/>
      <c r="BP41" s="6"/>
    </row>
    <row r="42" spans="1:68" ht="11.25">
      <c r="A42" s="27" t="s">
        <v>11</v>
      </c>
      <c r="B42" s="13">
        <v>99.1</v>
      </c>
      <c r="C42" s="13">
        <v>101.5</v>
      </c>
      <c r="D42" s="13">
        <v>105.4</v>
      </c>
      <c r="E42" s="13">
        <v>105.2</v>
      </c>
      <c r="F42" s="14"/>
      <c r="G42" s="13">
        <v>94.9</v>
      </c>
      <c r="H42" s="13">
        <v>106.2</v>
      </c>
      <c r="I42" s="13">
        <v>105.5</v>
      </c>
      <c r="J42" s="13">
        <v>106.1</v>
      </c>
      <c r="K42" s="14"/>
      <c r="L42" s="13">
        <v>103.6</v>
      </c>
      <c r="M42" s="13">
        <v>104.2</v>
      </c>
      <c r="N42" s="13">
        <v>104.2</v>
      </c>
      <c r="O42" s="13">
        <v>105.2</v>
      </c>
      <c r="P42" s="14"/>
      <c r="Q42" s="13">
        <v>101.5</v>
      </c>
      <c r="R42" s="13">
        <v>107.6</v>
      </c>
      <c r="S42" s="13">
        <v>103.1</v>
      </c>
      <c r="T42" s="13">
        <v>103.7</v>
      </c>
      <c r="U42" s="14"/>
      <c r="V42" s="13">
        <v>105.7</v>
      </c>
      <c r="W42" s="13">
        <v>106.8</v>
      </c>
      <c r="X42" s="13">
        <v>107.1</v>
      </c>
      <c r="Y42" s="13">
        <v>108.4</v>
      </c>
      <c r="Z42" s="14"/>
      <c r="AA42" s="13">
        <v>107.1</v>
      </c>
      <c r="AB42" s="13">
        <v>104.9</v>
      </c>
      <c r="AC42" s="13">
        <v>99.5</v>
      </c>
      <c r="AD42" s="13">
        <v>101</v>
      </c>
      <c r="AE42" s="14"/>
      <c r="AF42" s="13">
        <v>105.8</v>
      </c>
      <c r="AG42" s="13">
        <v>102</v>
      </c>
      <c r="AH42" s="13">
        <v>105.4</v>
      </c>
      <c r="AI42" s="13">
        <v>105.1</v>
      </c>
      <c r="AJ42" s="14"/>
      <c r="AK42" s="13">
        <v>108.3</v>
      </c>
      <c r="AL42" s="13">
        <v>112.4</v>
      </c>
      <c r="AM42" s="13">
        <v>117.1</v>
      </c>
      <c r="AN42" s="13">
        <v>111.8</v>
      </c>
      <c r="AO42" s="12"/>
      <c r="AP42" s="13">
        <v>110.5</v>
      </c>
      <c r="AQ42" s="13">
        <v>109.6</v>
      </c>
      <c r="AR42" s="13">
        <v>108.1</v>
      </c>
      <c r="AS42" s="13">
        <v>113.4</v>
      </c>
      <c r="AT42" s="14"/>
      <c r="AU42" s="13">
        <v>112.3</v>
      </c>
      <c r="AV42" s="13">
        <v>110.1</v>
      </c>
      <c r="AW42" s="13">
        <v>105.2</v>
      </c>
      <c r="AX42" s="13">
        <v>103.9</v>
      </c>
      <c r="AY42" s="14"/>
      <c r="AZ42" s="13">
        <v>108.2</v>
      </c>
      <c r="BA42" s="13">
        <v>109.3</v>
      </c>
      <c r="BB42" s="13">
        <v>97.3</v>
      </c>
      <c r="BC42" s="13">
        <v>123.8</v>
      </c>
      <c r="BD42" s="14"/>
      <c r="BE42" s="13">
        <v>114.5</v>
      </c>
      <c r="BF42" s="13">
        <v>108.2</v>
      </c>
      <c r="BG42" s="13">
        <v>112</v>
      </c>
      <c r="BH42" s="13">
        <v>113.8</v>
      </c>
      <c r="BL42" s="6"/>
      <c r="BM42" s="6"/>
      <c r="BN42" s="6"/>
      <c r="BO42" s="6"/>
      <c r="BP42" s="6"/>
    </row>
    <row r="43" spans="1:68" s="2" customFormat="1" ht="11.25">
      <c r="A43" s="20" t="s">
        <v>12</v>
      </c>
      <c r="B43" s="17">
        <v>108.4</v>
      </c>
      <c r="C43" s="17">
        <v>109</v>
      </c>
      <c r="D43" s="17">
        <v>110.2</v>
      </c>
      <c r="E43" s="17">
        <v>114.1</v>
      </c>
      <c r="F43" s="10"/>
      <c r="G43" s="17">
        <v>107.9</v>
      </c>
      <c r="H43" s="17">
        <v>107.6</v>
      </c>
      <c r="I43" s="17">
        <v>107.8</v>
      </c>
      <c r="J43" s="17">
        <v>105.6</v>
      </c>
      <c r="K43" s="10"/>
      <c r="L43" s="17">
        <v>106.1</v>
      </c>
      <c r="M43" s="17">
        <v>105.2</v>
      </c>
      <c r="N43" s="17">
        <v>105.6</v>
      </c>
      <c r="O43" s="17">
        <v>106.2</v>
      </c>
      <c r="P43" s="10"/>
      <c r="Q43" s="17">
        <v>103.8</v>
      </c>
      <c r="R43" s="17">
        <v>102.1</v>
      </c>
      <c r="S43" s="17">
        <v>100.8</v>
      </c>
      <c r="T43" s="17">
        <v>104</v>
      </c>
      <c r="U43" s="10"/>
      <c r="V43" s="17">
        <v>98.9</v>
      </c>
      <c r="W43" s="17">
        <v>100</v>
      </c>
      <c r="X43" s="17">
        <v>100.8</v>
      </c>
      <c r="Y43" s="17">
        <v>102.5</v>
      </c>
      <c r="Z43" s="10"/>
      <c r="AA43" s="17">
        <v>101.9</v>
      </c>
      <c r="AB43" s="17">
        <v>102.6</v>
      </c>
      <c r="AC43" s="17">
        <v>103.4</v>
      </c>
      <c r="AD43" s="17">
        <v>103</v>
      </c>
      <c r="AE43" s="10"/>
      <c r="AF43" s="17">
        <v>104.1</v>
      </c>
      <c r="AG43" s="17">
        <v>103.7</v>
      </c>
      <c r="AH43" s="17">
        <v>104</v>
      </c>
      <c r="AI43" s="17">
        <v>103.8</v>
      </c>
      <c r="AJ43" s="10"/>
      <c r="AK43" s="17">
        <v>103.4</v>
      </c>
      <c r="AL43" s="17">
        <v>104.3</v>
      </c>
      <c r="AM43" s="17">
        <v>104.1</v>
      </c>
      <c r="AN43" s="17">
        <v>104</v>
      </c>
      <c r="AO43" s="12"/>
      <c r="AP43" s="17">
        <v>100.2</v>
      </c>
      <c r="AQ43" s="17">
        <v>87.9</v>
      </c>
      <c r="AR43" s="17">
        <v>91.5</v>
      </c>
      <c r="AS43" s="17">
        <v>96.9</v>
      </c>
      <c r="AT43" s="10"/>
      <c r="AU43" s="17">
        <v>95.9</v>
      </c>
      <c r="AV43" s="17">
        <v>108.4</v>
      </c>
      <c r="AW43" s="17">
        <v>107.3</v>
      </c>
      <c r="AX43" s="17">
        <v>106.6</v>
      </c>
      <c r="AY43" s="10"/>
      <c r="AZ43" s="17">
        <v>104.3</v>
      </c>
      <c r="BA43" s="17">
        <v>100.8</v>
      </c>
      <c r="BB43" s="17">
        <v>103.7</v>
      </c>
      <c r="BC43" s="17">
        <v>99.3</v>
      </c>
      <c r="BD43" s="10"/>
      <c r="BE43" s="17">
        <v>105.4</v>
      </c>
      <c r="BF43" s="17">
        <v>103.9</v>
      </c>
      <c r="BG43" s="17">
        <v>107.5</v>
      </c>
      <c r="BH43" s="17">
        <v>104.1</v>
      </c>
      <c r="BL43" s="6"/>
      <c r="BM43" s="6"/>
      <c r="BN43" s="6"/>
      <c r="BO43" s="6"/>
      <c r="BP43" s="6"/>
    </row>
    <row r="44" spans="1:68" ht="22.5">
      <c r="A44" s="27" t="s">
        <v>13</v>
      </c>
      <c r="B44" s="13">
        <v>113.4</v>
      </c>
      <c r="C44" s="13">
        <v>114.6</v>
      </c>
      <c r="D44" s="13">
        <v>113.8</v>
      </c>
      <c r="E44" s="13">
        <v>115.4</v>
      </c>
      <c r="F44" s="14"/>
      <c r="G44" s="13">
        <v>112.8</v>
      </c>
      <c r="H44" s="13">
        <v>111.5</v>
      </c>
      <c r="I44" s="13">
        <v>112.9</v>
      </c>
      <c r="J44" s="13">
        <v>110.6</v>
      </c>
      <c r="K44" s="14"/>
      <c r="L44" s="13">
        <v>112.3</v>
      </c>
      <c r="M44" s="13">
        <v>106.3</v>
      </c>
      <c r="N44" s="13">
        <v>108.1</v>
      </c>
      <c r="O44" s="13">
        <v>105.2</v>
      </c>
      <c r="P44" s="14"/>
      <c r="Q44" s="13">
        <v>102.2</v>
      </c>
      <c r="R44" s="13">
        <v>103.4</v>
      </c>
      <c r="S44" s="13">
        <v>96.8</v>
      </c>
      <c r="T44" s="13">
        <v>98.5</v>
      </c>
      <c r="U44" s="14"/>
      <c r="V44" s="13">
        <v>93.6</v>
      </c>
      <c r="W44" s="13">
        <v>96.6</v>
      </c>
      <c r="X44" s="13">
        <v>100.2</v>
      </c>
      <c r="Y44" s="13">
        <v>101</v>
      </c>
      <c r="Z44" s="14"/>
      <c r="AA44" s="13">
        <v>102.8</v>
      </c>
      <c r="AB44" s="13">
        <v>102.1</v>
      </c>
      <c r="AC44" s="13">
        <v>104.2</v>
      </c>
      <c r="AD44" s="13">
        <v>103.8</v>
      </c>
      <c r="AE44" s="14"/>
      <c r="AF44" s="13">
        <v>106</v>
      </c>
      <c r="AG44" s="13">
        <v>105.7</v>
      </c>
      <c r="AH44" s="13">
        <v>108.1</v>
      </c>
      <c r="AI44" s="13">
        <v>109.2</v>
      </c>
      <c r="AJ44" s="14"/>
      <c r="AK44" s="13">
        <v>106.6</v>
      </c>
      <c r="AL44" s="13">
        <v>107.4</v>
      </c>
      <c r="AM44" s="13">
        <v>107</v>
      </c>
      <c r="AN44" s="13">
        <v>105.2</v>
      </c>
      <c r="AO44" s="12"/>
      <c r="AP44" s="13">
        <v>99.9</v>
      </c>
      <c r="AQ44" s="13">
        <v>77.8</v>
      </c>
      <c r="AR44" s="13">
        <v>91.3</v>
      </c>
      <c r="AS44" s="13">
        <v>112.2</v>
      </c>
      <c r="AT44" s="14"/>
      <c r="AU44" s="13">
        <v>96.7</v>
      </c>
      <c r="AV44" s="13">
        <v>121.1</v>
      </c>
      <c r="AW44" s="13">
        <v>109.9</v>
      </c>
      <c r="AX44" s="13">
        <v>94.1</v>
      </c>
      <c r="AY44" s="14"/>
      <c r="AZ44" s="13">
        <v>107.6</v>
      </c>
      <c r="BA44" s="13">
        <v>104</v>
      </c>
      <c r="BB44" s="13">
        <v>100.7</v>
      </c>
      <c r="BC44" s="13">
        <v>104.9</v>
      </c>
      <c r="BD44" s="14"/>
      <c r="BE44" s="13">
        <v>110</v>
      </c>
      <c r="BF44" s="13">
        <v>108.6</v>
      </c>
      <c r="BG44" s="13">
        <v>108.2</v>
      </c>
      <c r="BH44" s="13">
        <v>113.3</v>
      </c>
      <c r="BL44" s="6"/>
      <c r="BM44" s="6"/>
      <c r="BN44" s="6"/>
      <c r="BO44" s="6"/>
      <c r="BP44" s="6"/>
    </row>
    <row r="45" spans="1:68" ht="11.25">
      <c r="A45" s="27" t="s">
        <v>14</v>
      </c>
      <c r="B45" s="13">
        <v>106.7</v>
      </c>
      <c r="C45" s="13">
        <v>107</v>
      </c>
      <c r="D45" s="13">
        <v>107.4</v>
      </c>
      <c r="E45" s="13">
        <v>108.9</v>
      </c>
      <c r="F45" s="14"/>
      <c r="G45" s="13">
        <v>106.9</v>
      </c>
      <c r="H45" s="13">
        <v>108.3</v>
      </c>
      <c r="I45" s="13">
        <v>107.6</v>
      </c>
      <c r="J45" s="13">
        <v>107.3</v>
      </c>
      <c r="K45" s="14"/>
      <c r="L45" s="13">
        <v>106</v>
      </c>
      <c r="M45" s="13">
        <v>107.1</v>
      </c>
      <c r="N45" s="13">
        <v>106.5</v>
      </c>
      <c r="O45" s="13">
        <v>107.8</v>
      </c>
      <c r="P45" s="14"/>
      <c r="Q45" s="13">
        <v>107.1</v>
      </c>
      <c r="R45" s="13">
        <v>106.1</v>
      </c>
      <c r="S45" s="13">
        <v>103.8</v>
      </c>
      <c r="T45" s="13">
        <v>104.7</v>
      </c>
      <c r="U45" s="14"/>
      <c r="V45" s="13">
        <v>103.9</v>
      </c>
      <c r="W45" s="13">
        <v>104.1</v>
      </c>
      <c r="X45" s="13">
        <v>103</v>
      </c>
      <c r="Y45" s="13">
        <v>102.2</v>
      </c>
      <c r="Z45" s="14"/>
      <c r="AA45" s="13">
        <v>103.5</v>
      </c>
      <c r="AB45" s="13">
        <v>104.3</v>
      </c>
      <c r="AC45" s="13">
        <v>106.1</v>
      </c>
      <c r="AD45" s="13">
        <v>105.1</v>
      </c>
      <c r="AE45" s="14"/>
      <c r="AF45" s="13">
        <v>104.5</v>
      </c>
      <c r="AG45" s="13">
        <v>105.1</v>
      </c>
      <c r="AH45" s="13">
        <v>104</v>
      </c>
      <c r="AI45" s="13">
        <v>104.5</v>
      </c>
      <c r="AJ45" s="14"/>
      <c r="AK45" s="13">
        <v>103.8</v>
      </c>
      <c r="AL45" s="13">
        <v>105.6</v>
      </c>
      <c r="AM45" s="13">
        <v>105.3</v>
      </c>
      <c r="AN45" s="13">
        <v>104.6</v>
      </c>
      <c r="AO45" s="12"/>
      <c r="AP45" s="13">
        <v>97.6</v>
      </c>
      <c r="AQ45" s="13">
        <v>71.3</v>
      </c>
      <c r="AR45" s="13">
        <v>78</v>
      </c>
      <c r="AS45" s="13">
        <v>64.4</v>
      </c>
      <c r="AT45" s="14"/>
      <c r="AU45" s="13">
        <v>82</v>
      </c>
      <c r="AV45" s="13">
        <v>111.2</v>
      </c>
      <c r="AW45" s="13">
        <v>108.5</v>
      </c>
      <c r="AX45" s="13">
        <v>136.2</v>
      </c>
      <c r="AY45" s="14"/>
      <c r="AZ45" s="13">
        <v>108.9</v>
      </c>
      <c r="BA45" s="13">
        <v>102.7</v>
      </c>
      <c r="BB45" s="13">
        <v>102.2</v>
      </c>
      <c r="BC45" s="13">
        <v>93.8</v>
      </c>
      <c r="BD45" s="14"/>
      <c r="BE45" s="13">
        <v>106.5</v>
      </c>
      <c r="BF45" s="13">
        <v>106.1</v>
      </c>
      <c r="BG45" s="13">
        <v>105.2</v>
      </c>
      <c r="BH45" s="13">
        <v>106.2</v>
      </c>
      <c r="BL45" s="6"/>
      <c r="BM45" s="6"/>
      <c r="BN45" s="6"/>
      <c r="BO45" s="6"/>
      <c r="BP45" s="6"/>
    </row>
    <row r="46" spans="1:68" ht="11.25">
      <c r="A46" s="27" t="s">
        <v>15</v>
      </c>
      <c r="B46" s="13">
        <v>107.3</v>
      </c>
      <c r="C46" s="13">
        <v>109.8</v>
      </c>
      <c r="D46" s="13">
        <v>112.1</v>
      </c>
      <c r="E46" s="13">
        <v>114.2</v>
      </c>
      <c r="F46" s="14"/>
      <c r="G46" s="13">
        <v>104.8</v>
      </c>
      <c r="H46" s="13">
        <v>108.3</v>
      </c>
      <c r="I46" s="13">
        <v>104.3</v>
      </c>
      <c r="J46" s="13">
        <v>98.9</v>
      </c>
      <c r="K46" s="14"/>
      <c r="L46" s="13">
        <v>100.5</v>
      </c>
      <c r="M46" s="13">
        <v>101.3</v>
      </c>
      <c r="N46" s="13">
        <v>107.8</v>
      </c>
      <c r="O46" s="13">
        <v>113.1</v>
      </c>
      <c r="P46" s="14"/>
      <c r="Q46" s="13">
        <v>106.7</v>
      </c>
      <c r="R46" s="13">
        <v>98.3</v>
      </c>
      <c r="S46" s="13">
        <v>104.8</v>
      </c>
      <c r="T46" s="13">
        <v>106.2</v>
      </c>
      <c r="U46" s="14"/>
      <c r="V46" s="13">
        <v>99.4</v>
      </c>
      <c r="W46" s="13">
        <v>103.4</v>
      </c>
      <c r="X46" s="13">
        <v>98.4</v>
      </c>
      <c r="Y46" s="13">
        <v>101.8</v>
      </c>
      <c r="Z46" s="14"/>
      <c r="AA46" s="13">
        <v>101.1</v>
      </c>
      <c r="AB46" s="13">
        <v>102</v>
      </c>
      <c r="AC46" s="13">
        <v>110.6</v>
      </c>
      <c r="AD46" s="13">
        <v>101.1</v>
      </c>
      <c r="AE46" s="14"/>
      <c r="AF46" s="13">
        <v>104.1</v>
      </c>
      <c r="AG46" s="13">
        <v>103.3</v>
      </c>
      <c r="AH46" s="13">
        <v>79.8</v>
      </c>
      <c r="AI46" s="13">
        <v>119.7</v>
      </c>
      <c r="AJ46" s="14"/>
      <c r="AK46" s="13">
        <v>102.9</v>
      </c>
      <c r="AL46" s="13">
        <v>103.2</v>
      </c>
      <c r="AM46" s="13">
        <v>102.4</v>
      </c>
      <c r="AN46" s="13">
        <v>102</v>
      </c>
      <c r="AO46" s="12"/>
      <c r="AP46" s="13">
        <v>96.4</v>
      </c>
      <c r="AQ46" s="13">
        <v>97.3</v>
      </c>
      <c r="AR46" s="13">
        <v>66.8</v>
      </c>
      <c r="AS46" s="13">
        <v>65.6</v>
      </c>
      <c r="AT46" s="14"/>
      <c r="AU46" s="13">
        <v>98.9</v>
      </c>
      <c r="AV46" s="13">
        <v>100.2</v>
      </c>
      <c r="AW46" s="13">
        <v>108.1</v>
      </c>
      <c r="AX46" s="13">
        <v>112.6</v>
      </c>
      <c r="AY46" s="14"/>
      <c r="AZ46" s="13">
        <v>96</v>
      </c>
      <c r="BA46" s="13">
        <v>108</v>
      </c>
      <c r="BB46" s="13">
        <v>103.9</v>
      </c>
      <c r="BC46" s="13">
        <v>102.4</v>
      </c>
      <c r="BD46" s="14"/>
      <c r="BE46" s="13">
        <v>101.7</v>
      </c>
      <c r="BF46" s="13">
        <v>108.9</v>
      </c>
      <c r="BG46" s="13">
        <v>104.4</v>
      </c>
      <c r="BH46" s="13">
        <v>102.8</v>
      </c>
      <c r="BL46" s="6"/>
      <c r="BM46" s="6"/>
      <c r="BN46" s="6"/>
      <c r="BO46" s="6"/>
      <c r="BP46" s="6"/>
    </row>
    <row r="47" spans="1:68" ht="11.25">
      <c r="A47" s="27" t="s">
        <v>16</v>
      </c>
      <c r="B47" s="13">
        <v>113.6</v>
      </c>
      <c r="C47" s="13">
        <v>110.6</v>
      </c>
      <c r="D47" s="13">
        <v>107.1</v>
      </c>
      <c r="E47" s="13">
        <v>137.4</v>
      </c>
      <c r="F47" s="14"/>
      <c r="G47" s="13">
        <v>109.9</v>
      </c>
      <c r="H47" s="13">
        <v>115.2</v>
      </c>
      <c r="I47" s="13">
        <v>112.5</v>
      </c>
      <c r="J47" s="13">
        <v>112.7</v>
      </c>
      <c r="K47" s="14"/>
      <c r="L47" s="13">
        <v>110.9</v>
      </c>
      <c r="M47" s="13">
        <v>106.5</v>
      </c>
      <c r="N47" s="13">
        <v>104.6</v>
      </c>
      <c r="O47" s="13">
        <v>108.4</v>
      </c>
      <c r="P47" s="14"/>
      <c r="Q47" s="13">
        <v>104.6</v>
      </c>
      <c r="R47" s="13">
        <v>100</v>
      </c>
      <c r="S47" s="13">
        <v>101.7</v>
      </c>
      <c r="T47" s="13">
        <v>106.2</v>
      </c>
      <c r="U47" s="14"/>
      <c r="V47" s="13">
        <v>96.1</v>
      </c>
      <c r="W47" s="13">
        <v>95.3</v>
      </c>
      <c r="X47" s="13">
        <v>96.7</v>
      </c>
      <c r="Y47" s="13">
        <v>106.6</v>
      </c>
      <c r="Z47" s="14"/>
      <c r="AA47" s="13">
        <v>101.7</v>
      </c>
      <c r="AB47" s="13">
        <v>103.4</v>
      </c>
      <c r="AC47" s="13">
        <v>104.1</v>
      </c>
      <c r="AD47" s="13">
        <v>103.5</v>
      </c>
      <c r="AE47" s="14"/>
      <c r="AF47" s="13">
        <v>106.2</v>
      </c>
      <c r="AG47" s="13">
        <v>105.8</v>
      </c>
      <c r="AH47" s="13">
        <v>100.5</v>
      </c>
      <c r="AI47" s="13">
        <v>103.7</v>
      </c>
      <c r="AJ47" s="14"/>
      <c r="AK47" s="13">
        <v>102.5</v>
      </c>
      <c r="AL47" s="13">
        <v>104.2</v>
      </c>
      <c r="AM47" s="13">
        <v>103.7</v>
      </c>
      <c r="AN47" s="13">
        <v>104.5</v>
      </c>
      <c r="AO47" s="12"/>
      <c r="AP47" s="13">
        <v>109.5</v>
      </c>
      <c r="AQ47" s="13">
        <v>111.5</v>
      </c>
      <c r="AR47" s="13">
        <v>97.1</v>
      </c>
      <c r="AS47" s="13">
        <v>112.6</v>
      </c>
      <c r="AT47" s="14"/>
      <c r="AU47" s="13">
        <v>109.1</v>
      </c>
      <c r="AV47" s="13">
        <v>122.5</v>
      </c>
      <c r="AW47" s="13">
        <v>126.7</v>
      </c>
      <c r="AX47" s="13">
        <v>103.3</v>
      </c>
      <c r="AY47" s="14"/>
      <c r="AZ47" s="13">
        <v>115.3</v>
      </c>
      <c r="BA47" s="13">
        <v>97.8</v>
      </c>
      <c r="BB47" s="13">
        <v>120.4</v>
      </c>
      <c r="BC47" s="13">
        <v>83.3</v>
      </c>
      <c r="BD47" s="14"/>
      <c r="BE47" s="13">
        <v>110.8</v>
      </c>
      <c r="BF47" s="13">
        <v>101.7</v>
      </c>
      <c r="BG47" s="13">
        <v>129.2</v>
      </c>
      <c r="BH47" s="13">
        <v>93.8</v>
      </c>
      <c r="BL47" s="6"/>
      <c r="BM47" s="6"/>
      <c r="BN47" s="6"/>
      <c r="BO47" s="6"/>
      <c r="BP47" s="6"/>
    </row>
    <row r="48" spans="1:68" ht="11.25">
      <c r="A48" s="27" t="s">
        <v>17</v>
      </c>
      <c r="B48" s="13">
        <v>101.1</v>
      </c>
      <c r="C48" s="13">
        <v>101.6</v>
      </c>
      <c r="D48" s="13">
        <v>100.6</v>
      </c>
      <c r="E48" s="13">
        <v>140.6</v>
      </c>
      <c r="F48" s="14"/>
      <c r="G48" s="13">
        <v>106.3</v>
      </c>
      <c r="H48" s="13">
        <v>106.2</v>
      </c>
      <c r="I48" s="13">
        <v>107.9</v>
      </c>
      <c r="J48" s="13">
        <v>120.4</v>
      </c>
      <c r="K48" s="14"/>
      <c r="L48" s="13">
        <v>105.7</v>
      </c>
      <c r="M48" s="13">
        <v>106</v>
      </c>
      <c r="N48" s="13">
        <v>97.6</v>
      </c>
      <c r="O48" s="13">
        <v>106.2</v>
      </c>
      <c r="P48" s="14"/>
      <c r="Q48" s="13">
        <v>103.5</v>
      </c>
      <c r="R48" s="13">
        <v>102.4</v>
      </c>
      <c r="S48" s="13">
        <v>102.7</v>
      </c>
      <c r="T48" s="13">
        <v>99.7</v>
      </c>
      <c r="U48" s="14"/>
      <c r="V48" s="13">
        <v>100.5</v>
      </c>
      <c r="W48" s="13">
        <v>99.8</v>
      </c>
      <c r="X48" s="13">
        <v>102.7</v>
      </c>
      <c r="Y48" s="13">
        <v>100</v>
      </c>
      <c r="Z48" s="14"/>
      <c r="AA48" s="13">
        <v>100.2</v>
      </c>
      <c r="AB48" s="13">
        <v>101.1</v>
      </c>
      <c r="AC48" s="13">
        <v>97.3</v>
      </c>
      <c r="AD48" s="13">
        <v>102</v>
      </c>
      <c r="AE48" s="14"/>
      <c r="AF48" s="13">
        <v>103.2</v>
      </c>
      <c r="AG48" s="13">
        <v>101.2</v>
      </c>
      <c r="AH48" s="13">
        <v>96.9</v>
      </c>
      <c r="AI48" s="13">
        <v>87</v>
      </c>
      <c r="AJ48" s="14"/>
      <c r="AK48" s="13">
        <v>101.6</v>
      </c>
      <c r="AL48" s="13">
        <v>101.2</v>
      </c>
      <c r="AM48" s="13">
        <v>95.8</v>
      </c>
      <c r="AN48" s="13">
        <v>100.5</v>
      </c>
      <c r="AO48" s="12"/>
      <c r="AP48" s="13">
        <v>99.3</v>
      </c>
      <c r="AQ48" s="13">
        <v>99.4</v>
      </c>
      <c r="AR48" s="13">
        <v>87.3</v>
      </c>
      <c r="AS48" s="13">
        <v>106.4</v>
      </c>
      <c r="AT48" s="14"/>
      <c r="AU48" s="13">
        <v>98.4</v>
      </c>
      <c r="AV48" s="13">
        <v>100.1</v>
      </c>
      <c r="AW48" s="13">
        <v>100.1</v>
      </c>
      <c r="AX48" s="13">
        <v>100.3</v>
      </c>
      <c r="AY48" s="14"/>
      <c r="AZ48" s="13">
        <v>99.5</v>
      </c>
      <c r="BA48" s="13">
        <v>102.5</v>
      </c>
      <c r="BB48" s="13">
        <v>101.6</v>
      </c>
      <c r="BC48" s="13">
        <v>104.8</v>
      </c>
      <c r="BD48" s="14"/>
      <c r="BE48" s="13">
        <v>100.5</v>
      </c>
      <c r="BF48" s="13">
        <v>100.2</v>
      </c>
      <c r="BG48" s="13">
        <v>102.4</v>
      </c>
      <c r="BH48" s="13">
        <v>99.8</v>
      </c>
      <c r="BL48" s="6"/>
      <c r="BM48" s="6"/>
      <c r="BN48" s="6"/>
      <c r="BO48" s="6"/>
      <c r="BP48" s="6"/>
    </row>
    <row r="49" spans="1:68" ht="11.25">
      <c r="A49" s="27" t="s">
        <v>18</v>
      </c>
      <c r="B49" s="13">
        <v>101.5</v>
      </c>
      <c r="C49" s="13">
        <v>109.1</v>
      </c>
      <c r="D49" s="13">
        <v>107.3</v>
      </c>
      <c r="E49" s="13">
        <v>110.9</v>
      </c>
      <c r="F49" s="14"/>
      <c r="G49" s="13">
        <v>102.1</v>
      </c>
      <c r="H49" s="13">
        <v>103.3</v>
      </c>
      <c r="I49" s="13">
        <v>100.9</v>
      </c>
      <c r="J49" s="13">
        <v>101.2</v>
      </c>
      <c r="K49" s="14"/>
      <c r="L49" s="13">
        <v>99.5</v>
      </c>
      <c r="M49" s="13">
        <v>102.3</v>
      </c>
      <c r="N49" s="13">
        <v>107.2</v>
      </c>
      <c r="O49" s="13">
        <v>106.7</v>
      </c>
      <c r="P49" s="14"/>
      <c r="Q49" s="13">
        <v>102.1</v>
      </c>
      <c r="R49" s="13">
        <v>101.1</v>
      </c>
      <c r="S49" s="13">
        <v>101.6</v>
      </c>
      <c r="T49" s="13">
        <v>104.3</v>
      </c>
      <c r="U49" s="14"/>
      <c r="V49" s="13">
        <v>101.3</v>
      </c>
      <c r="W49" s="13">
        <v>101.8</v>
      </c>
      <c r="X49" s="13">
        <v>102</v>
      </c>
      <c r="Y49" s="13">
        <v>103.4</v>
      </c>
      <c r="Z49" s="14"/>
      <c r="AA49" s="13">
        <v>101.4</v>
      </c>
      <c r="AB49" s="13">
        <v>102.8</v>
      </c>
      <c r="AC49" s="13">
        <v>103</v>
      </c>
      <c r="AD49" s="13">
        <v>101.3</v>
      </c>
      <c r="AE49" s="14"/>
      <c r="AF49" s="13">
        <v>102.2</v>
      </c>
      <c r="AG49" s="13">
        <v>101.4</v>
      </c>
      <c r="AH49" s="13">
        <v>104.1</v>
      </c>
      <c r="AI49" s="13">
        <v>103.5</v>
      </c>
      <c r="AJ49" s="14"/>
      <c r="AK49" s="13">
        <v>101.2</v>
      </c>
      <c r="AL49" s="13">
        <v>102</v>
      </c>
      <c r="AM49" s="13">
        <v>101.6</v>
      </c>
      <c r="AN49" s="13">
        <v>101.1</v>
      </c>
      <c r="AO49" s="12"/>
      <c r="AP49" s="13">
        <v>99.4</v>
      </c>
      <c r="AQ49" s="13">
        <v>90</v>
      </c>
      <c r="AR49" s="13">
        <v>110.1</v>
      </c>
      <c r="AS49" s="13">
        <v>96.6</v>
      </c>
      <c r="AT49" s="14"/>
      <c r="AU49" s="13">
        <v>98.1</v>
      </c>
      <c r="AV49" s="13">
        <v>102</v>
      </c>
      <c r="AW49" s="13">
        <v>101</v>
      </c>
      <c r="AX49" s="13">
        <v>105.2</v>
      </c>
      <c r="AY49" s="14"/>
      <c r="AZ49" s="13">
        <v>98.4</v>
      </c>
      <c r="BA49" s="13">
        <v>96.4</v>
      </c>
      <c r="BB49" s="13">
        <v>105.8</v>
      </c>
      <c r="BC49" s="13">
        <v>101.6</v>
      </c>
      <c r="BD49" s="14"/>
      <c r="BE49" s="13">
        <v>100.5</v>
      </c>
      <c r="BF49" s="13">
        <v>102.3</v>
      </c>
      <c r="BG49" s="13">
        <v>102.3</v>
      </c>
      <c r="BH49" s="13">
        <v>103.5</v>
      </c>
      <c r="BL49" s="6"/>
      <c r="BM49" s="6"/>
      <c r="BN49" s="6"/>
      <c r="BO49" s="6"/>
      <c r="BP49" s="6"/>
    </row>
    <row r="50" spans="1:68" ht="11.25">
      <c r="A50" s="27" t="s">
        <v>19</v>
      </c>
      <c r="B50" s="13">
        <v>115.1</v>
      </c>
      <c r="C50" s="13">
        <v>108.8</v>
      </c>
      <c r="D50" s="13">
        <v>127.5</v>
      </c>
      <c r="E50" s="13">
        <v>52.5</v>
      </c>
      <c r="F50" s="14"/>
      <c r="G50" s="13">
        <v>109.5</v>
      </c>
      <c r="H50" s="13">
        <v>100.5</v>
      </c>
      <c r="I50" s="13">
        <v>106.5</v>
      </c>
      <c r="J50" s="13">
        <v>45.5</v>
      </c>
      <c r="K50" s="14"/>
      <c r="L50" s="13">
        <v>101.2</v>
      </c>
      <c r="M50" s="13">
        <v>103.2</v>
      </c>
      <c r="N50" s="13">
        <v>104.7</v>
      </c>
      <c r="O50" s="13">
        <v>83.3</v>
      </c>
      <c r="P50" s="14"/>
      <c r="Q50" s="13">
        <v>103.3</v>
      </c>
      <c r="R50" s="13">
        <v>99.6</v>
      </c>
      <c r="S50" s="13">
        <v>102.2</v>
      </c>
      <c r="T50" s="13">
        <v>215.8</v>
      </c>
      <c r="U50" s="14"/>
      <c r="V50" s="13">
        <v>99.9</v>
      </c>
      <c r="W50" s="13">
        <v>101.4</v>
      </c>
      <c r="X50" s="13">
        <v>99.4</v>
      </c>
      <c r="Y50" s="13">
        <v>107.1</v>
      </c>
      <c r="Z50" s="14"/>
      <c r="AA50" s="13">
        <v>98.9</v>
      </c>
      <c r="AB50" s="13">
        <v>103.7</v>
      </c>
      <c r="AC50" s="13">
        <v>91.6</v>
      </c>
      <c r="AD50" s="13">
        <v>87.6</v>
      </c>
      <c r="AE50" s="14"/>
      <c r="AF50" s="13">
        <v>102.8</v>
      </c>
      <c r="AG50" s="13">
        <v>101.6</v>
      </c>
      <c r="AH50" s="13">
        <v>104.8</v>
      </c>
      <c r="AI50" s="13">
        <v>102.9</v>
      </c>
      <c r="AJ50" s="14"/>
      <c r="AK50" s="13">
        <v>101.2</v>
      </c>
      <c r="AL50" s="13">
        <v>100.5</v>
      </c>
      <c r="AM50" s="13">
        <v>100.9</v>
      </c>
      <c r="AN50" s="13">
        <v>98.6</v>
      </c>
      <c r="AO50" s="12"/>
      <c r="AP50" s="13">
        <v>99.2</v>
      </c>
      <c r="AQ50" s="13">
        <v>88.5</v>
      </c>
      <c r="AR50" s="13">
        <v>86.4</v>
      </c>
      <c r="AS50" s="13">
        <v>119.7</v>
      </c>
      <c r="AT50" s="14"/>
      <c r="AU50" s="13">
        <v>93.6</v>
      </c>
      <c r="AV50" s="13">
        <v>97.3</v>
      </c>
      <c r="AW50" s="13">
        <v>97.2</v>
      </c>
      <c r="AX50" s="13">
        <v>205.2</v>
      </c>
      <c r="AY50" s="14"/>
      <c r="AZ50" s="13">
        <v>94.7</v>
      </c>
      <c r="BA50" s="13">
        <v>89.3</v>
      </c>
      <c r="BB50" s="13">
        <v>99.9</v>
      </c>
      <c r="BC50" s="13">
        <v>89.6</v>
      </c>
      <c r="BD50" s="14"/>
      <c r="BE50" s="13">
        <v>101.5</v>
      </c>
      <c r="BF50" s="13">
        <v>101.8</v>
      </c>
      <c r="BG50" s="13">
        <v>101.2</v>
      </c>
      <c r="BH50" s="13">
        <v>101.5</v>
      </c>
      <c r="BL50" s="6"/>
      <c r="BM50" s="6"/>
      <c r="BN50" s="6"/>
      <c r="BO50" s="6"/>
      <c r="BP50" s="6"/>
    </row>
    <row r="51" spans="1:68" ht="11.25">
      <c r="A51" s="27" t="s">
        <v>20</v>
      </c>
      <c r="B51" s="13">
        <v>107.1</v>
      </c>
      <c r="C51" s="13">
        <v>109.2</v>
      </c>
      <c r="D51" s="13">
        <v>126.6</v>
      </c>
      <c r="E51" s="13">
        <v>110.4</v>
      </c>
      <c r="F51" s="14"/>
      <c r="G51" s="13">
        <v>108.7</v>
      </c>
      <c r="H51" s="13">
        <v>107.6</v>
      </c>
      <c r="I51" s="13">
        <v>108.1</v>
      </c>
      <c r="J51" s="13">
        <v>79.8</v>
      </c>
      <c r="K51" s="14"/>
      <c r="L51" s="13">
        <v>105.3</v>
      </c>
      <c r="M51" s="13">
        <v>104</v>
      </c>
      <c r="N51" s="13">
        <v>108.6</v>
      </c>
      <c r="O51" s="13">
        <v>113.6</v>
      </c>
      <c r="P51" s="14"/>
      <c r="Q51" s="13">
        <v>100.4</v>
      </c>
      <c r="R51" s="13">
        <v>101.8</v>
      </c>
      <c r="S51" s="13">
        <v>96</v>
      </c>
      <c r="T51" s="13">
        <v>118</v>
      </c>
      <c r="U51" s="14"/>
      <c r="V51" s="13">
        <v>102</v>
      </c>
      <c r="W51" s="13">
        <v>101.4</v>
      </c>
      <c r="X51" s="13">
        <v>101.7</v>
      </c>
      <c r="Y51" s="13">
        <v>98.4</v>
      </c>
      <c r="Z51" s="14"/>
      <c r="AA51" s="13">
        <v>100.5</v>
      </c>
      <c r="AB51" s="13">
        <v>101.9</v>
      </c>
      <c r="AC51" s="13">
        <v>102.1</v>
      </c>
      <c r="AD51" s="13">
        <v>101</v>
      </c>
      <c r="AE51" s="14"/>
      <c r="AF51" s="13">
        <v>101.9</v>
      </c>
      <c r="AG51" s="13">
        <v>101.9</v>
      </c>
      <c r="AH51" s="13">
        <v>105.5</v>
      </c>
      <c r="AI51" s="13">
        <v>99.7</v>
      </c>
      <c r="AJ51" s="14"/>
      <c r="AK51" s="13">
        <v>101.9</v>
      </c>
      <c r="AL51" s="13">
        <v>102.9</v>
      </c>
      <c r="AM51" s="13">
        <v>101.6</v>
      </c>
      <c r="AN51" s="13">
        <v>99.6</v>
      </c>
      <c r="AO51" s="12"/>
      <c r="AP51" s="13">
        <v>99.9</v>
      </c>
      <c r="AQ51" s="13">
        <v>91.6</v>
      </c>
      <c r="AR51" s="13">
        <v>81.4</v>
      </c>
      <c r="AS51" s="13">
        <v>102.1</v>
      </c>
      <c r="AT51" s="14"/>
      <c r="AU51" s="13">
        <v>88.2</v>
      </c>
      <c r="AV51" s="13">
        <v>90</v>
      </c>
      <c r="AW51" s="13">
        <v>99.3</v>
      </c>
      <c r="AX51" s="13">
        <v>125.1</v>
      </c>
      <c r="AY51" s="14"/>
      <c r="AZ51" s="13">
        <v>101.7</v>
      </c>
      <c r="BA51" s="13">
        <v>101.3</v>
      </c>
      <c r="BB51" s="13">
        <v>103.7</v>
      </c>
      <c r="BC51" s="13">
        <v>105.6</v>
      </c>
      <c r="BD51" s="14"/>
      <c r="BE51" s="13">
        <v>100</v>
      </c>
      <c r="BF51" s="13">
        <v>98.8</v>
      </c>
      <c r="BG51" s="13">
        <v>101.6</v>
      </c>
      <c r="BH51" s="13">
        <v>99.9</v>
      </c>
      <c r="BL51" s="6"/>
      <c r="BM51" s="6"/>
      <c r="BN51" s="6"/>
      <c r="BO51" s="6"/>
      <c r="BP51" s="6"/>
    </row>
    <row r="52" spans="1:68" ht="25.5" customHeight="1">
      <c r="A52" s="27" t="s">
        <v>21</v>
      </c>
      <c r="B52" s="13">
        <v>101.3</v>
      </c>
      <c r="C52" s="13">
        <v>101.5</v>
      </c>
      <c r="D52" s="13">
        <v>108.6</v>
      </c>
      <c r="E52" s="13">
        <v>101.5</v>
      </c>
      <c r="F52" s="14"/>
      <c r="G52" s="13">
        <v>103.2</v>
      </c>
      <c r="H52" s="13">
        <v>106.6</v>
      </c>
      <c r="I52" s="13">
        <v>100.2</v>
      </c>
      <c r="J52" s="13">
        <v>100.2</v>
      </c>
      <c r="K52" s="14"/>
      <c r="L52" s="13">
        <v>99</v>
      </c>
      <c r="M52" s="13">
        <v>105.2</v>
      </c>
      <c r="N52" s="13">
        <v>99.9</v>
      </c>
      <c r="O52" s="13">
        <v>106.2</v>
      </c>
      <c r="P52" s="14"/>
      <c r="Q52" s="13">
        <v>103.2</v>
      </c>
      <c r="R52" s="13">
        <v>104.4</v>
      </c>
      <c r="S52" s="13">
        <v>104.1</v>
      </c>
      <c r="T52" s="13">
        <v>103.5</v>
      </c>
      <c r="U52" s="14"/>
      <c r="V52" s="13">
        <v>102.3</v>
      </c>
      <c r="W52" s="13">
        <v>100.9</v>
      </c>
      <c r="X52" s="13">
        <v>100.5</v>
      </c>
      <c r="Y52" s="13">
        <v>100.6</v>
      </c>
      <c r="Z52" s="14"/>
      <c r="AA52" s="13">
        <v>101.7</v>
      </c>
      <c r="AB52" s="13">
        <v>102.6</v>
      </c>
      <c r="AC52" s="13">
        <v>102.2</v>
      </c>
      <c r="AD52" s="13">
        <v>100.8</v>
      </c>
      <c r="AE52" s="14"/>
      <c r="AF52" s="13">
        <v>100.7</v>
      </c>
      <c r="AG52" s="13">
        <v>104.2</v>
      </c>
      <c r="AH52" s="13">
        <v>100.9</v>
      </c>
      <c r="AI52" s="13">
        <v>98.6</v>
      </c>
      <c r="AJ52" s="14"/>
      <c r="AK52" s="13">
        <v>101.1</v>
      </c>
      <c r="AL52" s="13">
        <v>107.4</v>
      </c>
      <c r="AM52" s="13">
        <v>103.4</v>
      </c>
      <c r="AN52" s="13">
        <v>122.1</v>
      </c>
      <c r="AO52" s="12"/>
      <c r="AP52" s="13">
        <v>101.5</v>
      </c>
      <c r="AQ52" s="13">
        <v>100.8</v>
      </c>
      <c r="AR52" s="13">
        <v>101.6</v>
      </c>
      <c r="AS52" s="13">
        <v>97</v>
      </c>
      <c r="AT52" s="14"/>
      <c r="AU52" s="13">
        <v>112.1</v>
      </c>
      <c r="AV52" s="13">
        <v>103.6</v>
      </c>
      <c r="AW52" s="13">
        <v>107.8</v>
      </c>
      <c r="AX52" s="13">
        <v>91.9</v>
      </c>
      <c r="AY52" s="14"/>
      <c r="AZ52" s="13">
        <v>96.3</v>
      </c>
      <c r="BA52" s="13">
        <v>100.1</v>
      </c>
      <c r="BB52" s="13">
        <v>102.5</v>
      </c>
      <c r="BC52" s="13">
        <v>113.6</v>
      </c>
      <c r="BD52" s="14"/>
      <c r="BE52" s="13">
        <v>101.8</v>
      </c>
      <c r="BF52" s="13">
        <v>102</v>
      </c>
      <c r="BG52" s="13">
        <v>100.9</v>
      </c>
      <c r="BH52" s="13">
        <v>100.6</v>
      </c>
      <c r="BL52" s="6"/>
      <c r="BM52" s="6"/>
      <c r="BN52" s="6"/>
      <c r="BO52" s="6"/>
      <c r="BP52" s="6"/>
    </row>
    <row r="53" spans="1:68" ht="11.25">
      <c r="A53" s="27" t="s">
        <v>22</v>
      </c>
      <c r="B53" s="13">
        <v>103.7</v>
      </c>
      <c r="C53" s="13">
        <v>104.1</v>
      </c>
      <c r="D53" s="13">
        <v>103.2</v>
      </c>
      <c r="E53" s="13">
        <v>103.4</v>
      </c>
      <c r="F53" s="14"/>
      <c r="G53" s="13">
        <v>102.9</v>
      </c>
      <c r="H53" s="13">
        <v>103.3</v>
      </c>
      <c r="I53" s="13">
        <v>103.1</v>
      </c>
      <c r="J53" s="13">
        <v>102.6</v>
      </c>
      <c r="K53" s="14"/>
      <c r="L53" s="13">
        <v>101.2</v>
      </c>
      <c r="M53" s="13">
        <v>102.3</v>
      </c>
      <c r="N53" s="13">
        <v>102.3</v>
      </c>
      <c r="O53" s="13">
        <v>103.3</v>
      </c>
      <c r="P53" s="14"/>
      <c r="Q53" s="13">
        <v>102.6</v>
      </c>
      <c r="R53" s="13">
        <v>101.9</v>
      </c>
      <c r="S53" s="13">
        <v>103</v>
      </c>
      <c r="T53" s="13">
        <v>100.9</v>
      </c>
      <c r="U53" s="14"/>
      <c r="V53" s="13">
        <v>102.2</v>
      </c>
      <c r="W53" s="13">
        <v>102</v>
      </c>
      <c r="X53" s="13">
        <v>99.8</v>
      </c>
      <c r="Y53" s="13">
        <v>102.6</v>
      </c>
      <c r="Z53" s="14"/>
      <c r="AA53" s="13">
        <v>102.9</v>
      </c>
      <c r="AB53" s="13">
        <v>103.1</v>
      </c>
      <c r="AC53" s="13">
        <v>102.5</v>
      </c>
      <c r="AD53" s="13">
        <v>104.5</v>
      </c>
      <c r="AE53" s="14"/>
      <c r="AF53" s="13">
        <v>103.1</v>
      </c>
      <c r="AG53" s="13">
        <v>102.8</v>
      </c>
      <c r="AH53" s="13">
        <v>102.4</v>
      </c>
      <c r="AI53" s="13">
        <v>105.4</v>
      </c>
      <c r="AJ53" s="14"/>
      <c r="AK53" s="13">
        <v>103.1</v>
      </c>
      <c r="AL53" s="13">
        <v>103.9</v>
      </c>
      <c r="AM53" s="13">
        <v>104.8</v>
      </c>
      <c r="AN53" s="13">
        <v>109</v>
      </c>
      <c r="AO53" s="12"/>
      <c r="AP53" s="13">
        <v>100.2</v>
      </c>
      <c r="AQ53" s="13">
        <v>108.5</v>
      </c>
      <c r="AR53" s="13">
        <v>102.1</v>
      </c>
      <c r="AS53" s="13">
        <v>105.7</v>
      </c>
      <c r="AT53" s="14"/>
      <c r="AU53" s="13">
        <v>105.7</v>
      </c>
      <c r="AV53" s="13">
        <v>104.9</v>
      </c>
      <c r="AW53" s="13">
        <v>95.5</v>
      </c>
      <c r="AX53" s="13">
        <v>104</v>
      </c>
      <c r="AY53" s="14"/>
      <c r="AZ53" s="13">
        <v>101.6</v>
      </c>
      <c r="BA53" s="13">
        <v>102.5</v>
      </c>
      <c r="BB53" s="13">
        <v>101.8</v>
      </c>
      <c r="BC53" s="13">
        <v>108.2</v>
      </c>
      <c r="BD53" s="14"/>
      <c r="BE53" s="13">
        <v>101.3</v>
      </c>
      <c r="BF53" s="13">
        <v>100.8</v>
      </c>
      <c r="BG53" s="13">
        <v>101.1</v>
      </c>
      <c r="BH53" s="13">
        <v>100.8</v>
      </c>
      <c r="BL53" s="6"/>
      <c r="BM53" s="6"/>
      <c r="BN53" s="6"/>
      <c r="BO53" s="6"/>
      <c r="BP53" s="6"/>
    </row>
    <row r="54" spans="1:68" ht="11.25">
      <c r="A54" s="27" t="s">
        <v>23</v>
      </c>
      <c r="B54" s="13">
        <v>104.9</v>
      </c>
      <c r="C54" s="13">
        <v>104.1</v>
      </c>
      <c r="D54" s="13">
        <v>102.7</v>
      </c>
      <c r="E54" s="13">
        <v>100.8</v>
      </c>
      <c r="F54" s="14"/>
      <c r="G54" s="13">
        <v>101.7</v>
      </c>
      <c r="H54" s="13">
        <v>100.4</v>
      </c>
      <c r="I54" s="13">
        <v>101.9</v>
      </c>
      <c r="J54" s="13">
        <v>100.5</v>
      </c>
      <c r="K54" s="14"/>
      <c r="L54" s="13">
        <v>101.5</v>
      </c>
      <c r="M54" s="13">
        <v>103.2</v>
      </c>
      <c r="N54" s="13">
        <v>100</v>
      </c>
      <c r="O54" s="13">
        <v>103.9</v>
      </c>
      <c r="P54" s="14"/>
      <c r="Q54" s="13">
        <v>101.8</v>
      </c>
      <c r="R54" s="13">
        <v>101.2</v>
      </c>
      <c r="S54" s="13">
        <v>104.5</v>
      </c>
      <c r="T54" s="13">
        <v>102.1</v>
      </c>
      <c r="U54" s="14"/>
      <c r="V54" s="13">
        <v>101</v>
      </c>
      <c r="W54" s="13">
        <v>103.1</v>
      </c>
      <c r="X54" s="13">
        <v>101.2</v>
      </c>
      <c r="Y54" s="13">
        <v>101</v>
      </c>
      <c r="Z54" s="14"/>
      <c r="AA54" s="13">
        <v>104.2</v>
      </c>
      <c r="AB54" s="13">
        <v>103.1</v>
      </c>
      <c r="AC54" s="13">
        <v>103</v>
      </c>
      <c r="AD54" s="13">
        <v>101.9</v>
      </c>
      <c r="AE54" s="14"/>
      <c r="AF54" s="13">
        <v>101.8</v>
      </c>
      <c r="AG54" s="13">
        <v>101.8</v>
      </c>
      <c r="AH54" s="13">
        <v>100.7</v>
      </c>
      <c r="AI54" s="13">
        <v>101</v>
      </c>
      <c r="AJ54" s="14"/>
      <c r="AK54" s="13">
        <v>101</v>
      </c>
      <c r="AL54" s="13">
        <v>101</v>
      </c>
      <c r="AM54" s="13">
        <v>101.1</v>
      </c>
      <c r="AN54" s="13">
        <v>102.2</v>
      </c>
      <c r="AO54" s="12"/>
      <c r="AP54" s="13">
        <v>100.6</v>
      </c>
      <c r="AQ54" s="13">
        <v>107.5</v>
      </c>
      <c r="AR54" s="13">
        <v>101.6</v>
      </c>
      <c r="AS54" s="13">
        <v>100.2</v>
      </c>
      <c r="AT54" s="14"/>
      <c r="AU54" s="13">
        <v>102.9</v>
      </c>
      <c r="AV54" s="13">
        <v>104.2</v>
      </c>
      <c r="AW54" s="13">
        <v>102.7</v>
      </c>
      <c r="AX54" s="13">
        <v>100</v>
      </c>
      <c r="AY54" s="14"/>
      <c r="AZ54" s="13">
        <v>101.6</v>
      </c>
      <c r="BA54" s="13">
        <v>104</v>
      </c>
      <c r="BB54" s="13">
        <v>101.7</v>
      </c>
      <c r="BC54" s="13">
        <v>102.9</v>
      </c>
      <c r="BD54" s="14"/>
      <c r="BE54" s="13">
        <v>100.3</v>
      </c>
      <c r="BF54" s="13">
        <v>100.3</v>
      </c>
      <c r="BG54" s="13">
        <v>101.2</v>
      </c>
      <c r="BH54" s="13">
        <v>100.1</v>
      </c>
      <c r="BL54" s="6"/>
      <c r="BM54" s="6"/>
      <c r="BN54" s="6"/>
      <c r="BO54" s="6"/>
      <c r="BP54" s="6"/>
    </row>
    <row r="55" spans="1:68" ht="11.25">
      <c r="A55" s="27" t="s">
        <v>24</v>
      </c>
      <c r="B55" s="13">
        <v>107.5</v>
      </c>
      <c r="C55" s="13">
        <v>105.2</v>
      </c>
      <c r="D55" s="13">
        <v>112.1</v>
      </c>
      <c r="E55" s="13">
        <v>108.5</v>
      </c>
      <c r="F55" s="14"/>
      <c r="G55" s="13">
        <v>106.5</v>
      </c>
      <c r="H55" s="13">
        <v>105.9</v>
      </c>
      <c r="I55" s="13">
        <v>106.2</v>
      </c>
      <c r="J55" s="13">
        <v>115.2</v>
      </c>
      <c r="K55" s="14"/>
      <c r="L55" s="13">
        <v>112.3</v>
      </c>
      <c r="M55" s="13">
        <v>91.5</v>
      </c>
      <c r="N55" s="13">
        <v>121.6</v>
      </c>
      <c r="O55" s="13">
        <v>101.6</v>
      </c>
      <c r="P55" s="14"/>
      <c r="Q55" s="13">
        <v>102.9</v>
      </c>
      <c r="R55" s="13">
        <v>102.7</v>
      </c>
      <c r="S55" s="13">
        <v>100.2</v>
      </c>
      <c r="T55" s="13">
        <v>117.6</v>
      </c>
      <c r="U55" s="14"/>
      <c r="V55" s="13">
        <v>100.9</v>
      </c>
      <c r="W55" s="13">
        <v>100.2</v>
      </c>
      <c r="X55" s="13">
        <v>100.6</v>
      </c>
      <c r="Y55" s="13">
        <v>102.5</v>
      </c>
      <c r="Z55" s="14"/>
      <c r="AA55" s="13">
        <v>100.6</v>
      </c>
      <c r="AB55" s="13">
        <v>106.6</v>
      </c>
      <c r="AC55" s="13">
        <v>107.2</v>
      </c>
      <c r="AD55" s="13">
        <v>104.4</v>
      </c>
      <c r="AE55" s="14"/>
      <c r="AF55" s="13">
        <v>103.4</v>
      </c>
      <c r="AG55" s="13">
        <v>103.9</v>
      </c>
      <c r="AH55" s="13">
        <v>104.1</v>
      </c>
      <c r="AI55" s="13">
        <v>103.4</v>
      </c>
      <c r="AJ55" s="14"/>
      <c r="AK55" s="13">
        <v>100.3</v>
      </c>
      <c r="AL55" s="13">
        <v>99.3</v>
      </c>
      <c r="AM55" s="13">
        <v>100.6</v>
      </c>
      <c r="AN55" s="13">
        <v>99.2</v>
      </c>
      <c r="AO55" s="12"/>
      <c r="AP55" s="13">
        <v>99.1</v>
      </c>
      <c r="AQ55" s="13">
        <v>93.8</v>
      </c>
      <c r="AR55" s="13">
        <v>112.3</v>
      </c>
      <c r="AS55" s="13">
        <v>100.6</v>
      </c>
      <c r="AT55" s="14"/>
      <c r="AU55" s="13">
        <v>98.4</v>
      </c>
      <c r="AV55" s="13">
        <v>108.8</v>
      </c>
      <c r="AW55" s="13">
        <v>102.8</v>
      </c>
      <c r="AX55" s="13">
        <v>107.2</v>
      </c>
      <c r="AY55" s="14"/>
      <c r="AZ55" s="13">
        <v>102.2</v>
      </c>
      <c r="BA55" s="13">
        <v>102.4</v>
      </c>
      <c r="BB55" s="13">
        <v>102.5</v>
      </c>
      <c r="BC55" s="13">
        <v>102.2</v>
      </c>
      <c r="BD55" s="14"/>
      <c r="BE55" s="13">
        <v>92.7</v>
      </c>
      <c r="BF55" s="13">
        <v>107.6</v>
      </c>
      <c r="BG55" s="13">
        <v>98.7</v>
      </c>
      <c r="BH55" s="13">
        <v>97.2</v>
      </c>
      <c r="BL55" s="6"/>
      <c r="BM55" s="6"/>
      <c r="BN55" s="6"/>
      <c r="BO55" s="6"/>
      <c r="BP55" s="6"/>
    </row>
    <row r="56" spans="1:68" ht="11.25">
      <c r="A56" s="27" t="s">
        <v>25</v>
      </c>
      <c r="B56" s="13">
        <v>113</v>
      </c>
      <c r="C56" s="13">
        <v>115.9</v>
      </c>
      <c r="D56" s="13">
        <v>114.1</v>
      </c>
      <c r="E56" s="13">
        <v>128.7</v>
      </c>
      <c r="F56" s="14"/>
      <c r="G56" s="13">
        <v>111.9</v>
      </c>
      <c r="H56" s="13">
        <v>106.9</v>
      </c>
      <c r="I56" s="13">
        <v>125.8</v>
      </c>
      <c r="J56" s="13">
        <v>77.1</v>
      </c>
      <c r="K56" s="14"/>
      <c r="L56" s="13">
        <v>113.1</v>
      </c>
      <c r="M56" s="13">
        <v>108.9</v>
      </c>
      <c r="N56" s="13">
        <v>70.3</v>
      </c>
      <c r="O56" s="13">
        <v>92.5</v>
      </c>
      <c r="P56" s="14"/>
      <c r="Q56" s="13">
        <v>122.3</v>
      </c>
      <c r="R56" s="13">
        <v>92.5</v>
      </c>
      <c r="S56" s="13">
        <v>98.6</v>
      </c>
      <c r="T56" s="13">
        <v>126.6</v>
      </c>
      <c r="U56" s="14"/>
      <c r="V56" s="13">
        <v>98.2</v>
      </c>
      <c r="W56" s="13">
        <v>102.5</v>
      </c>
      <c r="X56" s="13">
        <v>98.5</v>
      </c>
      <c r="Y56" s="13">
        <v>102.7</v>
      </c>
      <c r="Z56" s="14"/>
      <c r="AA56" s="13">
        <v>100.9</v>
      </c>
      <c r="AB56" s="13">
        <v>99.1</v>
      </c>
      <c r="AC56" s="13">
        <v>135.4</v>
      </c>
      <c r="AD56" s="13">
        <v>99.9</v>
      </c>
      <c r="AE56" s="14"/>
      <c r="AF56" s="13">
        <v>102</v>
      </c>
      <c r="AG56" s="13">
        <v>101.9</v>
      </c>
      <c r="AH56" s="13">
        <v>106.8</v>
      </c>
      <c r="AI56" s="13">
        <v>100.1</v>
      </c>
      <c r="AJ56" s="14"/>
      <c r="AK56" s="13">
        <v>100.9</v>
      </c>
      <c r="AL56" s="13">
        <v>103.6</v>
      </c>
      <c r="AM56" s="13">
        <v>99.9</v>
      </c>
      <c r="AN56" s="13">
        <v>96</v>
      </c>
      <c r="AO56" s="12"/>
      <c r="AP56" s="13">
        <v>101.1</v>
      </c>
      <c r="AQ56" s="13">
        <v>94.3</v>
      </c>
      <c r="AR56" s="13">
        <v>22.5</v>
      </c>
      <c r="AS56" s="13">
        <v>60.6</v>
      </c>
      <c r="AT56" s="14"/>
      <c r="AU56" s="13">
        <v>97.6</v>
      </c>
      <c r="AV56" s="13">
        <v>86.8</v>
      </c>
      <c r="AW56" s="13">
        <v>305.6</v>
      </c>
      <c r="AX56" s="13">
        <v>115.4</v>
      </c>
      <c r="AY56" s="14"/>
      <c r="AZ56" s="13">
        <v>96.1</v>
      </c>
      <c r="BA56" s="13">
        <v>98.5</v>
      </c>
      <c r="BB56" s="13">
        <v>67.1</v>
      </c>
      <c r="BC56" s="13">
        <v>141.2</v>
      </c>
      <c r="BD56" s="14"/>
      <c r="BE56" s="13">
        <v>96.2</v>
      </c>
      <c r="BF56" s="13">
        <v>94.3</v>
      </c>
      <c r="BG56" s="13">
        <v>193.9</v>
      </c>
      <c r="BH56" s="13">
        <v>97.7</v>
      </c>
      <c r="BL56" s="6"/>
      <c r="BM56" s="6"/>
      <c r="BN56" s="6"/>
      <c r="BO56" s="6"/>
      <c r="BP56" s="6"/>
    </row>
    <row r="57" spans="1:68" s="2" customFormat="1" ht="11.25">
      <c r="A57" s="20" t="s">
        <v>27</v>
      </c>
      <c r="B57" s="17">
        <v>105.1</v>
      </c>
      <c r="C57" s="17">
        <v>105.2</v>
      </c>
      <c r="D57" s="17">
        <v>104.4</v>
      </c>
      <c r="E57" s="17">
        <v>106.9</v>
      </c>
      <c r="F57" s="10"/>
      <c r="G57" s="17">
        <v>104.4</v>
      </c>
      <c r="H57" s="17">
        <v>105.4</v>
      </c>
      <c r="I57" s="17">
        <v>106.5</v>
      </c>
      <c r="J57" s="17">
        <v>106.6</v>
      </c>
      <c r="K57" s="10"/>
      <c r="L57" s="17">
        <v>103.6</v>
      </c>
      <c r="M57" s="17">
        <v>103.4</v>
      </c>
      <c r="N57" s="17">
        <v>104.1</v>
      </c>
      <c r="O57" s="17">
        <v>105</v>
      </c>
      <c r="P57" s="10"/>
      <c r="Q57" s="17">
        <v>102.6</v>
      </c>
      <c r="R57" s="17">
        <v>102.3</v>
      </c>
      <c r="S57" s="17">
        <v>100.2</v>
      </c>
      <c r="T57" s="17">
        <v>101.9</v>
      </c>
      <c r="U57" s="10"/>
      <c r="V57" s="17">
        <v>99.7</v>
      </c>
      <c r="W57" s="17">
        <v>100.1</v>
      </c>
      <c r="X57" s="17">
        <v>101.1</v>
      </c>
      <c r="Y57" s="17">
        <v>103.5</v>
      </c>
      <c r="Z57" s="10"/>
      <c r="AA57" s="17">
        <v>103.6</v>
      </c>
      <c r="AB57" s="17">
        <v>104.8</v>
      </c>
      <c r="AC57" s="17">
        <v>104.1</v>
      </c>
      <c r="AD57" s="17">
        <v>103.6</v>
      </c>
      <c r="AE57" s="10"/>
      <c r="AF57" s="17">
        <v>104.6</v>
      </c>
      <c r="AG57" s="17">
        <v>103.9</v>
      </c>
      <c r="AH57" s="17">
        <v>103.8</v>
      </c>
      <c r="AI57" s="17">
        <v>104</v>
      </c>
      <c r="AJ57" s="10"/>
      <c r="AK57" s="17">
        <v>103.7</v>
      </c>
      <c r="AL57" s="17">
        <v>104.4</v>
      </c>
      <c r="AM57" s="17">
        <v>105.1</v>
      </c>
      <c r="AN57" s="17">
        <v>104.9</v>
      </c>
      <c r="AO57" s="12"/>
      <c r="AP57" s="17">
        <v>102.6</v>
      </c>
      <c r="AQ57" s="17">
        <v>94</v>
      </c>
      <c r="AR57" s="17">
        <v>94.7</v>
      </c>
      <c r="AS57" s="17">
        <v>99.1</v>
      </c>
      <c r="AT57" s="10"/>
      <c r="AU57" s="17">
        <v>98.9</v>
      </c>
      <c r="AV57" s="17">
        <v>106.6</v>
      </c>
      <c r="AW57" s="17">
        <v>106</v>
      </c>
      <c r="AX57" s="17">
        <v>105</v>
      </c>
      <c r="AY57" s="10"/>
      <c r="AZ57" s="17">
        <v>103.7</v>
      </c>
      <c r="BA57" s="17">
        <v>101.5</v>
      </c>
      <c r="BB57" s="17">
        <v>103.2</v>
      </c>
      <c r="BC57" s="17">
        <v>103.3</v>
      </c>
      <c r="BD57" s="10"/>
      <c r="BE57" s="17">
        <v>105.6</v>
      </c>
      <c r="BF57" s="17">
        <v>104.4</v>
      </c>
      <c r="BG57" s="17">
        <v>105.4</v>
      </c>
      <c r="BH57" s="17">
        <v>104.7</v>
      </c>
      <c r="BL57" s="6"/>
      <c r="BM57" s="6"/>
      <c r="BN57" s="6"/>
      <c r="BO57" s="6"/>
      <c r="BP57" s="6"/>
    </row>
    <row r="58" spans="1:68" ht="11.25">
      <c r="A58" s="27" t="s">
        <v>28</v>
      </c>
      <c r="B58" s="18">
        <v>109.2</v>
      </c>
      <c r="C58" s="18">
        <v>98</v>
      </c>
      <c r="D58" s="18">
        <v>106.2</v>
      </c>
      <c r="E58" s="18">
        <v>43.8</v>
      </c>
      <c r="F58" s="14"/>
      <c r="G58" s="18">
        <v>102.6</v>
      </c>
      <c r="H58" s="18">
        <v>111.3</v>
      </c>
      <c r="I58" s="18">
        <v>109.8</v>
      </c>
      <c r="J58" s="18">
        <v>152.2</v>
      </c>
      <c r="K58" s="14"/>
      <c r="L58" s="18">
        <v>112.1</v>
      </c>
      <c r="M58" s="18">
        <v>110.8</v>
      </c>
      <c r="N58" s="18">
        <v>102.8</v>
      </c>
      <c r="O58" s="18">
        <v>93.4</v>
      </c>
      <c r="P58" s="14"/>
      <c r="Q58" s="18">
        <v>94.1</v>
      </c>
      <c r="R58" s="18">
        <v>89.1</v>
      </c>
      <c r="S58" s="18">
        <v>100.8</v>
      </c>
      <c r="T58" s="18">
        <v>37.4</v>
      </c>
      <c r="U58" s="14"/>
      <c r="V58" s="18">
        <v>103.5</v>
      </c>
      <c r="W58" s="18">
        <v>102.5</v>
      </c>
      <c r="X58" s="18">
        <v>95.4</v>
      </c>
      <c r="Y58" s="18">
        <v>81.5</v>
      </c>
      <c r="Z58" s="14"/>
      <c r="AA58" s="18">
        <v>104.3</v>
      </c>
      <c r="AB58" s="18">
        <v>106.4</v>
      </c>
      <c r="AC58" s="18">
        <v>104.9</v>
      </c>
      <c r="AD58" s="18">
        <v>165.3</v>
      </c>
      <c r="AE58" s="14"/>
      <c r="AF58" s="18">
        <v>100.2</v>
      </c>
      <c r="AG58" s="18">
        <v>107.1</v>
      </c>
      <c r="AH58" s="18">
        <v>104.1</v>
      </c>
      <c r="AI58" s="18">
        <v>117.9</v>
      </c>
      <c r="AJ58" s="14"/>
      <c r="AK58" s="18">
        <v>103.8</v>
      </c>
      <c r="AL58" s="18">
        <v>104.6</v>
      </c>
      <c r="AM58" s="18">
        <v>103</v>
      </c>
      <c r="AN58" s="18">
        <v>100.7</v>
      </c>
      <c r="AO58" s="12"/>
      <c r="AP58" s="18">
        <v>97</v>
      </c>
      <c r="AQ58" s="18">
        <v>90.9</v>
      </c>
      <c r="AR58" s="18">
        <v>94.6</v>
      </c>
      <c r="AS58" s="18">
        <v>94.2</v>
      </c>
      <c r="AT58" s="14"/>
      <c r="AU58" s="18">
        <v>96.2</v>
      </c>
      <c r="AV58" s="18">
        <v>111.1</v>
      </c>
      <c r="AW58" s="18">
        <v>113.6</v>
      </c>
      <c r="AX58" s="18">
        <v>104.6</v>
      </c>
      <c r="AY58" s="14"/>
      <c r="AZ58" s="18">
        <v>109.7</v>
      </c>
      <c r="BA58" s="18">
        <v>106.5</v>
      </c>
      <c r="BB58" s="18">
        <v>106.6</v>
      </c>
      <c r="BC58" s="18">
        <v>110.7</v>
      </c>
      <c r="BD58" s="14"/>
      <c r="BE58" s="18">
        <v>105.9</v>
      </c>
      <c r="BF58" s="18">
        <v>105.9</v>
      </c>
      <c r="BG58" s="18">
        <v>106.8</v>
      </c>
      <c r="BH58" s="18">
        <v>122.1</v>
      </c>
      <c r="BL58" s="6"/>
      <c r="BM58" s="6"/>
      <c r="BN58" s="6"/>
      <c r="BO58" s="6"/>
      <c r="BP58" s="6"/>
    </row>
    <row r="59" spans="1:68" s="2" customFormat="1" ht="11.25">
      <c r="A59" s="20" t="s">
        <v>29</v>
      </c>
      <c r="B59" s="17">
        <v>105.3</v>
      </c>
      <c r="C59" s="17">
        <v>104.7</v>
      </c>
      <c r="D59" s="17">
        <v>104.5</v>
      </c>
      <c r="E59" s="17">
        <v>105.5</v>
      </c>
      <c r="F59" s="10"/>
      <c r="G59" s="17">
        <v>104.3</v>
      </c>
      <c r="H59" s="17">
        <v>105.7</v>
      </c>
      <c r="I59" s="17">
        <v>106.8</v>
      </c>
      <c r="J59" s="17">
        <v>107</v>
      </c>
      <c r="K59" s="10"/>
      <c r="L59" s="17">
        <v>104.1</v>
      </c>
      <c r="M59" s="17">
        <v>103.9</v>
      </c>
      <c r="N59" s="17">
        <v>103.9</v>
      </c>
      <c r="O59" s="17">
        <v>104.8</v>
      </c>
      <c r="P59" s="10"/>
      <c r="Q59" s="17">
        <v>102</v>
      </c>
      <c r="R59" s="17">
        <v>101.4</v>
      </c>
      <c r="S59" s="17">
        <v>100.3</v>
      </c>
      <c r="T59" s="17">
        <v>101.1</v>
      </c>
      <c r="U59" s="10"/>
      <c r="V59" s="17">
        <v>100</v>
      </c>
      <c r="W59" s="17">
        <v>100.3</v>
      </c>
      <c r="X59" s="17">
        <v>100.5</v>
      </c>
      <c r="Y59" s="17">
        <v>103.4</v>
      </c>
      <c r="Z59" s="10"/>
      <c r="AA59" s="17">
        <v>103.7</v>
      </c>
      <c r="AB59" s="17">
        <v>104.9</v>
      </c>
      <c r="AC59" s="17">
        <v>104.2</v>
      </c>
      <c r="AD59" s="17">
        <v>103.8</v>
      </c>
      <c r="AE59" s="10"/>
      <c r="AF59" s="17">
        <v>104.3</v>
      </c>
      <c r="AG59" s="17">
        <v>104.1</v>
      </c>
      <c r="AH59" s="17">
        <v>103.8</v>
      </c>
      <c r="AI59" s="17">
        <v>104.1</v>
      </c>
      <c r="AJ59" s="10"/>
      <c r="AK59" s="17">
        <v>103.7</v>
      </c>
      <c r="AL59" s="17">
        <v>104.4</v>
      </c>
      <c r="AM59" s="17">
        <v>105</v>
      </c>
      <c r="AN59" s="17">
        <v>104.9</v>
      </c>
      <c r="AO59" s="12"/>
      <c r="AP59" s="17">
        <v>102.3</v>
      </c>
      <c r="AQ59" s="17">
        <v>93.8</v>
      </c>
      <c r="AR59" s="17">
        <v>94.7</v>
      </c>
      <c r="AS59" s="17">
        <v>99.1</v>
      </c>
      <c r="AT59" s="10"/>
      <c r="AU59" s="17">
        <v>98.7</v>
      </c>
      <c r="AV59" s="17">
        <v>106.9</v>
      </c>
      <c r="AW59" s="17">
        <v>106.7</v>
      </c>
      <c r="AX59" s="17">
        <v>105</v>
      </c>
      <c r="AY59" s="10"/>
      <c r="AZ59" s="17">
        <v>104.1</v>
      </c>
      <c r="BA59" s="17">
        <v>101.8</v>
      </c>
      <c r="BB59" s="17">
        <v>103.5</v>
      </c>
      <c r="BC59" s="17">
        <v>103.4</v>
      </c>
      <c r="BD59" s="10"/>
      <c r="BE59" s="17">
        <v>105.6</v>
      </c>
      <c r="BF59" s="17">
        <v>104.5</v>
      </c>
      <c r="BG59" s="17">
        <v>105.5</v>
      </c>
      <c r="BH59" s="17">
        <v>104.8</v>
      </c>
      <c r="BL59" s="6"/>
      <c r="BM59" s="6"/>
      <c r="BN59" s="6"/>
      <c r="BO59" s="6"/>
      <c r="BP59" s="6"/>
    </row>
    <row r="60" spans="2:35" ht="11.25">
      <c r="B60" s="8"/>
      <c r="C60" s="8"/>
      <c r="D60" s="8"/>
      <c r="E60" s="8"/>
      <c r="G60" s="8"/>
      <c r="H60" s="8"/>
      <c r="I60" s="8"/>
      <c r="J60" s="8"/>
      <c r="L60" s="8"/>
      <c r="M60" s="8"/>
      <c r="N60" s="8"/>
      <c r="O60" s="8"/>
      <c r="Q60" s="8"/>
      <c r="R60" s="8"/>
      <c r="S60" s="8"/>
      <c r="T60" s="8"/>
      <c r="V60" s="8"/>
      <c r="W60" s="8"/>
      <c r="X60" s="8"/>
      <c r="Y60" s="8"/>
      <c r="AA60" s="8"/>
      <c r="AB60" s="8"/>
      <c r="AC60" s="8"/>
      <c r="AD60" s="8"/>
      <c r="AF60" s="8"/>
      <c r="AG60" s="8"/>
      <c r="AH60" s="8"/>
      <c r="AI60" s="8"/>
    </row>
    <row r="61" spans="1:35" ht="11.25">
      <c r="A61" s="1"/>
      <c r="B61" s="8"/>
      <c r="C61" s="8"/>
      <c r="D61" s="8"/>
      <c r="E61" s="8"/>
      <c r="G61" s="8"/>
      <c r="H61" s="8"/>
      <c r="I61" s="8"/>
      <c r="J61" s="8"/>
      <c r="L61" s="8"/>
      <c r="M61" s="8"/>
      <c r="N61" s="8"/>
      <c r="O61" s="8"/>
      <c r="Q61" s="8"/>
      <c r="R61" s="8"/>
      <c r="S61" s="8"/>
      <c r="T61" s="8"/>
      <c r="V61" s="8"/>
      <c r="W61" s="8"/>
      <c r="X61" s="8"/>
      <c r="Y61" s="8"/>
      <c r="AA61" s="8"/>
      <c r="AB61" s="8"/>
      <c r="AC61" s="8"/>
      <c r="AD61" s="8"/>
      <c r="AF61" s="8"/>
      <c r="AG61" s="8"/>
      <c r="AH61" s="8"/>
      <c r="AI61" s="8"/>
    </row>
    <row r="62" spans="1:12" ht="11.25">
      <c r="A62" s="37" t="s">
        <v>45</v>
      </c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</row>
    <row r="63" spans="1:12" ht="11.25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</row>
  </sheetData>
  <sheetProtection/>
  <mergeCells count="28">
    <mergeCell ref="AZ33:BC33"/>
    <mergeCell ref="BE33:BH33"/>
    <mergeCell ref="A62:L62"/>
    <mergeCell ref="A63:L63"/>
    <mergeCell ref="AK33:AN33"/>
    <mergeCell ref="AP33:AS33"/>
    <mergeCell ref="AU33:AX33"/>
    <mergeCell ref="V33:Y33"/>
    <mergeCell ref="AA33:AD33"/>
    <mergeCell ref="AF33:AI33"/>
    <mergeCell ref="BE3:BH3"/>
    <mergeCell ref="A33:A34"/>
    <mergeCell ref="B33:E33"/>
    <mergeCell ref="G33:J33"/>
    <mergeCell ref="L33:O33"/>
    <mergeCell ref="Q33:T33"/>
    <mergeCell ref="AP3:AS3"/>
    <mergeCell ref="AU3:AX3"/>
    <mergeCell ref="AZ3:BC3"/>
    <mergeCell ref="AA3:AD3"/>
    <mergeCell ref="AF3:AI3"/>
    <mergeCell ref="AK3:AN3"/>
    <mergeCell ref="L3:O3"/>
    <mergeCell ref="Q3:T3"/>
    <mergeCell ref="V3:Y3"/>
    <mergeCell ref="A3:A4"/>
    <mergeCell ref="B3:E3"/>
    <mergeCell ref="G3:J3"/>
  </mergeCells>
  <conditionalFormatting sqref="AE5:AE29 Z5:Z29">
    <cfRule type="cellIs" priority="5" dxfId="0" operator="lessThan" stopIfTrue="1">
      <formula>0</formula>
    </cfRule>
    <cfRule type="cellIs" priority="6" dxfId="0" operator="greaterThan" stopIfTrue="1">
      <formula>0</formula>
    </cfRule>
  </conditionalFormatting>
  <conditionalFormatting sqref="AE5:AE29 Z5:Z29">
    <cfRule type="cellIs" priority="3" dxfId="0" operator="lessThan" stopIfTrue="1">
      <formula>0</formula>
    </cfRule>
    <cfRule type="cellIs" priority="4" dxfId="0" operator="greaterThan" stopIfTrue="1">
      <formula>0</formula>
    </cfRule>
  </conditionalFormatting>
  <conditionalFormatting sqref="AE5:AE29">
    <cfRule type="cellIs" priority="1" dxfId="0" operator="lessThan" stopIfTrue="1">
      <formula>0</formula>
    </cfRule>
    <cfRule type="cellIs" priority="2" dxfId="0" operator="greaterThan" stopIfTrue="1">
      <formula>0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s.kishkeninova</cp:lastModifiedBy>
  <dcterms:created xsi:type="dcterms:W3CDTF">1996-10-08T23:32:33Z</dcterms:created>
  <dcterms:modified xsi:type="dcterms:W3CDTF">2024-04-26T12:58:37Z</dcterms:modified>
  <cp:category/>
  <cp:version/>
  <cp:contentType/>
  <cp:contentStatus/>
</cp:coreProperties>
</file>