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680" yWindow="-15" windowWidth="13725" windowHeight="12480" tabRatio="863" activeTab="1"/>
  </bookViews>
  <sheets>
    <sheet name="ЭҚЖЖ (ҚР МЖ 03-2003)" sheetId="1" r:id="rId1"/>
    <sheet name="ЭҚЖЖ (ҚР ҰЖ 03-2007)" sheetId="2" r:id="rId2"/>
  </sheets>
  <calcPr calcId="124519" fullPrecision="0"/>
</workbook>
</file>

<file path=xl/calcChain.xml><?xml version="1.0" encoding="utf-8"?>
<calcChain xmlns="http://schemas.openxmlformats.org/spreadsheetml/2006/main">
  <c r="BD27" i="2"/>
  <c r="BD6"/>
  <c r="BD4" s="1"/>
  <c r="BD12"/>
  <c r="BC27"/>
  <c r="BC12"/>
  <c r="BC6"/>
  <c r="BC4"/>
  <c r="BA27"/>
  <c r="BA4"/>
  <c r="BA12"/>
  <c r="BB27" l="1"/>
  <c r="BB12"/>
  <c r="BB6"/>
  <c r="BB4" s="1"/>
  <c r="AZ27" l="1"/>
  <c r="AZ12"/>
  <c r="AZ4"/>
  <c r="AY27" l="1"/>
  <c r="AY12"/>
  <c r="AY4"/>
  <c r="AW12"/>
  <c r="AW4"/>
  <c r="AX27" l="1"/>
  <c r="AX12"/>
  <c r="AX4"/>
  <c r="AW27"/>
  <c r="AV27"/>
  <c r="AV12"/>
  <c r="AV4"/>
  <c r="AU27"/>
  <c r="AU12"/>
  <c r="AU4"/>
  <c r="AT27"/>
  <c r="AT12"/>
  <c r="AT4"/>
  <c r="AS12"/>
  <c r="AS27"/>
  <c r="AS4"/>
  <c r="AR12"/>
  <c r="AR4"/>
  <c r="AR27"/>
  <c r="AQ27"/>
  <c r="AQ12"/>
  <c r="AQ4"/>
  <c r="AP12"/>
  <c r="AP4"/>
  <c r="AO12"/>
  <c r="AO4"/>
  <c r="AN12"/>
  <c r="AN4"/>
  <c r="AN27"/>
  <c r="AM6"/>
  <c r="AM4"/>
  <c r="AM27"/>
  <c r="AM12"/>
  <c r="AK6"/>
  <c r="AK4"/>
  <c r="AK27"/>
  <c r="AG6"/>
  <c r="AG4"/>
  <c r="AG27"/>
  <c r="AL12"/>
  <c r="AL4"/>
  <c r="AL27"/>
  <c r="AK12"/>
  <c r="AJ12"/>
  <c r="AJ4"/>
  <c r="AJ27"/>
  <c r="AI12"/>
  <c r="AI4"/>
  <c r="AI27"/>
  <c r="AH12"/>
  <c r="AH27"/>
  <c r="AH4"/>
  <c r="AG12"/>
  <c r="AF12"/>
  <c r="AF4"/>
  <c r="AE12"/>
  <c r="AE27"/>
  <c r="AE4"/>
  <c r="AD12"/>
  <c r="AD4"/>
  <c r="AD27"/>
  <c r="I8" i="1"/>
  <c r="I4"/>
  <c r="I19"/>
  <c r="E8"/>
  <c r="E4"/>
  <c r="E19"/>
  <c r="Y12" i="2"/>
  <c r="Y27"/>
  <c r="Y6"/>
  <c r="Y4"/>
  <c r="U12"/>
  <c r="U27"/>
  <c r="U6"/>
  <c r="U4"/>
  <c r="Q12"/>
  <c r="Q27"/>
  <c r="Q4"/>
  <c r="M12"/>
  <c r="M6"/>
  <c r="M4"/>
  <c r="M27"/>
  <c r="I12"/>
  <c r="I6"/>
  <c r="I4"/>
  <c r="I27"/>
  <c r="E12"/>
  <c r="E6"/>
  <c r="E4"/>
  <c r="E27"/>
  <c r="AB12"/>
  <c r="AB6"/>
  <c r="AB4"/>
  <c r="AB27"/>
  <c r="AA12"/>
  <c r="AA6"/>
  <c r="AA4"/>
  <c r="AA27"/>
  <c r="Z6"/>
  <c r="Z4"/>
  <c r="Z27"/>
  <c r="Z12"/>
  <c r="T27"/>
  <c r="S27"/>
  <c r="R27"/>
  <c r="P27"/>
  <c r="O27"/>
  <c r="N27"/>
  <c r="L27"/>
  <c r="K27"/>
  <c r="J27"/>
  <c r="X12"/>
  <c r="W12"/>
  <c r="V12"/>
  <c r="F12"/>
  <c r="X6"/>
  <c r="X4"/>
  <c r="X27"/>
  <c r="W6"/>
  <c r="W4"/>
  <c r="W27"/>
  <c r="V6"/>
  <c r="V4"/>
  <c r="V27"/>
  <c r="F4"/>
  <c r="C12"/>
  <c r="D12"/>
  <c r="C6"/>
  <c r="C4"/>
  <c r="C27"/>
  <c r="D6"/>
  <c r="D4"/>
  <c r="D27"/>
  <c r="B12"/>
  <c r="B6"/>
  <c r="B4"/>
  <c r="B27"/>
  <c r="C8" i="1"/>
  <c r="D8"/>
  <c r="F8"/>
  <c r="G8"/>
  <c r="H8"/>
  <c r="C4"/>
  <c r="C19"/>
  <c r="D4"/>
  <c r="D19"/>
  <c r="F4"/>
  <c r="F19"/>
  <c r="G4"/>
  <c r="G19"/>
  <c r="H4"/>
  <c r="H19"/>
  <c r="B8"/>
  <c r="B19"/>
  <c r="B4"/>
  <c r="AF27" i="2"/>
  <c r="AP27"/>
  <c r="AO27"/>
</calcChain>
</file>

<file path=xl/sharedStrings.xml><?xml version="1.0" encoding="utf-8"?>
<sst xmlns="http://schemas.openxmlformats.org/spreadsheetml/2006/main" count="110" uniqueCount="103">
  <si>
    <t>Негізгі капиталды тұтыну</t>
  </si>
  <si>
    <t xml:space="preserve">                                             млн.теңге</t>
  </si>
  <si>
    <t>ЭҚЖЖ</t>
  </si>
  <si>
    <t>1 тоқсан   2008 жыл</t>
  </si>
  <si>
    <t>1 жартыжыл 2008 жыл</t>
  </si>
  <si>
    <t>9 ай     2008 жыл</t>
  </si>
  <si>
    <t>1 тоқсан 2009 жыл</t>
  </si>
  <si>
    <t>1 жартыжыл 2009 жыл</t>
  </si>
  <si>
    <t>9 ай                        2009 жыл</t>
  </si>
  <si>
    <t>Тауарлар өндірісі</t>
  </si>
  <si>
    <t xml:space="preserve">Ауыл, орман және балық шаруашылығы </t>
  </si>
  <si>
    <t>Өнеркәсіп</t>
  </si>
  <si>
    <t>Құрылыс</t>
  </si>
  <si>
    <t>Қызметтер өндірісі</t>
  </si>
  <si>
    <t>Сауда; автомобильдерді тұрмыстық  бұйымдар мен жеке пайдаланатын заттарды жөндеу</t>
  </si>
  <si>
    <t>Қонақ үйлер мен мейрамханалар</t>
  </si>
  <si>
    <t>Көлік  және байланыс</t>
  </si>
  <si>
    <t>Қаржы қызметі</t>
  </si>
  <si>
    <t>Жылжымайтын мүлікпен операциялар, жалға беру және тұтынушыларға қызмет көрсету</t>
  </si>
  <si>
    <t>Мемлекеттік басқару</t>
  </si>
  <si>
    <t>Білім беру</t>
  </si>
  <si>
    <t>Денсаулық сақтау және әлеуметтік қызмет көрсету</t>
  </si>
  <si>
    <t>Коммуналдық, әлеуметтік және дербес қызмет көрсетулер</t>
  </si>
  <si>
    <t>Үй қызметшілерін жалдайтын және өзі тұтыну үшін тауарлар мен қызмет көрсетулерді  өндіретін үй шаруашылықтарының қызметі</t>
  </si>
  <si>
    <t>Салалар бойынша қорытынды</t>
  </si>
  <si>
    <t>1 тоқсан 2010ж.</t>
  </si>
  <si>
    <t>9 ай 2010ж.</t>
  </si>
  <si>
    <t>1 тоқсан 2011ж.</t>
  </si>
  <si>
    <t>9 ай 2011ж.</t>
  </si>
  <si>
    <t>1 тоқсан 2012ж.</t>
  </si>
  <si>
    <t>9 ай 2012ж.</t>
  </si>
  <si>
    <t>1 тоқсан 2013ж.</t>
  </si>
  <si>
    <t>9 ай 2013 ж.</t>
  </si>
  <si>
    <t>Өңдеу өнеркәсібі</t>
  </si>
  <si>
    <t>Ақпарат және байланыс</t>
  </si>
  <si>
    <t>Қаржы және сақтандыру қызметі</t>
  </si>
  <si>
    <t>Кәсіби, ғылыми және техникалық қызмет</t>
  </si>
  <si>
    <t>Әкімшілік және қосалқы қызмет көрсету саласындағы қызмет</t>
  </si>
  <si>
    <t>1 тоқсан 2014ж.</t>
  </si>
  <si>
    <t>9 ай 2014ж.</t>
  </si>
  <si>
    <t>1 тоқсан 2015ж.</t>
  </si>
  <si>
    <t>9 ай 2015ж.</t>
  </si>
  <si>
    <t>1 тоқсан 2016ж.</t>
  </si>
  <si>
    <t>9 ай 2016ж.</t>
  </si>
  <si>
    <t>1 жарты-жылдық 2010ж.</t>
  </si>
  <si>
    <t>1 жарты-жылдық 2011ж.</t>
  </si>
  <si>
    <t>1 жарты-жылдық 2012ж.</t>
  </si>
  <si>
    <t>1 жарты-жылдық 2013 ж.</t>
  </si>
  <si>
    <t>1 жарты-жылдық 2014ж.</t>
  </si>
  <si>
    <t>1 жарты-жылдық 2015ж.</t>
  </si>
  <si>
    <t>1 жарты-жылдық 2016ж.</t>
  </si>
  <si>
    <t>ЭҚЖЖ (ҚР ҰЖ 03-2007)</t>
  </si>
  <si>
    <t>2008 жыл</t>
  </si>
  <si>
    <t>2009 жыл</t>
  </si>
  <si>
    <t>2010 жыл</t>
  </si>
  <si>
    <t>2011 жыл</t>
  </si>
  <si>
    <t>2012 жыл</t>
  </si>
  <si>
    <t>2013 жыл</t>
  </si>
  <si>
    <t>2014 жыл</t>
  </si>
  <si>
    <t>2015 жыл</t>
  </si>
  <si>
    <t>2016 жыл</t>
  </si>
  <si>
    <t>1 тоқсан 2017ж.</t>
  </si>
  <si>
    <t>1 жарты-жылдық 2017ж.</t>
  </si>
  <si>
    <t>9 ай 2017ж.</t>
  </si>
  <si>
    <t>Өнер, ойын-сауық және демалыс</t>
  </si>
  <si>
    <t>1 тоқсан 2018ж.</t>
  </si>
  <si>
    <t>1 жарты-жылдық 2018ж.</t>
  </si>
  <si>
    <t>9 ай 2018ж.</t>
  </si>
  <si>
    <t>1 тоқсан 2019ж.</t>
  </si>
  <si>
    <t>1 жарты-жылдық 2019ж.</t>
  </si>
  <si>
    <t>9 ай 2019ж.</t>
  </si>
  <si>
    <t>1 тоқсан 2020 жыл</t>
  </si>
  <si>
    <t>1 жарты-жылдық 2020 жыл</t>
  </si>
  <si>
    <t>9 ай 2020ж.</t>
  </si>
  <si>
    <t xml:space="preserve">  млн. теңге</t>
  </si>
  <si>
    <t>Тау-кен өндіру өнеркәсібі және карьерлерді қазу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</si>
  <si>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</si>
  <si>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</si>
  <si>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</si>
  <si>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</si>
  <si>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</si>
  <si>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Жылжымайтын мүлікпен операциялар</t>
  </si>
  <si>
    <t>Денсаулық сақтау және халыққа әлеуметтік қызмет көрсету</t>
  </si>
  <si>
    <t>Көрсетілетін қызметтердің өзге де түрлерін ұсыну</t>
  </si>
  <si>
    <t>Үй қызметшісін жалдайтын үй шаруашылықтарының қызметі, өзіндік тұтынуы үшін тауарлар мен көрсетілетін қызметтерді өндіру бойынша үй шаруашылықтарының қызметі</t>
  </si>
  <si>
    <t>Мемлекеттік басқару және қорғаныс; міндетті әлеуметтік қамсыздандыру</t>
  </si>
  <si>
    <t>1 тоқсан 2021 жыл</t>
  </si>
  <si>
    <t>1 жарты-жылдық 2021 жыл</t>
  </si>
  <si>
    <t>9 ай 2021ж.</t>
  </si>
  <si>
    <t>1 тоқсан 2022 жыл</t>
  </si>
  <si>
    <t>1 жарты-жылдық 2022 жыл</t>
  </si>
  <si>
    <t>9 ай 2022ж.</t>
  </si>
  <si>
    <t>1 тоқсан 2023 жыл</t>
  </si>
  <si>
    <r>
      <t xml:space="preserve">2017 жыл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</si>
  <si>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2018 жыл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</si>
  <si>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2019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</si>
  <si>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2020 жыл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</si>
  <si>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 2021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</si>
  <si>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Ауыл, орман және балық шаруашылығы</t>
    </r>
    <r>
      <rPr>
        <b/>
        <sz val="12"/>
        <color indexed="21"/>
        <rFont val="Calibri"/>
        <family val="2"/>
        <charset val="204"/>
        <scheme val="minor"/>
      </rPr>
      <t xml:space="preserve"> </t>
    </r>
  </si>
  <si>
    <r>
      <t>1)</t>
    </r>
    <r>
      <rPr>
        <vertAlign val="superscript"/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Есептеулер Қазақстан Республикасы Әділет министрлігінде 2019 жылғы 8 тамызда №19215 болып тіркелген Бақыланбайтын экономиканы бағалаудың жаңа әдістемесіне сәйкес жүргізілген.</t>
    </r>
  </si>
  <si>
    <r>
      <t xml:space="preserve"> 2022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</si>
  <si>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t>1 жарты-жылдық 2023 жыл</t>
  </si>
  <si>
    <t>9 ай 2023ж.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</si>
</sst>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b/>
      <sz val="12"/>
      <color indexed="21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/>
    </xf>
    <xf numFmtId="0" fontId="4" fillId="0" borderId="0" xfId="0" applyFont="1"/>
    <xf numFmtId="0" fontId="4" fillId="0" borderId="6" xfId="0" applyFont="1" applyBorder="1" applyAlignment="1">
      <alignment wrapText="1"/>
    </xf>
    <xf numFmtId="164" fontId="4" fillId="0" borderId="6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164" fontId="3" fillId="0" borderId="1" xfId="1" applyNumberFormat="1" applyFont="1" applyFill="1" applyBorder="1"/>
    <xf numFmtId="1" fontId="4" fillId="0" borderId="2" xfId="1" applyNumberFormat="1" applyFont="1" applyFill="1" applyBorder="1" applyAlignment="1">
      <alignment wrapText="1"/>
    </xf>
    <xf numFmtId="164" fontId="4" fillId="0" borderId="2" xfId="1" applyNumberFormat="1" applyFont="1" applyFill="1" applyBorder="1" applyAlignment="1">
      <alignment wrapText="1"/>
    </xf>
    <xf numFmtId="164" fontId="4" fillId="0" borderId="2" xfId="1" applyNumberFormat="1" applyFont="1" applyFill="1" applyBorder="1"/>
    <xf numFmtId="164" fontId="4" fillId="0" borderId="2" xfId="0" applyNumberFormat="1" applyFont="1" applyFill="1" applyBorder="1" applyAlignment="1"/>
    <xf numFmtId="0" fontId="4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164" fontId="3" fillId="0" borderId="2" xfId="1" applyNumberFormat="1" applyFont="1" applyFill="1" applyBorder="1"/>
    <xf numFmtId="1" fontId="3" fillId="0" borderId="2" xfId="1" applyNumberFormat="1" applyFont="1" applyFill="1" applyBorder="1" applyAlignment="1">
      <alignment wrapText="1"/>
    </xf>
    <xf numFmtId="1" fontId="4" fillId="0" borderId="0" xfId="1" applyNumberFormat="1" applyFont="1" applyFill="1" applyBorder="1" applyAlignment="1"/>
    <xf numFmtId="0" fontId="4" fillId="0" borderId="0" xfId="0" applyFont="1" applyAlignme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" fontId="4" fillId="0" borderId="2" xfId="1" applyNumberFormat="1" applyFont="1" applyFill="1" applyBorder="1" applyAlignment="1">
      <alignment horizontal="left" wrapText="1" inden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/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left" wrapText="1" indent="3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4" fillId="0" borderId="5" xfId="0" applyNumberFormat="1" applyFont="1" applyFill="1" applyBorder="1"/>
    <xf numFmtId="164" fontId="3" fillId="0" borderId="2" xfId="0" applyNumberFormat="1" applyFont="1" applyBorder="1"/>
    <xf numFmtId="164" fontId="4" fillId="0" borderId="0" xfId="0" applyNumberFormat="1" applyFont="1" applyFill="1"/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justify"/>
    </xf>
    <xf numFmtId="0" fontId="10" fillId="0" borderId="0" xfId="0" applyFont="1"/>
    <xf numFmtId="0" fontId="3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K13" sqref="K13"/>
    </sheetView>
  </sheetViews>
  <sheetFormatPr defaultRowHeight="12.75"/>
  <cols>
    <col min="1" max="1" width="27.7109375" style="3" customWidth="1"/>
    <col min="2" max="2" width="11.5703125" style="3" customWidth="1"/>
    <col min="3" max="3" width="12.42578125" style="3" customWidth="1"/>
    <col min="4" max="4" width="10.85546875" style="3" bestFit="1" customWidth="1"/>
    <col min="5" max="5" width="10.85546875" style="3" customWidth="1"/>
    <col min="6" max="6" width="11.5703125" style="3" customWidth="1"/>
    <col min="7" max="7" width="12.28515625" style="3" customWidth="1"/>
    <col min="8" max="8" width="10.85546875" style="3" customWidth="1"/>
    <col min="9" max="9" width="11.28515625" style="3" customWidth="1"/>
    <col min="10" max="16384" width="9.140625" style="3"/>
  </cols>
  <sheetData>
    <row r="1" spans="1:9" ht="12.75" customHeight="1">
      <c r="A1" s="44" t="s">
        <v>0</v>
      </c>
      <c r="B1" s="44"/>
      <c r="C1" s="44"/>
      <c r="D1" s="44"/>
      <c r="E1" s="1"/>
      <c r="F1" s="2"/>
      <c r="G1" s="2"/>
      <c r="H1" s="2"/>
    </row>
    <row r="2" spans="1:9" ht="13.5" customHeight="1" thickBot="1">
      <c r="B2" s="4"/>
      <c r="C2" s="4"/>
      <c r="D2" s="4"/>
      <c r="E2" s="4"/>
      <c r="F2" s="4"/>
      <c r="G2" s="4"/>
      <c r="H2" s="4"/>
      <c r="I2" s="5" t="s">
        <v>1</v>
      </c>
    </row>
    <row r="3" spans="1:9" ht="26.25" thickBot="1">
      <c r="A3" s="6" t="s">
        <v>2</v>
      </c>
      <c r="B3" s="6" t="s">
        <v>3</v>
      </c>
      <c r="C3" s="6" t="s">
        <v>4</v>
      </c>
      <c r="D3" s="6" t="s">
        <v>5</v>
      </c>
      <c r="E3" s="6" t="s">
        <v>52</v>
      </c>
      <c r="F3" s="6" t="s">
        <v>6</v>
      </c>
      <c r="G3" s="6" t="s">
        <v>7</v>
      </c>
      <c r="H3" s="6" t="s">
        <v>8</v>
      </c>
      <c r="I3" s="6" t="s">
        <v>53</v>
      </c>
    </row>
    <row r="4" spans="1:9">
      <c r="A4" s="7" t="s">
        <v>9</v>
      </c>
      <c r="B4" s="8">
        <f t="shared" ref="B4:I4" si="0">B5+B6+B7</f>
        <v>176483.5</v>
      </c>
      <c r="C4" s="8">
        <f t="shared" si="0"/>
        <v>711809.1</v>
      </c>
      <c r="D4" s="8">
        <f t="shared" si="0"/>
        <v>1121698.8999999999</v>
      </c>
      <c r="E4" s="8">
        <f t="shared" si="0"/>
        <v>1236834.6000000001</v>
      </c>
      <c r="F4" s="8">
        <f t="shared" si="0"/>
        <v>145288.1</v>
      </c>
      <c r="G4" s="8">
        <f t="shared" si="0"/>
        <v>463781.6</v>
      </c>
      <c r="H4" s="8">
        <f t="shared" si="0"/>
        <v>818863.4</v>
      </c>
      <c r="I4" s="8">
        <f t="shared" si="0"/>
        <v>1389943</v>
      </c>
    </row>
    <row r="5" spans="1:9" ht="25.5">
      <c r="A5" s="9" t="s">
        <v>10</v>
      </c>
      <c r="B5" s="10">
        <v>5153.7</v>
      </c>
      <c r="C5" s="11">
        <v>17242.3</v>
      </c>
      <c r="D5" s="11">
        <v>78146</v>
      </c>
      <c r="E5" s="12">
        <v>85918.3</v>
      </c>
      <c r="F5" s="11">
        <v>6581.6</v>
      </c>
      <c r="G5" s="11">
        <v>16966</v>
      </c>
      <c r="H5" s="11">
        <v>33410.5</v>
      </c>
      <c r="I5" s="12">
        <v>87902.399999999994</v>
      </c>
    </row>
    <row r="6" spans="1:9">
      <c r="A6" s="13" t="s">
        <v>11</v>
      </c>
      <c r="B6" s="10">
        <v>158381.9</v>
      </c>
      <c r="C6" s="11">
        <v>662702.69999999995</v>
      </c>
      <c r="D6" s="11">
        <v>981946.3</v>
      </c>
      <c r="E6" s="11">
        <v>1012050.5</v>
      </c>
      <c r="F6" s="11">
        <v>126833.7</v>
      </c>
      <c r="G6" s="11">
        <v>398739.8</v>
      </c>
      <c r="H6" s="11">
        <v>693033</v>
      </c>
      <c r="I6" s="12">
        <v>1162607.6000000001</v>
      </c>
    </row>
    <row r="7" spans="1:9">
      <c r="A7" s="13" t="s">
        <v>12</v>
      </c>
      <c r="B7" s="10">
        <v>12947.9</v>
      </c>
      <c r="C7" s="11">
        <v>31864.1</v>
      </c>
      <c r="D7" s="11">
        <v>61606.6</v>
      </c>
      <c r="E7" s="12">
        <v>138865.79999999999</v>
      </c>
      <c r="F7" s="11">
        <v>11872.8</v>
      </c>
      <c r="G7" s="11">
        <v>48075.8</v>
      </c>
      <c r="H7" s="11">
        <v>92419.9</v>
      </c>
      <c r="I7" s="12">
        <v>139433</v>
      </c>
    </row>
    <row r="8" spans="1:9">
      <c r="A8" s="14" t="s">
        <v>13</v>
      </c>
      <c r="B8" s="15">
        <f t="shared" ref="B8:I8" si="1">SUM(B9:B18)</f>
        <v>180198.6</v>
      </c>
      <c r="C8" s="15">
        <f t="shared" si="1"/>
        <v>402927.8</v>
      </c>
      <c r="D8" s="15">
        <f t="shared" si="1"/>
        <v>626242.4</v>
      </c>
      <c r="E8" s="15">
        <f t="shared" si="1"/>
        <v>888139.7</v>
      </c>
      <c r="F8" s="15">
        <f t="shared" si="1"/>
        <v>203165.7</v>
      </c>
      <c r="G8" s="15">
        <f t="shared" si="1"/>
        <v>433068.6</v>
      </c>
      <c r="H8" s="15">
        <f t="shared" si="1"/>
        <v>695716.8</v>
      </c>
      <c r="I8" s="15">
        <f t="shared" si="1"/>
        <v>992607.8</v>
      </c>
    </row>
    <row r="9" spans="1:9" ht="51">
      <c r="A9" s="9" t="s">
        <v>14</v>
      </c>
      <c r="B9" s="10">
        <v>33276.9</v>
      </c>
      <c r="C9" s="11">
        <v>64460.1</v>
      </c>
      <c r="D9" s="11">
        <v>104233</v>
      </c>
      <c r="E9" s="12">
        <v>144423.20000000001</v>
      </c>
      <c r="F9" s="11">
        <v>32382.9</v>
      </c>
      <c r="G9" s="11">
        <v>69772.5</v>
      </c>
      <c r="H9" s="11">
        <v>112504.5</v>
      </c>
      <c r="I9" s="12">
        <v>146623.6</v>
      </c>
    </row>
    <row r="10" spans="1:9" ht="25.5">
      <c r="A10" s="9" t="s">
        <v>15</v>
      </c>
      <c r="B10" s="10">
        <v>2039.7</v>
      </c>
      <c r="C10" s="11">
        <v>3811.8</v>
      </c>
      <c r="D10" s="11">
        <v>6432.4</v>
      </c>
      <c r="E10" s="12">
        <v>9175.7999999999993</v>
      </c>
      <c r="F10" s="11">
        <v>2531.1999999999998</v>
      </c>
      <c r="G10" s="11">
        <v>4345.8</v>
      </c>
      <c r="H10" s="11">
        <v>8685.7000000000007</v>
      </c>
      <c r="I10" s="12">
        <v>10300.299999999999</v>
      </c>
    </row>
    <row r="11" spans="1:9">
      <c r="A11" s="9" t="s">
        <v>16</v>
      </c>
      <c r="B11" s="11">
        <v>46958.1</v>
      </c>
      <c r="C11" s="11">
        <v>130048.5</v>
      </c>
      <c r="D11" s="11">
        <v>204867</v>
      </c>
      <c r="E11" s="11">
        <v>332502.59999999998</v>
      </c>
      <c r="F11" s="11">
        <v>56171.7</v>
      </c>
      <c r="G11" s="11">
        <v>129774.9</v>
      </c>
      <c r="H11" s="11">
        <v>224111.7</v>
      </c>
      <c r="I11" s="12">
        <v>392412.6</v>
      </c>
    </row>
    <row r="12" spans="1:9">
      <c r="A12" s="9" t="s">
        <v>17</v>
      </c>
      <c r="B12" s="10">
        <v>9020.5</v>
      </c>
      <c r="C12" s="11">
        <v>12060.4</v>
      </c>
      <c r="D12" s="11">
        <v>12060.4</v>
      </c>
      <c r="E12" s="12">
        <v>24889.9</v>
      </c>
      <c r="F12" s="11">
        <v>9536.6</v>
      </c>
      <c r="G12" s="11">
        <v>11548.8</v>
      </c>
      <c r="H12" s="11">
        <v>17097.2</v>
      </c>
      <c r="I12" s="12">
        <v>28621.599999999999</v>
      </c>
    </row>
    <row r="13" spans="1:9" ht="38.25">
      <c r="A13" s="9" t="s">
        <v>18</v>
      </c>
      <c r="B13" s="10">
        <v>49380.800000000003</v>
      </c>
      <c r="C13" s="11">
        <v>103643.3</v>
      </c>
      <c r="D13" s="11">
        <v>166021.5</v>
      </c>
      <c r="E13" s="12">
        <v>214326.5</v>
      </c>
      <c r="F13" s="11">
        <v>61717.8</v>
      </c>
      <c r="G13" s="11">
        <v>109403.3</v>
      </c>
      <c r="H13" s="11">
        <v>163830.6</v>
      </c>
      <c r="I13" s="12">
        <v>217973.7</v>
      </c>
    </row>
    <row r="14" spans="1:9">
      <c r="A14" s="9" t="s">
        <v>19</v>
      </c>
      <c r="B14" s="10">
        <v>17528.5</v>
      </c>
      <c r="C14" s="11">
        <v>43264.2</v>
      </c>
      <c r="D14" s="11">
        <v>69827.7</v>
      </c>
      <c r="E14" s="12">
        <v>64260.6</v>
      </c>
      <c r="F14" s="11">
        <v>16569.5</v>
      </c>
      <c r="G14" s="11">
        <v>47145.1</v>
      </c>
      <c r="H14" s="11">
        <v>75360.7</v>
      </c>
      <c r="I14" s="12">
        <v>83173.2</v>
      </c>
    </row>
    <row r="15" spans="1:9">
      <c r="A15" s="13" t="s">
        <v>20</v>
      </c>
      <c r="B15" s="10">
        <v>8361.7999999999993</v>
      </c>
      <c r="C15" s="11">
        <v>13041.8</v>
      </c>
      <c r="D15" s="11">
        <v>19648.7</v>
      </c>
      <c r="E15" s="12">
        <v>30137.5</v>
      </c>
      <c r="F15" s="11">
        <v>8224</v>
      </c>
      <c r="G15" s="11">
        <v>18043.7</v>
      </c>
      <c r="H15" s="11">
        <v>26520.2</v>
      </c>
      <c r="I15" s="12">
        <v>30841.3</v>
      </c>
    </row>
    <row r="16" spans="1:9" ht="25.5">
      <c r="A16" s="9" t="s">
        <v>21</v>
      </c>
      <c r="B16" s="10">
        <v>8234.2999999999993</v>
      </c>
      <c r="C16" s="11">
        <v>22230.7</v>
      </c>
      <c r="D16" s="11">
        <v>25850.3</v>
      </c>
      <c r="E16" s="12">
        <v>41392.1</v>
      </c>
      <c r="F16" s="11">
        <v>10628.5</v>
      </c>
      <c r="G16" s="11">
        <v>29749.599999999999</v>
      </c>
      <c r="H16" s="11">
        <v>44182.6</v>
      </c>
      <c r="I16" s="12">
        <v>52747.5</v>
      </c>
    </row>
    <row r="17" spans="1:9" ht="25.5">
      <c r="A17" s="9" t="s">
        <v>22</v>
      </c>
      <c r="B17" s="11">
        <v>5398</v>
      </c>
      <c r="C17" s="11">
        <v>10367</v>
      </c>
      <c r="D17" s="11">
        <v>17301.400000000001</v>
      </c>
      <c r="E17" s="12">
        <v>27031.5</v>
      </c>
      <c r="F17" s="11">
        <v>5403.5</v>
      </c>
      <c r="G17" s="11">
        <v>13284.9</v>
      </c>
      <c r="H17" s="11">
        <v>23423.599999999999</v>
      </c>
      <c r="I17" s="12">
        <v>29914</v>
      </c>
    </row>
    <row r="18" spans="1:9" ht="63.75">
      <c r="A18" s="9" t="s">
        <v>23</v>
      </c>
      <c r="B18" s="11">
        <v>0</v>
      </c>
      <c r="C18" s="11">
        <v>0</v>
      </c>
      <c r="D18" s="11">
        <v>0</v>
      </c>
      <c r="E18" s="12">
        <v>0</v>
      </c>
      <c r="F18" s="11">
        <v>0</v>
      </c>
      <c r="G18" s="11">
        <v>0</v>
      </c>
      <c r="H18" s="11">
        <v>0</v>
      </c>
      <c r="I18" s="12">
        <v>0</v>
      </c>
    </row>
    <row r="19" spans="1:9">
      <c r="A19" s="16" t="s">
        <v>24</v>
      </c>
      <c r="B19" s="15">
        <f t="shared" ref="B19:I19" si="2">B4+B8</f>
        <v>356682.1</v>
      </c>
      <c r="C19" s="15">
        <f t="shared" si="2"/>
        <v>1114736.8999999999</v>
      </c>
      <c r="D19" s="15">
        <f t="shared" si="2"/>
        <v>1747941.3</v>
      </c>
      <c r="E19" s="15">
        <f t="shared" si="2"/>
        <v>2124974.2999999998</v>
      </c>
      <c r="F19" s="15">
        <f t="shared" si="2"/>
        <v>348453.8</v>
      </c>
      <c r="G19" s="15">
        <f t="shared" si="2"/>
        <v>896850.2</v>
      </c>
      <c r="H19" s="15">
        <f t="shared" si="2"/>
        <v>1514580.2</v>
      </c>
      <c r="I19" s="15">
        <f t="shared" si="2"/>
        <v>2382550.7999999998</v>
      </c>
    </row>
    <row r="21" spans="1:9">
      <c r="A21" s="17"/>
      <c r="B21" s="18"/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"/>
  <sheetViews>
    <sheetView tabSelected="1" zoomScale="90" zoomScaleNormal="90" workbookViewId="0">
      <pane xSplit="1" ySplit="3" topLeftCell="AZ4" activePane="bottomRight" state="frozen"/>
      <selection pane="topRight" activeCell="B1" sqref="B1"/>
      <selection pane="bottomLeft" activeCell="A4" sqref="A4"/>
      <selection pane="bottomRight" activeCell="BF18" sqref="BF18"/>
    </sheetView>
  </sheetViews>
  <sheetFormatPr defaultRowHeight="12.75"/>
  <cols>
    <col min="1" max="1" width="49.5703125" style="3" customWidth="1"/>
    <col min="2" max="2" width="12.7109375" style="3" customWidth="1"/>
    <col min="3" max="3" width="12.42578125" style="3" customWidth="1"/>
    <col min="4" max="5" width="13.28515625" style="3" customWidth="1"/>
    <col min="6" max="6" width="13.140625" style="3" customWidth="1"/>
    <col min="7" max="7" width="12.85546875" style="3" customWidth="1"/>
    <col min="8" max="9" width="12.5703125" style="3" customWidth="1"/>
    <col min="10" max="10" width="12.42578125" style="3" customWidth="1"/>
    <col min="11" max="11" width="12.85546875" style="3" customWidth="1"/>
    <col min="12" max="13" width="12.42578125" style="3" customWidth="1"/>
    <col min="14" max="14" width="13.28515625" style="3" customWidth="1"/>
    <col min="15" max="15" width="11.85546875" style="3" customWidth="1"/>
    <col min="16" max="17" width="12" style="19" customWidth="1"/>
    <col min="18" max="18" width="11" style="19" customWidth="1"/>
    <col min="19" max="19" width="12.7109375" style="3" customWidth="1"/>
    <col min="20" max="23" width="11.85546875" style="3" customWidth="1"/>
    <col min="24" max="25" width="11.5703125" style="3" customWidth="1"/>
    <col min="26" max="26" width="12.5703125" style="3" customWidth="1"/>
    <col min="27" max="27" width="12.7109375" style="3" customWidth="1"/>
    <col min="28" max="28" width="11.140625" style="3" customWidth="1"/>
    <col min="29" max="29" width="12.140625" style="3" customWidth="1"/>
    <col min="30" max="30" width="11.7109375" style="3" customWidth="1"/>
    <col min="31" max="31" width="12.7109375" style="3" customWidth="1"/>
    <col min="32" max="32" width="11.7109375" style="3" customWidth="1"/>
    <col min="33" max="33" width="12.140625" style="3" customWidth="1"/>
    <col min="34" max="34" width="11.140625" style="3" customWidth="1"/>
    <col min="35" max="35" width="12.7109375" style="3" customWidth="1"/>
    <col min="36" max="36" width="11.42578125" style="3" customWidth="1"/>
    <col min="37" max="37" width="12.140625" style="3" customWidth="1"/>
    <col min="38" max="39" width="12.42578125" style="3" customWidth="1"/>
    <col min="40" max="41" width="11.28515625" style="3" customWidth="1"/>
    <col min="42" max="42" width="11" style="3" customWidth="1"/>
    <col min="43" max="43" width="13.140625" style="3" customWidth="1"/>
    <col min="44" max="44" width="11.5703125" style="3" customWidth="1"/>
    <col min="45" max="45" width="11.85546875" style="3" customWidth="1"/>
    <col min="46" max="46" width="11.42578125" style="3" customWidth="1"/>
    <col min="47" max="47" width="14" style="3" customWidth="1"/>
    <col min="48" max="48" width="12.140625" style="3" customWidth="1"/>
    <col min="49" max="49" width="11.7109375" style="3" customWidth="1"/>
    <col min="50" max="50" width="10.7109375" style="3" customWidth="1"/>
    <col min="51" max="51" width="14.7109375" style="3" customWidth="1"/>
    <col min="52" max="52" width="12.28515625" style="3" customWidth="1"/>
    <col min="53" max="53" width="12.7109375" style="3" customWidth="1"/>
    <col min="54" max="54" width="11.5703125" style="3" customWidth="1"/>
    <col min="55" max="55" width="12.85546875" style="3" customWidth="1"/>
    <col min="56" max="56" width="11.85546875" style="3" customWidth="1"/>
    <col min="57" max="16384" width="9.140625" style="3"/>
  </cols>
  <sheetData>
    <row r="1" spans="1:56">
      <c r="A1" s="44" t="s">
        <v>0</v>
      </c>
      <c r="B1" s="44"/>
      <c r="C1" s="44"/>
      <c r="D1" s="44"/>
      <c r="E1" s="44"/>
      <c r="F1" s="45"/>
      <c r="G1" s="45"/>
    </row>
    <row r="2" spans="1:56" ht="13.5" thickBot="1">
      <c r="A2" s="20"/>
      <c r="F2" s="21"/>
      <c r="G2" s="21"/>
      <c r="H2" s="21"/>
      <c r="I2" s="21"/>
      <c r="J2" s="21"/>
      <c r="K2" s="21"/>
      <c r="L2" s="21"/>
      <c r="M2" s="21"/>
      <c r="P2" s="21"/>
      <c r="Q2" s="21"/>
      <c r="R2" s="21"/>
      <c r="S2" s="21"/>
      <c r="W2" s="21"/>
      <c r="X2" s="21"/>
      <c r="Y2" s="21"/>
      <c r="Z2" s="21"/>
      <c r="AM2" s="21"/>
      <c r="AN2" s="21"/>
      <c r="AO2" s="21"/>
      <c r="AP2" s="21"/>
      <c r="AQ2" s="21"/>
      <c r="AR2" s="21"/>
      <c r="AX2" s="22"/>
      <c r="BD2" s="22" t="s">
        <v>74</v>
      </c>
    </row>
    <row r="3" spans="1:56" ht="50.25" customHeight="1" thickBot="1">
      <c r="A3" s="23" t="s">
        <v>51</v>
      </c>
      <c r="B3" s="24" t="s">
        <v>25</v>
      </c>
      <c r="C3" s="24" t="s">
        <v>44</v>
      </c>
      <c r="D3" s="24" t="s">
        <v>26</v>
      </c>
      <c r="E3" s="24" t="s">
        <v>54</v>
      </c>
      <c r="F3" s="24" t="s">
        <v>27</v>
      </c>
      <c r="G3" s="24" t="s">
        <v>45</v>
      </c>
      <c r="H3" s="24" t="s">
        <v>28</v>
      </c>
      <c r="I3" s="24" t="s">
        <v>55</v>
      </c>
      <c r="J3" s="24" t="s">
        <v>29</v>
      </c>
      <c r="K3" s="24" t="s">
        <v>46</v>
      </c>
      <c r="L3" s="24" t="s">
        <v>30</v>
      </c>
      <c r="M3" s="24" t="s">
        <v>56</v>
      </c>
      <c r="N3" s="24" t="s">
        <v>31</v>
      </c>
      <c r="O3" s="24" t="s">
        <v>47</v>
      </c>
      <c r="P3" s="24" t="s">
        <v>32</v>
      </c>
      <c r="Q3" s="24" t="s">
        <v>57</v>
      </c>
      <c r="R3" s="25" t="s">
        <v>38</v>
      </c>
      <c r="S3" s="25" t="s">
        <v>48</v>
      </c>
      <c r="T3" s="25" t="s">
        <v>39</v>
      </c>
      <c r="U3" s="25" t="s">
        <v>58</v>
      </c>
      <c r="V3" s="25" t="s">
        <v>40</v>
      </c>
      <c r="W3" s="25" t="s">
        <v>49</v>
      </c>
      <c r="X3" s="25" t="s">
        <v>41</v>
      </c>
      <c r="Y3" s="25" t="s">
        <v>59</v>
      </c>
      <c r="Z3" s="25" t="s">
        <v>42</v>
      </c>
      <c r="AA3" s="25" t="s">
        <v>50</v>
      </c>
      <c r="AB3" s="25" t="s">
        <v>43</v>
      </c>
      <c r="AC3" s="25" t="s">
        <v>60</v>
      </c>
      <c r="AD3" s="25" t="s">
        <v>61</v>
      </c>
      <c r="AE3" s="25" t="s">
        <v>62</v>
      </c>
      <c r="AF3" s="25" t="s">
        <v>63</v>
      </c>
      <c r="AG3" s="26" t="s">
        <v>93</v>
      </c>
      <c r="AH3" s="25" t="s">
        <v>65</v>
      </c>
      <c r="AI3" s="25" t="s">
        <v>66</v>
      </c>
      <c r="AJ3" s="25" t="s">
        <v>67</v>
      </c>
      <c r="AK3" s="24" t="s">
        <v>94</v>
      </c>
      <c r="AL3" s="25" t="s">
        <v>68</v>
      </c>
      <c r="AM3" s="25" t="s">
        <v>69</v>
      </c>
      <c r="AN3" s="25" t="s">
        <v>70</v>
      </c>
      <c r="AO3" s="25" t="s">
        <v>95</v>
      </c>
      <c r="AP3" s="25" t="s">
        <v>71</v>
      </c>
      <c r="AQ3" s="25" t="s">
        <v>72</v>
      </c>
      <c r="AR3" s="25" t="s">
        <v>73</v>
      </c>
      <c r="AS3" s="24" t="s">
        <v>96</v>
      </c>
      <c r="AT3" s="25" t="s">
        <v>86</v>
      </c>
      <c r="AU3" s="25" t="s">
        <v>87</v>
      </c>
      <c r="AV3" s="25" t="s">
        <v>88</v>
      </c>
      <c r="AW3" s="24" t="s">
        <v>97</v>
      </c>
      <c r="AX3" s="25" t="s">
        <v>89</v>
      </c>
      <c r="AY3" s="25" t="s">
        <v>90</v>
      </c>
      <c r="AZ3" s="25" t="s">
        <v>91</v>
      </c>
      <c r="BA3" s="24" t="s">
        <v>100</v>
      </c>
      <c r="BB3" s="25" t="s">
        <v>92</v>
      </c>
      <c r="BC3" s="25" t="s">
        <v>101</v>
      </c>
      <c r="BD3" s="25" t="s">
        <v>102</v>
      </c>
    </row>
    <row r="4" spans="1:56" s="20" customFormat="1">
      <c r="A4" s="27" t="s">
        <v>9</v>
      </c>
      <c r="B4" s="28">
        <f>B5+B6+B11</f>
        <v>238312.4</v>
      </c>
      <c r="C4" s="28">
        <f>C5+C6+C11</f>
        <v>687484.6</v>
      </c>
      <c r="D4" s="28">
        <f>D5+D6+D11</f>
        <v>1156328</v>
      </c>
      <c r="E4" s="29">
        <f>E5+E6+E11</f>
        <v>1813623</v>
      </c>
      <c r="F4" s="28">
        <f>F5+F6+F11</f>
        <v>301548.3</v>
      </c>
      <c r="G4" s="28">
        <v>867084.3</v>
      </c>
      <c r="H4" s="28">
        <v>1412318</v>
      </c>
      <c r="I4" s="29">
        <f>I5+I6+I11</f>
        <v>2305715.7999999998</v>
      </c>
      <c r="J4" s="28">
        <v>326106.3</v>
      </c>
      <c r="K4" s="28">
        <v>921372.7</v>
      </c>
      <c r="L4" s="28">
        <v>1499507.9</v>
      </c>
      <c r="M4" s="29">
        <f>M5+M6+M11</f>
        <v>2146860.6</v>
      </c>
      <c r="N4" s="28">
        <v>384453.3</v>
      </c>
      <c r="O4" s="28">
        <v>784652.2</v>
      </c>
      <c r="P4" s="28">
        <v>1517608.4</v>
      </c>
      <c r="Q4" s="29">
        <f>Q5+Q6+Q11</f>
        <v>2383902.5</v>
      </c>
      <c r="R4" s="28">
        <v>437140.9</v>
      </c>
      <c r="S4" s="28">
        <v>877367.5</v>
      </c>
      <c r="T4" s="28">
        <v>1736685.5</v>
      </c>
      <c r="U4" s="28">
        <f>U5+U6+U11</f>
        <v>2604616.6</v>
      </c>
      <c r="V4" s="28">
        <f t="shared" ref="V4:AB4" si="0">V5+V6+V11</f>
        <v>433640.1</v>
      </c>
      <c r="W4" s="28">
        <f t="shared" si="0"/>
        <v>844804.1</v>
      </c>
      <c r="X4" s="28">
        <f t="shared" si="0"/>
        <v>1614390.2</v>
      </c>
      <c r="Y4" s="28">
        <f t="shared" si="0"/>
        <v>2666664.7000000002</v>
      </c>
      <c r="Z4" s="28">
        <f t="shared" si="0"/>
        <v>463942.5</v>
      </c>
      <c r="AA4" s="28">
        <f t="shared" si="0"/>
        <v>998999.4</v>
      </c>
      <c r="AB4" s="28">
        <f t="shared" si="0"/>
        <v>1692038.4</v>
      </c>
      <c r="AC4" s="28">
        <v>2437503.5</v>
      </c>
      <c r="AD4" s="28">
        <f t="shared" ref="AD4:AK4" si="1">AD5+AD6+AD11</f>
        <v>545331.9</v>
      </c>
      <c r="AE4" s="28">
        <f t="shared" si="1"/>
        <v>1143348.3</v>
      </c>
      <c r="AF4" s="28">
        <f t="shared" si="1"/>
        <v>1911433.4</v>
      </c>
      <c r="AG4" s="28">
        <f t="shared" si="1"/>
        <v>2834625.4</v>
      </c>
      <c r="AH4" s="28">
        <f t="shared" si="1"/>
        <v>625253.6</v>
      </c>
      <c r="AI4" s="28">
        <f t="shared" si="1"/>
        <v>1385753.5</v>
      </c>
      <c r="AJ4" s="28">
        <f t="shared" si="1"/>
        <v>2276997.7000000002</v>
      </c>
      <c r="AK4" s="28">
        <f t="shared" si="1"/>
        <v>3333908.8</v>
      </c>
      <c r="AL4" s="28">
        <f t="shared" ref="AL4:BD4" si="2">AL5+AL6+AL11</f>
        <v>688539.6</v>
      </c>
      <c r="AM4" s="28">
        <f t="shared" si="2"/>
        <v>1548165.4</v>
      </c>
      <c r="AN4" s="28">
        <f t="shared" si="2"/>
        <v>2506077</v>
      </c>
      <c r="AO4" s="28">
        <f t="shared" si="2"/>
        <v>3729534.5</v>
      </c>
      <c r="AP4" s="28">
        <f t="shared" si="2"/>
        <v>778396.1</v>
      </c>
      <c r="AQ4" s="28">
        <f t="shared" si="2"/>
        <v>1606660.3</v>
      </c>
      <c r="AR4" s="28">
        <f t="shared" si="2"/>
        <v>2658356.1</v>
      </c>
      <c r="AS4" s="29">
        <f t="shared" si="2"/>
        <v>3822465.8</v>
      </c>
      <c r="AT4" s="29">
        <f t="shared" si="2"/>
        <v>871501.3</v>
      </c>
      <c r="AU4" s="29">
        <f t="shared" si="2"/>
        <v>1846894.4</v>
      </c>
      <c r="AV4" s="29">
        <f t="shared" si="2"/>
        <v>3107844</v>
      </c>
      <c r="AW4" s="29">
        <f t="shared" si="2"/>
        <v>4794296.7</v>
      </c>
      <c r="AX4" s="28">
        <f t="shared" si="2"/>
        <v>1077352.5</v>
      </c>
      <c r="AY4" s="28">
        <f t="shared" si="2"/>
        <v>2344331</v>
      </c>
      <c r="AZ4" s="28">
        <f t="shared" si="2"/>
        <v>3853313.2</v>
      </c>
      <c r="BA4" s="28">
        <f t="shared" si="2"/>
        <v>5914514.7999999998</v>
      </c>
      <c r="BB4" s="28">
        <f t="shared" si="2"/>
        <v>1154657.7</v>
      </c>
      <c r="BC4" s="28">
        <f t="shared" si="2"/>
        <v>2432924</v>
      </c>
      <c r="BD4" s="28">
        <f t="shared" si="2"/>
        <v>3876380.9</v>
      </c>
    </row>
    <row r="5" spans="1:56" s="19" customFormat="1" ht="12" customHeight="1">
      <c r="A5" s="30" t="s">
        <v>98</v>
      </c>
      <c r="B5" s="31">
        <v>6999.8</v>
      </c>
      <c r="C5" s="32">
        <v>21004</v>
      </c>
      <c r="D5" s="32">
        <v>70623.8</v>
      </c>
      <c r="E5" s="33">
        <v>110074.9</v>
      </c>
      <c r="F5" s="32">
        <v>9099.2999999999993</v>
      </c>
      <c r="G5" s="34">
        <v>23384.799999999999</v>
      </c>
      <c r="H5" s="34">
        <v>86614.8</v>
      </c>
      <c r="I5" s="33">
        <v>172115.1</v>
      </c>
      <c r="J5" s="34">
        <v>10385.5</v>
      </c>
      <c r="K5" s="34">
        <v>26344.799999999999</v>
      </c>
      <c r="L5" s="34">
        <v>92936.5</v>
      </c>
      <c r="M5" s="33">
        <v>138943.4</v>
      </c>
      <c r="N5" s="34">
        <v>10807.6</v>
      </c>
      <c r="O5" s="34">
        <v>39306.800000000003</v>
      </c>
      <c r="P5" s="34">
        <v>119077.2</v>
      </c>
      <c r="Q5" s="33">
        <v>179603.8</v>
      </c>
      <c r="R5" s="34">
        <v>12646.8</v>
      </c>
      <c r="S5" s="34">
        <v>45434.400000000001</v>
      </c>
      <c r="T5" s="34">
        <v>126722.9</v>
      </c>
      <c r="U5" s="34">
        <v>202275.3</v>
      </c>
      <c r="V5" s="34">
        <v>15736.9</v>
      </c>
      <c r="W5" s="34">
        <v>46625.5</v>
      </c>
      <c r="X5" s="34">
        <v>145803.70000000001</v>
      </c>
      <c r="Y5" s="34">
        <v>246690.4</v>
      </c>
      <c r="Z5" s="34">
        <v>16426.900000000001</v>
      </c>
      <c r="AA5" s="34">
        <v>51742.8</v>
      </c>
      <c r="AB5" s="34">
        <v>162991</v>
      </c>
      <c r="AC5" s="34">
        <v>245184.9</v>
      </c>
      <c r="AD5" s="34">
        <v>22999.8</v>
      </c>
      <c r="AE5" s="34">
        <v>56723.8</v>
      </c>
      <c r="AF5" s="34">
        <v>175883</v>
      </c>
      <c r="AG5" s="34">
        <v>290751.2</v>
      </c>
      <c r="AH5" s="34">
        <v>25358.799999999999</v>
      </c>
      <c r="AI5" s="34">
        <v>65317.8</v>
      </c>
      <c r="AJ5" s="34">
        <v>185757</v>
      </c>
      <c r="AK5" s="34">
        <v>295839.2</v>
      </c>
      <c r="AL5" s="34">
        <v>28977.4</v>
      </c>
      <c r="AM5" s="34">
        <v>72790.399999999994</v>
      </c>
      <c r="AN5" s="34">
        <v>210834</v>
      </c>
      <c r="AO5" s="34">
        <v>357777.7</v>
      </c>
      <c r="AP5" s="34">
        <v>35202.699999999997</v>
      </c>
      <c r="AQ5" s="34">
        <v>91853.8</v>
      </c>
      <c r="AR5" s="34">
        <v>257857</v>
      </c>
      <c r="AS5" s="34">
        <v>429425.6</v>
      </c>
      <c r="AT5" s="33">
        <v>42282.400000000001</v>
      </c>
      <c r="AU5" s="33">
        <v>106941.5</v>
      </c>
      <c r="AV5" s="33">
        <v>302803.5</v>
      </c>
      <c r="AW5" s="34">
        <v>475032.5</v>
      </c>
      <c r="AX5" s="34">
        <v>50354.3</v>
      </c>
      <c r="AY5" s="34">
        <v>128303.7</v>
      </c>
      <c r="AZ5" s="34">
        <v>378515.20000000001</v>
      </c>
      <c r="BA5" s="34">
        <v>614944.5</v>
      </c>
      <c r="BB5" s="34">
        <v>58149.5</v>
      </c>
      <c r="BC5" s="31">
        <v>146655.4</v>
      </c>
      <c r="BD5" s="31">
        <v>343761.5</v>
      </c>
    </row>
    <row r="6" spans="1:56" s="19" customFormat="1">
      <c r="A6" s="30" t="s">
        <v>11</v>
      </c>
      <c r="B6" s="31">
        <f>B7+B8+B9+B10</f>
        <v>211902.5</v>
      </c>
      <c r="C6" s="31">
        <f>C7+C8+C9+C10</f>
        <v>601469</v>
      </c>
      <c r="D6" s="31">
        <f>D7+D8+D9+D10</f>
        <v>964547.6</v>
      </c>
      <c r="E6" s="33">
        <f>E7+E8+E9+E10</f>
        <v>1513651.3</v>
      </c>
      <c r="F6" s="31">
        <v>270737.7</v>
      </c>
      <c r="G6" s="31">
        <v>773505.7</v>
      </c>
      <c r="H6" s="31">
        <v>1194522.7</v>
      </c>
      <c r="I6" s="33">
        <f>I7+I8+I9+I10</f>
        <v>1878141.3</v>
      </c>
      <c r="J6" s="31">
        <v>292518.8</v>
      </c>
      <c r="K6" s="31">
        <v>813134.4</v>
      </c>
      <c r="L6" s="31">
        <v>1254268.1000000001</v>
      </c>
      <c r="M6" s="33">
        <f>M7+M8+M9+M10</f>
        <v>1777532.3</v>
      </c>
      <c r="N6" s="31">
        <v>347731</v>
      </c>
      <c r="O6" s="31">
        <v>604355.5</v>
      </c>
      <c r="P6" s="31">
        <v>1221496.8</v>
      </c>
      <c r="Q6" s="33">
        <v>1949160</v>
      </c>
      <c r="R6" s="31">
        <v>395157.7</v>
      </c>
      <c r="S6" s="31">
        <v>675175.9</v>
      </c>
      <c r="T6" s="31">
        <v>1417167.4</v>
      </c>
      <c r="U6" s="31">
        <f>U7+U8+U9+U10</f>
        <v>2108154.7999999998</v>
      </c>
      <c r="V6" s="31">
        <f t="shared" ref="V6:AB6" si="3">V7+V8+V9+V10</f>
        <v>386732.2</v>
      </c>
      <c r="W6" s="31">
        <f t="shared" si="3"/>
        <v>626691</v>
      </c>
      <c r="X6" s="31">
        <f t="shared" si="3"/>
        <v>1251293.6000000001</v>
      </c>
      <c r="Y6" s="31">
        <f>Y7+Y8+Y9+Y10</f>
        <v>2101852.2000000002</v>
      </c>
      <c r="Z6" s="31">
        <f t="shared" si="3"/>
        <v>413490</v>
      </c>
      <c r="AA6" s="31">
        <f t="shared" si="3"/>
        <v>758135.9</v>
      </c>
      <c r="AB6" s="34">
        <f t="shared" si="3"/>
        <v>1176445.1000000001</v>
      </c>
      <c r="AC6" s="34">
        <v>1660880.5</v>
      </c>
      <c r="AD6" s="34">
        <v>452120.8</v>
      </c>
      <c r="AE6" s="31">
        <v>885507.3</v>
      </c>
      <c r="AF6" s="31">
        <v>1360602.3</v>
      </c>
      <c r="AG6" s="31">
        <f>AG7+AG8+AG9+AG10</f>
        <v>1984325</v>
      </c>
      <c r="AH6" s="34">
        <v>524357.1</v>
      </c>
      <c r="AI6" s="31">
        <v>1100951.7</v>
      </c>
      <c r="AJ6" s="31">
        <v>1683721.3</v>
      </c>
      <c r="AK6" s="31">
        <f>AK7+AK8+AK9+AK10</f>
        <v>2409576.6</v>
      </c>
      <c r="AL6" s="31">
        <v>574301.6</v>
      </c>
      <c r="AM6" s="31">
        <f>AM7+AM8+AM9+AM10</f>
        <v>1225382.3</v>
      </c>
      <c r="AN6" s="31">
        <v>1821632.7</v>
      </c>
      <c r="AO6" s="31">
        <v>2645159.6</v>
      </c>
      <c r="AP6" s="31">
        <v>627538.1</v>
      </c>
      <c r="AQ6" s="31">
        <v>1218831.1000000001</v>
      </c>
      <c r="AR6" s="31">
        <v>1866761.9</v>
      </c>
      <c r="AS6" s="31">
        <v>2572856.4</v>
      </c>
      <c r="AT6" s="33">
        <v>698098.7</v>
      </c>
      <c r="AU6" s="33">
        <v>1406472.7</v>
      </c>
      <c r="AV6" s="33">
        <v>2213393.4</v>
      </c>
      <c r="AW6" s="34">
        <v>3403165.9</v>
      </c>
      <c r="AX6" s="34">
        <v>878122.1</v>
      </c>
      <c r="AY6" s="34">
        <v>1837950.6</v>
      </c>
      <c r="AZ6" s="34">
        <v>2828686.2</v>
      </c>
      <c r="BA6" s="31">
        <v>4251937</v>
      </c>
      <c r="BB6" s="31">
        <f t="shared" ref="BB6:BD6" si="4">BB7+BB8+BB9+BB10</f>
        <v>921720.1</v>
      </c>
      <c r="BC6" s="31">
        <f t="shared" si="4"/>
        <v>1844456.8</v>
      </c>
      <c r="BD6" s="31">
        <f t="shared" si="4"/>
        <v>2776414.3</v>
      </c>
    </row>
    <row r="7" spans="1:56" s="19" customFormat="1">
      <c r="A7" s="35" t="s">
        <v>75</v>
      </c>
      <c r="B7" s="31">
        <v>137123.1</v>
      </c>
      <c r="C7" s="32">
        <v>392214.6</v>
      </c>
      <c r="D7" s="32">
        <v>588542</v>
      </c>
      <c r="E7" s="33">
        <v>966514.3</v>
      </c>
      <c r="F7" s="32">
        <v>176456.8</v>
      </c>
      <c r="G7" s="34">
        <v>532236.1</v>
      </c>
      <c r="H7" s="34">
        <v>795926.7</v>
      </c>
      <c r="I7" s="33">
        <v>1205713.3</v>
      </c>
      <c r="J7" s="34">
        <v>182634.3</v>
      </c>
      <c r="K7" s="34">
        <v>547468.5</v>
      </c>
      <c r="L7" s="34">
        <v>834803.8</v>
      </c>
      <c r="M7" s="33">
        <v>1175174.1000000001</v>
      </c>
      <c r="N7" s="34">
        <v>222830</v>
      </c>
      <c r="O7" s="34">
        <v>424670</v>
      </c>
      <c r="P7" s="34">
        <v>792848.1</v>
      </c>
      <c r="Q7" s="33">
        <v>1273094</v>
      </c>
      <c r="R7" s="34">
        <v>245397.2</v>
      </c>
      <c r="S7" s="34">
        <v>471727</v>
      </c>
      <c r="T7" s="34">
        <v>909632</v>
      </c>
      <c r="U7" s="34">
        <v>1407300.5</v>
      </c>
      <c r="V7" s="34">
        <v>212826.9</v>
      </c>
      <c r="W7" s="34">
        <v>417206.9</v>
      </c>
      <c r="X7" s="34">
        <v>781674.6</v>
      </c>
      <c r="Y7" s="34">
        <v>1309220.5</v>
      </c>
      <c r="Z7" s="34">
        <v>215224.1</v>
      </c>
      <c r="AA7" s="34">
        <v>434079</v>
      </c>
      <c r="AB7" s="34">
        <v>668961.1</v>
      </c>
      <c r="AC7" s="34">
        <v>932302.8</v>
      </c>
      <c r="AD7" s="34">
        <v>244306.5</v>
      </c>
      <c r="AE7" s="34">
        <v>516193.7</v>
      </c>
      <c r="AF7" s="34">
        <v>777853.2</v>
      </c>
      <c r="AG7" s="34">
        <v>1139173.8999999999</v>
      </c>
      <c r="AH7" s="34">
        <v>299552.40000000002</v>
      </c>
      <c r="AI7" s="34">
        <v>670903.9</v>
      </c>
      <c r="AJ7" s="34">
        <v>1013289.1</v>
      </c>
      <c r="AK7" s="34">
        <v>1441987.2</v>
      </c>
      <c r="AL7" s="34">
        <v>337990.2</v>
      </c>
      <c r="AM7" s="34">
        <v>760379.3</v>
      </c>
      <c r="AN7" s="34">
        <v>1092164.5</v>
      </c>
      <c r="AO7" s="34">
        <v>1580701</v>
      </c>
      <c r="AP7" s="34">
        <v>350033.1</v>
      </c>
      <c r="AQ7" s="34">
        <v>689919</v>
      </c>
      <c r="AR7" s="34">
        <v>1035547</v>
      </c>
      <c r="AS7" s="34">
        <v>1397224.3</v>
      </c>
      <c r="AT7" s="33">
        <v>364971.8</v>
      </c>
      <c r="AU7" s="33">
        <v>782282.3</v>
      </c>
      <c r="AV7" s="33">
        <v>1208967.1000000001</v>
      </c>
      <c r="AW7" s="34">
        <v>1931244.9</v>
      </c>
      <c r="AX7" s="34">
        <v>477356.4</v>
      </c>
      <c r="AY7" s="34">
        <v>1083911.5</v>
      </c>
      <c r="AZ7" s="34">
        <v>1637561.5</v>
      </c>
      <c r="BA7" s="34">
        <v>2478813.7000000002</v>
      </c>
      <c r="BB7" s="34">
        <v>458449.4</v>
      </c>
      <c r="BC7" s="31">
        <v>1001408.2</v>
      </c>
      <c r="BD7" s="31">
        <v>1494007.9</v>
      </c>
    </row>
    <row r="8" spans="1:56" s="19" customFormat="1">
      <c r="A8" s="35" t="s">
        <v>33</v>
      </c>
      <c r="B8" s="31">
        <v>52198.3</v>
      </c>
      <c r="C8" s="32">
        <v>145273.1</v>
      </c>
      <c r="D8" s="32">
        <v>275438.3</v>
      </c>
      <c r="E8" s="33">
        <v>398032.1</v>
      </c>
      <c r="F8" s="32">
        <v>67111.100000000006</v>
      </c>
      <c r="G8" s="34">
        <v>176066.3</v>
      </c>
      <c r="H8" s="34">
        <v>300912.3</v>
      </c>
      <c r="I8" s="33">
        <v>499374.6</v>
      </c>
      <c r="J8" s="34">
        <v>77642.399999999994</v>
      </c>
      <c r="K8" s="34">
        <v>187982.4</v>
      </c>
      <c r="L8" s="34">
        <v>310951.90000000002</v>
      </c>
      <c r="M8" s="33">
        <v>444868.6</v>
      </c>
      <c r="N8" s="34">
        <v>88443.9</v>
      </c>
      <c r="O8" s="34">
        <v>115334.5</v>
      </c>
      <c r="P8" s="34">
        <v>301822.09999999998</v>
      </c>
      <c r="Q8" s="33">
        <v>495711</v>
      </c>
      <c r="R8" s="34">
        <v>108406.5</v>
      </c>
      <c r="S8" s="34">
        <v>131269.70000000001</v>
      </c>
      <c r="T8" s="34">
        <v>365328.7</v>
      </c>
      <c r="U8" s="34">
        <v>511804.3</v>
      </c>
      <c r="V8" s="34">
        <v>129425.8</v>
      </c>
      <c r="W8" s="34">
        <v>131149.20000000001</v>
      </c>
      <c r="X8" s="34">
        <v>315134.7</v>
      </c>
      <c r="Y8" s="34">
        <v>587718</v>
      </c>
      <c r="Z8" s="34">
        <v>150146.29999999999</v>
      </c>
      <c r="AA8" s="34">
        <v>240242.9</v>
      </c>
      <c r="AB8" s="34">
        <v>386858.5</v>
      </c>
      <c r="AC8" s="34">
        <v>559371.30000000005</v>
      </c>
      <c r="AD8" s="34">
        <v>152460.1</v>
      </c>
      <c r="AE8" s="34">
        <v>276252.90000000002</v>
      </c>
      <c r="AF8" s="34">
        <v>442914.6</v>
      </c>
      <c r="AG8" s="34">
        <v>647463.4</v>
      </c>
      <c r="AH8" s="34">
        <v>164998.79999999999</v>
      </c>
      <c r="AI8" s="34">
        <v>324518.3</v>
      </c>
      <c r="AJ8" s="34">
        <v>517188.7</v>
      </c>
      <c r="AK8" s="34">
        <v>755462.2</v>
      </c>
      <c r="AL8" s="34">
        <v>175272.6</v>
      </c>
      <c r="AM8" s="34">
        <v>360181.2</v>
      </c>
      <c r="AN8" s="34">
        <v>567220.9</v>
      </c>
      <c r="AO8" s="34">
        <v>850533.7</v>
      </c>
      <c r="AP8" s="34">
        <v>210086.2</v>
      </c>
      <c r="AQ8" s="34">
        <v>406311.4</v>
      </c>
      <c r="AR8" s="34">
        <v>642939.30000000005</v>
      </c>
      <c r="AS8" s="34">
        <v>962233.1</v>
      </c>
      <c r="AT8" s="33">
        <v>257669.2</v>
      </c>
      <c r="AU8" s="33">
        <v>487753.4</v>
      </c>
      <c r="AV8" s="33">
        <v>796609.7</v>
      </c>
      <c r="AW8" s="34">
        <v>1214409.8999999999</v>
      </c>
      <c r="AX8" s="34">
        <v>321263.8</v>
      </c>
      <c r="AY8" s="34">
        <v>605125.5</v>
      </c>
      <c r="AZ8" s="34">
        <v>973603.4</v>
      </c>
      <c r="BA8" s="34">
        <v>1486195.4</v>
      </c>
      <c r="BB8" s="34">
        <v>373381.8</v>
      </c>
      <c r="BC8" s="31">
        <v>671965</v>
      </c>
      <c r="BD8" s="31">
        <v>1031879.8</v>
      </c>
    </row>
    <row r="9" spans="1:56" s="19" customFormat="1" ht="25.5">
      <c r="A9" s="35" t="s">
        <v>76</v>
      </c>
      <c r="B9" s="31">
        <v>20346.5</v>
      </c>
      <c r="C9" s="32">
        <v>56935.1</v>
      </c>
      <c r="D9" s="32">
        <v>88000.7</v>
      </c>
      <c r="E9" s="33">
        <v>131064.2</v>
      </c>
      <c r="F9" s="32">
        <v>23769.200000000001</v>
      </c>
      <c r="G9" s="34">
        <v>57705.1</v>
      </c>
      <c r="H9" s="34">
        <v>85216.6</v>
      </c>
      <c r="I9" s="33">
        <v>147382</v>
      </c>
      <c r="J9" s="34">
        <v>28768</v>
      </c>
      <c r="K9" s="34">
        <v>68312.5</v>
      </c>
      <c r="L9" s="34">
        <v>93569.8</v>
      </c>
      <c r="M9" s="33">
        <v>137169.29999999999</v>
      </c>
      <c r="N9" s="34">
        <v>32176.9</v>
      </c>
      <c r="O9" s="34">
        <v>55857.2</v>
      </c>
      <c r="P9" s="34">
        <v>115726.39999999999</v>
      </c>
      <c r="Q9" s="33">
        <v>160073.20000000001</v>
      </c>
      <c r="R9" s="34">
        <v>36432.199999999997</v>
      </c>
      <c r="S9" s="34">
        <v>62770.5</v>
      </c>
      <c r="T9" s="34">
        <v>129923.8</v>
      </c>
      <c r="U9" s="34">
        <v>176956.1</v>
      </c>
      <c r="V9" s="34">
        <v>39285.699999999997</v>
      </c>
      <c r="W9" s="34">
        <v>68627.199999999997</v>
      </c>
      <c r="X9" s="34">
        <v>142023.79999999999</v>
      </c>
      <c r="Y9" s="34">
        <v>192410.5</v>
      </c>
      <c r="Z9" s="34">
        <v>42806.1</v>
      </c>
      <c r="AA9" s="34">
        <v>73595.600000000006</v>
      </c>
      <c r="AB9" s="34">
        <v>104732.3</v>
      </c>
      <c r="AC9" s="34">
        <v>148327.6</v>
      </c>
      <c r="AD9" s="34">
        <v>49264.4</v>
      </c>
      <c r="AE9" s="34">
        <v>81384</v>
      </c>
      <c r="AF9" s="34">
        <v>120825.7</v>
      </c>
      <c r="AG9" s="34">
        <v>172790.3</v>
      </c>
      <c r="AH9" s="34">
        <v>53105.5</v>
      </c>
      <c r="AI9" s="34">
        <v>91919</v>
      </c>
      <c r="AJ9" s="34">
        <v>132824.1</v>
      </c>
      <c r="AK9" s="34">
        <v>183411.6</v>
      </c>
      <c r="AL9" s="34">
        <v>53301.5</v>
      </c>
      <c r="AM9" s="34">
        <v>89928</v>
      </c>
      <c r="AN9" s="34">
        <v>140051.1</v>
      </c>
      <c r="AO9" s="34">
        <v>182939</v>
      </c>
      <c r="AP9" s="34">
        <v>58573.8</v>
      </c>
      <c r="AQ9" s="34">
        <v>105963.4</v>
      </c>
      <c r="AR9" s="34">
        <v>163012</v>
      </c>
      <c r="AS9" s="34">
        <v>185072.5</v>
      </c>
      <c r="AT9" s="33">
        <v>65547.8</v>
      </c>
      <c r="AU9" s="33">
        <v>118202.1</v>
      </c>
      <c r="AV9" s="33">
        <v>179732.2</v>
      </c>
      <c r="AW9" s="34">
        <v>220812.3</v>
      </c>
      <c r="AX9" s="34">
        <v>68642.399999999994</v>
      </c>
      <c r="AY9" s="34">
        <v>128245.6</v>
      </c>
      <c r="AZ9" s="34">
        <v>186270.8</v>
      </c>
      <c r="BA9" s="34">
        <v>245422.8</v>
      </c>
      <c r="BB9" s="34">
        <v>78143.899999999994</v>
      </c>
      <c r="BC9" s="31">
        <v>148018.6</v>
      </c>
      <c r="BD9" s="31">
        <v>215099</v>
      </c>
    </row>
    <row r="10" spans="1:56" s="19" customFormat="1" ht="25.5">
      <c r="A10" s="35" t="s">
        <v>77</v>
      </c>
      <c r="B10" s="31">
        <v>2234.6</v>
      </c>
      <c r="C10" s="32">
        <v>7046.2</v>
      </c>
      <c r="D10" s="32">
        <v>12566.6</v>
      </c>
      <c r="E10" s="33">
        <v>18040.7</v>
      </c>
      <c r="F10" s="32">
        <v>3400.6</v>
      </c>
      <c r="G10" s="34">
        <v>7498.2</v>
      </c>
      <c r="H10" s="34">
        <v>12467.1</v>
      </c>
      <c r="I10" s="33">
        <v>25671.4</v>
      </c>
      <c r="J10" s="34">
        <v>3474.1</v>
      </c>
      <c r="K10" s="34">
        <v>9371</v>
      </c>
      <c r="L10" s="34">
        <v>14942.6</v>
      </c>
      <c r="M10" s="33">
        <v>20320.3</v>
      </c>
      <c r="N10" s="34">
        <v>4280.2</v>
      </c>
      <c r="O10" s="34">
        <v>8493.7999999999993</v>
      </c>
      <c r="P10" s="34">
        <v>11100.2</v>
      </c>
      <c r="Q10" s="33">
        <v>20281.8</v>
      </c>
      <c r="R10" s="34">
        <v>4921.8</v>
      </c>
      <c r="S10" s="34">
        <v>9408.7000000000007</v>
      </c>
      <c r="T10" s="34">
        <v>12282.9</v>
      </c>
      <c r="U10" s="34">
        <v>12093.9</v>
      </c>
      <c r="V10" s="34">
        <v>5193.8</v>
      </c>
      <c r="W10" s="34">
        <v>9707.7000000000007</v>
      </c>
      <c r="X10" s="34">
        <v>12460.5</v>
      </c>
      <c r="Y10" s="34">
        <v>12503.2</v>
      </c>
      <c r="Z10" s="34">
        <v>5313.5</v>
      </c>
      <c r="AA10" s="34">
        <v>10218.4</v>
      </c>
      <c r="AB10" s="34">
        <v>15893.2</v>
      </c>
      <c r="AC10" s="34">
        <v>20878.8</v>
      </c>
      <c r="AD10" s="34">
        <v>6089.8</v>
      </c>
      <c r="AE10" s="34">
        <v>11676.7</v>
      </c>
      <c r="AF10" s="34">
        <v>19008.8</v>
      </c>
      <c r="AG10" s="34">
        <v>24897.4</v>
      </c>
      <c r="AH10" s="34">
        <v>6700.4</v>
      </c>
      <c r="AI10" s="34">
        <v>13610.5</v>
      </c>
      <c r="AJ10" s="34">
        <v>20419.400000000001</v>
      </c>
      <c r="AK10" s="34">
        <v>28715.599999999999</v>
      </c>
      <c r="AL10" s="34">
        <v>7737.3</v>
      </c>
      <c r="AM10" s="34">
        <v>14893.8</v>
      </c>
      <c r="AN10" s="34">
        <v>22196.2</v>
      </c>
      <c r="AO10" s="34">
        <v>30985.9</v>
      </c>
      <c r="AP10" s="34">
        <v>8845</v>
      </c>
      <c r="AQ10" s="34">
        <v>16637.3</v>
      </c>
      <c r="AR10" s="34">
        <v>25263.599999999999</v>
      </c>
      <c r="AS10" s="34">
        <v>28326.5</v>
      </c>
      <c r="AT10" s="33">
        <v>9909.9</v>
      </c>
      <c r="AU10" s="33">
        <v>18234.900000000001</v>
      </c>
      <c r="AV10" s="33">
        <v>28084.400000000001</v>
      </c>
      <c r="AW10" s="34">
        <v>36698.800000000003</v>
      </c>
      <c r="AX10" s="34">
        <v>10859.5</v>
      </c>
      <c r="AY10" s="34">
        <v>20668</v>
      </c>
      <c r="AZ10" s="34">
        <v>31250.5</v>
      </c>
      <c r="BA10" s="34">
        <v>41505.1</v>
      </c>
      <c r="BB10" s="34">
        <v>11745</v>
      </c>
      <c r="BC10" s="31">
        <v>23065</v>
      </c>
      <c r="BD10" s="31">
        <v>35427.599999999999</v>
      </c>
    </row>
    <row r="11" spans="1:56" s="19" customFormat="1">
      <c r="A11" s="30" t="s">
        <v>12</v>
      </c>
      <c r="B11" s="31">
        <v>19410.099999999999</v>
      </c>
      <c r="C11" s="32">
        <v>65011.6</v>
      </c>
      <c r="D11" s="32">
        <v>121156.6</v>
      </c>
      <c r="E11" s="33">
        <v>189896.8</v>
      </c>
      <c r="F11" s="32">
        <v>21711.3</v>
      </c>
      <c r="G11" s="34">
        <v>70193.8</v>
      </c>
      <c r="H11" s="34">
        <v>131180.5</v>
      </c>
      <c r="I11" s="33">
        <v>255459.4</v>
      </c>
      <c r="J11" s="34">
        <v>23202</v>
      </c>
      <c r="K11" s="34">
        <v>81893.5</v>
      </c>
      <c r="L11" s="34">
        <v>152303.29999999999</v>
      </c>
      <c r="M11" s="33">
        <v>230384.9</v>
      </c>
      <c r="N11" s="34">
        <v>25914.7</v>
      </c>
      <c r="O11" s="34">
        <v>140989.9</v>
      </c>
      <c r="P11" s="34">
        <v>177034.4</v>
      </c>
      <c r="Q11" s="33">
        <v>255138.7</v>
      </c>
      <c r="R11" s="34">
        <v>29336.400000000001</v>
      </c>
      <c r="S11" s="34">
        <v>156757.20000000001</v>
      </c>
      <c r="T11" s="34">
        <v>192795.2</v>
      </c>
      <c r="U11" s="34">
        <v>294186.5</v>
      </c>
      <c r="V11" s="34">
        <v>31171</v>
      </c>
      <c r="W11" s="34">
        <v>171487.6</v>
      </c>
      <c r="X11" s="34">
        <v>217292.9</v>
      </c>
      <c r="Y11" s="34">
        <v>318122.09999999998</v>
      </c>
      <c r="Z11" s="34">
        <v>34025.599999999999</v>
      </c>
      <c r="AA11" s="34">
        <v>189120.7</v>
      </c>
      <c r="AB11" s="34">
        <v>352602.3</v>
      </c>
      <c r="AC11" s="34">
        <v>531438.1</v>
      </c>
      <c r="AD11" s="34">
        <v>70211.3</v>
      </c>
      <c r="AE11" s="34">
        <v>201117.2</v>
      </c>
      <c r="AF11" s="34">
        <v>374948.1</v>
      </c>
      <c r="AG11" s="34">
        <v>559549.19999999995</v>
      </c>
      <c r="AH11" s="34">
        <v>75537.7</v>
      </c>
      <c r="AI11" s="34">
        <v>219484</v>
      </c>
      <c r="AJ11" s="34">
        <v>407519.4</v>
      </c>
      <c r="AK11" s="34">
        <v>628493</v>
      </c>
      <c r="AL11" s="34">
        <v>85260.6</v>
      </c>
      <c r="AM11" s="34">
        <v>249992.7</v>
      </c>
      <c r="AN11" s="34">
        <v>473610.3</v>
      </c>
      <c r="AO11" s="34">
        <v>726597.2</v>
      </c>
      <c r="AP11" s="34">
        <v>115655.3</v>
      </c>
      <c r="AQ11" s="34">
        <v>295975.40000000002</v>
      </c>
      <c r="AR11" s="34">
        <v>533737.19999999995</v>
      </c>
      <c r="AS11" s="34">
        <v>820183.8</v>
      </c>
      <c r="AT11" s="33">
        <v>131120.20000000001</v>
      </c>
      <c r="AU11" s="33">
        <v>333480.2</v>
      </c>
      <c r="AV11" s="33">
        <v>591647.1</v>
      </c>
      <c r="AW11" s="34">
        <v>916098.3</v>
      </c>
      <c r="AX11" s="34">
        <v>148876.1</v>
      </c>
      <c r="AY11" s="34">
        <v>378076.7</v>
      </c>
      <c r="AZ11" s="34">
        <v>646111.80000000005</v>
      </c>
      <c r="BA11" s="34">
        <v>1047633.3</v>
      </c>
      <c r="BB11" s="34">
        <v>174788.1</v>
      </c>
      <c r="BC11" s="31">
        <v>441811.8</v>
      </c>
      <c r="BD11" s="31">
        <v>756205.1</v>
      </c>
    </row>
    <row r="12" spans="1:56" s="20" customFormat="1">
      <c r="A12" s="27" t="s">
        <v>13</v>
      </c>
      <c r="B12" s="36">
        <f>SUM(B13:B26)</f>
        <v>197565.6</v>
      </c>
      <c r="C12" s="36">
        <f>SUM(C13:C26)</f>
        <v>467019.9</v>
      </c>
      <c r="D12" s="36">
        <f>SUM(D13:D26)</f>
        <v>747038.9</v>
      </c>
      <c r="E12" s="29">
        <f>SUM(E13:E26)</f>
        <v>1188083.3</v>
      </c>
      <c r="F12" s="36">
        <f>SUM(F13:F26)</f>
        <v>241019.7</v>
      </c>
      <c r="G12" s="36">
        <v>536946</v>
      </c>
      <c r="H12" s="36">
        <v>910728</v>
      </c>
      <c r="I12" s="29">
        <f>SUM(I13:I26)</f>
        <v>1282522.7</v>
      </c>
      <c r="J12" s="36">
        <v>284175.09999999998</v>
      </c>
      <c r="K12" s="36">
        <v>681365.4</v>
      </c>
      <c r="L12" s="36">
        <v>1071274.7</v>
      </c>
      <c r="M12" s="29">
        <f>SUM(M13:M26)</f>
        <v>1585656.5</v>
      </c>
      <c r="N12" s="36">
        <v>310569.8</v>
      </c>
      <c r="O12" s="36">
        <v>727562.3</v>
      </c>
      <c r="P12" s="36">
        <v>1353849.1</v>
      </c>
      <c r="Q12" s="29">
        <f>SUM(Q13:Q26)</f>
        <v>1968857.4</v>
      </c>
      <c r="R12" s="36">
        <v>376813.9</v>
      </c>
      <c r="S12" s="36">
        <v>814261.3</v>
      </c>
      <c r="T12" s="36">
        <v>1528220.7</v>
      </c>
      <c r="U12" s="36">
        <f>SUM(U13:U26)</f>
        <v>2264754.1</v>
      </c>
      <c r="V12" s="36">
        <f t="shared" ref="V12:AB12" si="5">SUM(V13:V26)</f>
        <v>452429.9</v>
      </c>
      <c r="W12" s="36">
        <f t="shared" si="5"/>
        <v>916584.4</v>
      </c>
      <c r="X12" s="36">
        <f t="shared" si="5"/>
        <v>1595791.7</v>
      </c>
      <c r="Y12" s="36">
        <f>SUM(Y13:Y26)</f>
        <v>2532481.7999999998</v>
      </c>
      <c r="Z12" s="36">
        <f t="shared" si="5"/>
        <v>509015.8</v>
      </c>
      <c r="AA12" s="36">
        <f t="shared" si="5"/>
        <v>1064401.7</v>
      </c>
      <c r="AB12" s="36">
        <f t="shared" si="5"/>
        <v>1639724.4</v>
      </c>
      <c r="AC12" s="36">
        <v>2571970.2000000002</v>
      </c>
      <c r="AD12" s="36">
        <f t="shared" ref="AD12:AK12" si="6">SUM(AD13:AD26)</f>
        <v>529126.1</v>
      </c>
      <c r="AE12" s="36">
        <f t="shared" si="6"/>
        <v>1084066.3999999999</v>
      </c>
      <c r="AF12" s="36">
        <f t="shared" si="6"/>
        <v>1763359.4</v>
      </c>
      <c r="AG12" s="36">
        <f t="shared" si="6"/>
        <v>2891709</v>
      </c>
      <c r="AH12" s="36">
        <f t="shared" si="6"/>
        <v>566388.69999999995</v>
      </c>
      <c r="AI12" s="36">
        <f t="shared" si="6"/>
        <v>1172326.2</v>
      </c>
      <c r="AJ12" s="36">
        <f t="shared" si="6"/>
        <v>1817285.7</v>
      </c>
      <c r="AK12" s="36">
        <f t="shared" si="6"/>
        <v>3060548.6</v>
      </c>
      <c r="AL12" s="36">
        <f t="shared" ref="AL12:AR12" si="7">SUM(AL13:AL26)</f>
        <v>635898.9</v>
      </c>
      <c r="AM12" s="36">
        <f t="shared" si="7"/>
        <v>1340565.8</v>
      </c>
      <c r="AN12" s="36">
        <f t="shared" si="7"/>
        <v>2057892.2</v>
      </c>
      <c r="AO12" s="36">
        <f t="shared" si="7"/>
        <v>3642706.1</v>
      </c>
      <c r="AP12" s="36">
        <f t="shared" si="7"/>
        <v>723544.7</v>
      </c>
      <c r="AQ12" s="36">
        <f t="shared" si="7"/>
        <v>1349460.7</v>
      </c>
      <c r="AR12" s="36">
        <f t="shared" si="7"/>
        <v>2115909</v>
      </c>
      <c r="AS12" s="37">
        <f>AS13+AS14+AS15+AS16+AS17+AS18+AS19+AS20+AS21+AS22+AS23+AS24+AS25+AS26</f>
        <v>3757450.1</v>
      </c>
      <c r="AT12" s="37">
        <f>AT13+AT14+AT15+AT16+AT17+AT18+AT19+AT20+AT21+AT22+AT23+AT24+AT25+AT26</f>
        <v>724855.3</v>
      </c>
      <c r="AU12" s="37">
        <f>AU13+AU14+AU15+AU16+AU17+AU18+AU19+AU20+AU21+AU22+AU23+AU24+AU25+AU26</f>
        <v>1431303.2</v>
      </c>
      <c r="AV12" s="37">
        <f>AV13+AV14+AV15+AV16+AV17+AV18+AV19+AV20+AV21+AV22+AV23+AV24+AV25+AV26</f>
        <v>2266394.1</v>
      </c>
      <c r="AW12" s="37">
        <f>AW13+AW14+AW15+AW16+AW17+AW18+AW19+AW20+AW21+AW22+AW23+AW24+AW25+AW26</f>
        <v>4189262.6</v>
      </c>
      <c r="AX12" s="36">
        <f>SUM(AX13:AX26)</f>
        <v>830802.4</v>
      </c>
      <c r="AY12" s="36">
        <f>SUM(AY13:AY26)</f>
        <v>1656484.6</v>
      </c>
      <c r="AZ12" s="36">
        <f>SUM(AZ13:AZ26)</f>
        <v>2635984.4</v>
      </c>
      <c r="BA12" s="36">
        <f>SUM(BA13:BA26)</f>
        <v>5178270</v>
      </c>
      <c r="BB12" s="36">
        <f t="shared" ref="BB12:BD12" si="8">SUM(BB13:BB26)</f>
        <v>1039751.5</v>
      </c>
      <c r="BC12" s="36">
        <f t="shared" si="8"/>
        <v>2079508.5</v>
      </c>
      <c r="BD12" s="36">
        <f t="shared" si="8"/>
        <v>3251989.1</v>
      </c>
    </row>
    <row r="13" spans="1:56" s="19" customFormat="1" ht="25.5">
      <c r="A13" s="30" t="s">
        <v>78</v>
      </c>
      <c r="B13" s="31">
        <v>39989.199999999997</v>
      </c>
      <c r="C13" s="32">
        <v>86761.4</v>
      </c>
      <c r="D13" s="32">
        <v>143723.9</v>
      </c>
      <c r="E13" s="33">
        <v>223817.5</v>
      </c>
      <c r="F13" s="32">
        <v>49493.8</v>
      </c>
      <c r="G13" s="34">
        <v>107930.2</v>
      </c>
      <c r="H13" s="34">
        <v>195275.1</v>
      </c>
      <c r="I13" s="33">
        <v>292026.2</v>
      </c>
      <c r="J13" s="34">
        <v>58468</v>
      </c>
      <c r="K13" s="34">
        <v>138817.70000000001</v>
      </c>
      <c r="L13" s="34">
        <v>236242.9</v>
      </c>
      <c r="M13" s="33">
        <v>356137.4</v>
      </c>
      <c r="N13" s="34">
        <v>63885.4</v>
      </c>
      <c r="O13" s="34">
        <v>145184.4</v>
      </c>
      <c r="P13" s="34">
        <v>302759.8</v>
      </c>
      <c r="Q13" s="33">
        <v>414443.9</v>
      </c>
      <c r="R13" s="34">
        <v>79284.899999999994</v>
      </c>
      <c r="S13" s="34">
        <v>189112.3</v>
      </c>
      <c r="T13" s="34">
        <v>359353.2</v>
      </c>
      <c r="U13" s="34">
        <v>510528.9</v>
      </c>
      <c r="V13" s="34">
        <v>96805.6</v>
      </c>
      <c r="W13" s="34">
        <v>206654.2</v>
      </c>
      <c r="X13" s="34">
        <v>367100.5</v>
      </c>
      <c r="Y13" s="34">
        <v>558966.6</v>
      </c>
      <c r="Z13" s="34">
        <v>102423.8</v>
      </c>
      <c r="AA13" s="34">
        <v>225782.39999999999</v>
      </c>
      <c r="AB13" s="34">
        <v>373402.7</v>
      </c>
      <c r="AC13" s="34">
        <v>588666.69999999995</v>
      </c>
      <c r="AD13" s="34">
        <v>105167.3</v>
      </c>
      <c r="AE13" s="34">
        <v>233373.6</v>
      </c>
      <c r="AF13" s="34">
        <v>389495.8</v>
      </c>
      <c r="AG13" s="34">
        <v>660845.19999999995</v>
      </c>
      <c r="AH13" s="34">
        <v>122563.7</v>
      </c>
      <c r="AI13" s="34">
        <v>266236.3</v>
      </c>
      <c r="AJ13" s="34">
        <v>432887.3</v>
      </c>
      <c r="AK13" s="34">
        <v>694323.9</v>
      </c>
      <c r="AL13" s="34">
        <v>138351.20000000001</v>
      </c>
      <c r="AM13" s="34">
        <v>301564.09999999998</v>
      </c>
      <c r="AN13" s="34">
        <v>490067</v>
      </c>
      <c r="AO13" s="34">
        <v>845052</v>
      </c>
      <c r="AP13" s="34">
        <v>155843.6</v>
      </c>
      <c r="AQ13" s="34">
        <v>284275.5</v>
      </c>
      <c r="AR13" s="34">
        <v>469921.4</v>
      </c>
      <c r="AS13" s="34">
        <v>836067.9</v>
      </c>
      <c r="AT13" s="33">
        <v>166834.20000000001</v>
      </c>
      <c r="AU13" s="33">
        <v>332606.09999999998</v>
      </c>
      <c r="AV13" s="33">
        <v>554749.80000000005</v>
      </c>
      <c r="AW13" s="34">
        <v>980071.4</v>
      </c>
      <c r="AX13" s="34">
        <v>192049.3</v>
      </c>
      <c r="AY13" s="34">
        <v>397016.2</v>
      </c>
      <c r="AZ13" s="34">
        <v>655777.5</v>
      </c>
      <c r="BA13" s="34">
        <v>1176332.7</v>
      </c>
      <c r="BB13" s="34">
        <v>258653</v>
      </c>
      <c r="BC13" s="31">
        <v>513175</v>
      </c>
      <c r="BD13" s="31">
        <v>837743.3</v>
      </c>
    </row>
    <row r="14" spans="1:56" s="19" customFormat="1">
      <c r="A14" s="30" t="s">
        <v>79</v>
      </c>
      <c r="B14" s="31">
        <v>42478.1</v>
      </c>
      <c r="C14" s="32">
        <v>109590.5</v>
      </c>
      <c r="D14" s="32">
        <v>189536.6</v>
      </c>
      <c r="E14" s="33">
        <v>294253.40000000002</v>
      </c>
      <c r="F14" s="32">
        <v>51465.599999999999</v>
      </c>
      <c r="G14" s="34">
        <v>123072</v>
      </c>
      <c r="H14" s="34">
        <v>221811</v>
      </c>
      <c r="I14" s="33">
        <v>313843.3</v>
      </c>
      <c r="J14" s="34">
        <v>60157.9</v>
      </c>
      <c r="K14" s="34">
        <v>148772.70000000001</v>
      </c>
      <c r="L14" s="34">
        <v>250637.1</v>
      </c>
      <c r="M14" s="33">
        <v>384739.5</v>
      </c>
      <c r="N14" s="34">
        <v>70952.100000000006</v>
      </c>
      <c r="O14" s="34">
        <v>172638.5</v>
      </c>
      <c r="P14" s="34">
        <v>303363</v>
      </c>
      <c r="Q14" s="33">
        <v>447964.3</v>
      </c>
      <c r="R14" s="34">
        <v>82010.2</v>
      </c>
      <c r="S14" s="34">
        <v>196302.8</v>
      </c>
      <c r="T14" s="34">
        <v>356808.6</v>
      </c>
      <c r="U14" s="34">
        <v>515798.5</v>
      </c>
      <c r="V14" s="34">
        <v>113086.2</v>
      </c>
      <c r="W14" s="34">
        <v>233004.9</v>
      </c>
      <c r="X14" s="34">
        <v>391449.2</v>
      </c>
      <c r="Y14" s="34">
        <v>576336.4</v>
      </c>
      <c r="Z14" s="34">
        <v>128548.5</v>
      </c>
      <c r="AA14" s="34">
        <v>277885.2</v>
      </c>
      <c r="AB14" s="34">
        <v>417852.1</v>
      </c>
      <c r="AC14" s="34">
        <v>667575.5</v>
      </c>
      <c r="AD14" s="34">
        <v>153814.79999999999</v>
      </c>
      <c r="AE14" s="34">
        <v>300394.3</v>
      </c>
      <c r="AF14" s="34">
        <v>451697.9</v>
      </c>
      <c r="AG14" s="34">
        <v>798397.4</v>
      </c>
      <c r="AH14" s="34">
        <v>164122.4</v>
      </c>
      <c r="AI14" s="34">
        <v>340419.2</v>
      </c>
      <c r="AJ14" s="34">
        <v>522342.6</v>
      </c>
      <c r="AK14" s="34">
        <v>903338.3</v>
      </c>
      <c r="AL14" s="34">
        <v>186116.4</v>
      </c>
      <c r="AM14" s="34">
        <v>386139.5</v>
      </c>
      <c r="AN14" s="34">
        <v>586745.9</v>
      </c>
      <c r="AO14" s="34">
        <v>1008130.6</v>
      </c>
      <c r="AP14" s="34">
        <v>201314.8</v>
      </c>
      <c r="AQ14" s="34">
        <v>360476.5</v>
      </c>
      <c r="AR14" s="34">
        <v>528352.80000000005</v>
      </c>
      <c r="AS14" s="34">
        <v>1005064.3</v>
      </c>
      <c r="AT14" s="33">
        <v>179530.6</v>
      </c>
      <c r="AU14" s="33">
        <v>362285.7</v>
      </c>
      <c r="AV14" s="33">
        <v>550729</v>
      </c>
      <c r="AW14" s="34">
        <v>1258305.7</v>
      </c>
      <c r="AX14" s="34">
        <v>210749.2</v>
      </c>
      <c r="AY14" s="34">
        <v>414717.7</v>
      </c>
      <c r="AZ14" s="34">
        <v>623516.5</v>
      </c>
      <c r="BA14" s="34">
        <v>1480137.2</v>
      </c>
      <c r="BB14" s="34">
        <v>214739.6</v>
      </c>
      <c r="BC14" s="31">
        <v>459867.6</v>
      </c>
      <c r="BD14" s="31">
        <v>664375.1</v>
      </c>
    </row>
    <row r="15" spans="1:56" s="19" customFormat="1">
      <c r="A15" s="30" t="s">
        <v>80</v>
      </c>
      <c r="B15" s="31">
        <v>3157.4</v>
      </c>
      <c r="C15" s="32">
        <v>7030.9</v>
      </c>
      <c r="D15" s="32">
        <v>11803.9</v>
      </c>
      <c r="E15" s="33">
        <v>17411.8</v>
      </c>
      <c r="F15" s="32">
        <v>3982.2</v>
      </c>
      <c r="G15" s="34">
        <v>9247.4</v>
      </c>
      <c r="H15" s="34">
        <v>14613.6</v>
      </c>
      <c r="I15" s="33">
        <v>22577.7</v>
      </c>
      <c r="J15" s="34">
        <v>4391</v>
      </c>
      <c r="K15" s="34">
        <v>10016.200000000001</v>
      </c>
      <c r="L15" s="34">
        <v>16773.400000000001</v>
      </c>
      <c r="M15" s="33">
        <v>26704.799999999999</v>
      </c>
      <c r="N15" s="34">
        <v>4820.7</v>
      </c>
      <c r="O15" s="34">
        <v>9412.7999999999993</v>
      </c>
      <c r="P15" s="34">
        <v>18927.400000000001</v>
      </c>
      <c r="Q15" s="33">
        <v>29891.1</v>
      </c>
      <c r="R15" s="34">
        <v>5429.2</v>
      </c>
      <c r="S15" s="34">
        <v>10550.4</v>
      </c>
      <c r="T15" s="34">
        <v>22449.9</v>
      </c>
      <c r="U15" s="34">
        <v>40641.5</v>
      </c>
      <c r="V15" s="34">
        <v>6698.3</v>
      </c>
      <c r="W15" s="34">
        <v>11633.9</v>
      </c>
      <c r="X15" s="34">
        <v>24319</v>
      </c>
      <c r="Y15" s="34">
        <v>46184.2</v>
      </c>
      <c r="Z15" s="34">
        <v>7045.6</v>
      </c>
      <c r="AA15" s="34">
        <v>12901.3</v>
      </c>
      <c r="AB15" s="34">
        <v>21968.5</v>
      </c>
      <c r="AC15" s="34">
        <v>40531.800000000003</v>
      </c>
      <c r="AD15" s="34">
        <v>8778.6</v>
      </c>
      <c r="AE15" s="34">
        <v>14168.2</v>
      </c>
      <c r="AF15" s="34">
        <v>25348</v>
      </c>
      <c r="AG15" s="34">
        <v>48993.7</v>
      </c>
      <c r="AH15" s="34">
        <v>9651.1</v>
      </c>
      <c r="AI15" s="34">
        <v>15266.6</v>
      </c>
      <c r="AJ15" s="34">
        <v>25742</v>
      </c>
      <c r="AK15" s="34">
        <v>51872.800000000003</v>
      </c>
      <c r="AL15" s="34">
        <v>10461.6</v>
      </c>
      <c r="AM15" s="34">
        <v>17040.5</v>
      </c>
      <c r="AN15" s="34">
        <v>27835.7</v>
      </c>
      <c r="AO15" s="34">
        <v>62639.4</v>
      </c>
      <c r="AP15" s="34">
        <v>11643.8</v>
      </c>
      <c r="AQ15" s="34">
        <v>17499</v>
      </c>
      <c r="AR15" s="34">
        <v>26449.599999999999</v>
      </c>
      <c r="AS15" s="34">
        <v>51977.1</v>
      </c>
      <c r="AT15" s="33">
        <v>11963.7</v>
      </c>
      <c r="AU15" s="33">
        <v>19130.900000000001</v>
      </c>
      <c r="AV15" s="33">
        <v>28701.1</v>
      </c>
      <c r="AW15" s="34">
        <v>58706.8</v>
      </c>
      <c r="AX15" s="34">
        <v>12899.1</v>
      </c>
      <c r="AY15" s="34">
        <v>21055.200000000001</v>
      </c>
      <c r="AZ15" s="34">
        <v>33861.300000000003</v>
      </c>
      <c r="BA15" s="34">
        <v>81096</v>
      </c>
      <c r="BB15" s="34">
        <v>17281.400000000001</v>
      </c>
      <c r="BC15" s="31">
        <v>26054.5</v>
      </c>
      <c r="BD15" s="31">
        <v>42379.7</v>
      </c>
    </row>
    <row r="16" spans="1:56" s="19" customFormat="1">
      <c r="A16" s="30" t="s">
        <v>34</v>
      </c>
      <c r="B16" s="31">
        <v>20096.3</v>
      </c>
      <c r="C16" s="32">
        <v>45368</v>
      </c>
      <c r="D16" s="32">
        <v>69419.7</v>
      </c>
      <c r="E16" s="33">
        <v>119683.7</v>
      </c>
      <c r="F16" s="32">
        <v>23495.4</v>
      </c>
      <c r="G16" s="34">
        <v>55659.9</v>
      </c>
      <c r="H16" s="34">
        <v>82270.7</v>
      </c>
      <c r="I16" s="33">
        <v>123157.9</v>
      </c>
      <c r="J16" s="34">
        <v>23873.4</v>
      </c>
      <c r="K16" s="34">
        <v>55580.5</v>
      </c>
      <c r="L16" s="34">
        <v>89072.6</v>
      </c>
      <c r="M16" s="33">
        <v>124948.7</v>
      </c>
      <c r="N16" s="34">
        <v>24565.200000000001</v>
      </c>
      <c r="O16" s="34">
        <v>41586.199999999997</v>
      </c>
      <c r="P16" s="34">
        <v>95622.7</v>
      </c>
      <c r="Q16" s="33">
        <v>147317.4</v>
      </c>
      <c r="R16" s="34">
        <v>27294.3</v>
      </c>
      <c r="S16" s="34">
        <v>45141.3</v>
      </c>
      <c r="T16" s="34">
        <v>104939.1</v>
      </c>
      <c r="U16" s="34">
        <v>166256.6</v>
      </c>
      <c r="V16" s="34">
        <v>29550.7</v>
      </c>
      <c r="W16" s="34">
        <v>46610.5</v>
      </c>
      <c r="X16" s="34">
        <v>108623.3</v>
      </c>
      <c r="Y16" s="34">
        <v>172902</v>
      </c>
      <c r="Z16" s="34">
        <v>29371.3</v>
      </c>
      <c r="AA16" s="34">
        <v>45326.7</v>
      </c>
      <c r="AB16" s="34">
        <v>73412.899999999994</v>
      </c>
      <c r="AC16" s="34">
        <v>118830.5</v>
      </c>
      <c r="AD16" s="34">
        <v>21702.9</v>
      </c>
      <c r="AE16" s="34">
        <v>47552.2</v>
      </c>
      <c r="AF16" s="34">
        <v>77121.600000000006</v>
      </c>
      <c r="AG16" s="34">
        <v>132569.5</v>
      </c>
      <c r="AH16" s="34">
        <v>23415</v>
      </c>
      <c r="AI16" s="34">
        <v>50948.9</v>
      </c>
      <c r="AJ16" s="34">
        <v>80853.7</v>
      </c>
      <c r="AK16" s="34">
        <v>134010.4</v>
      </c>
      <c r="AL16" s="34">
        <v>25485.5</v>
      </c>
      <c r="AM16" s="34">
        <v>54910.6</v>
      </c>
      <c r="AN16" s="34">
        <v>87406.1</v>
      </c>
      <c r="AO16" s="34">
        <v>153868.9</v>
      </c>
      <c r="AP16" s="34">
        <v>31289.1</v>
      </c>
      <c r="AQ16" s="34">
        <v>66130.2</v>
      </c>
      <c r="AR16" s="34">
        <v>101809</v>
      </c>
      <c r="AS16" s="34">
        <v>175247.8</v>
      </c>
      <c r="AT16" s="33">
        <v>34971.699999999997</v>
      </c>
      <c r="AU16" s="33">
        <v>78179.600000000006</v>
      </c>
      <c r="AV16" s="33">
        <v>122892.8</v>
      </c>
      <c r="AW16" s="34">
        <v>206293.8</v>
      </c>
      <c r="AX16" s="34">
        <v>40698.300000000003</v>
      </c>
      <c r="AY16" s="34">
        <v>89961.8</v>
      </c>
      <c r="AZ16" s="34">
        <v>137593.60000000001</v>
      </c>
      <c r="BA16" s="34">
        <v>217545.9</v>
      </c>
      <c r="BB16" s="34">
        <v>44072</v>
      </c>
      <c r="BC16" s="31">
        <v>116209.3</v>
      </c>
      <c r="BD16" s="31">
        <v>178033.9</v>
      </c>
    </row>
    <row r="17" spans="1:56" s="19" customFormat="1">
      <c r="A17" s="30" t="s">
        <v>35</v>
      </c>
      <c r="B17" s="31">
        <v>8529.5</v>
      </c>
      <c r="C17" s="32">
        <v>11365.9</v>
      </c>
      <c r="D17" s="32">
        <v>16966.7</v>
      </c>
      <c r="E17" s="33">
        <v>23888.1</v>
      </c>
      <c r="F17" s="32">
        <v>11072.8</v>
      </c>
      <c r="G17" s="34">
        <v>12858.8</v>
      </c>
      <c r="H17" s="34">
        <v>19417.5</v>
      </c>
      <c r="I17" s="33">
        <v>32488.9</v>
      </c>
      <c r="J17" s="34">
        <v>7993.1</v>
      </c>
      <c r="K17" s="34">
        <v>9612.4</v>
      </c>
      <c r="L17" s="34">
        <v>15314.5</v>
      </c>
      <c r="M17" s="33">
        <v>19504.5</v>
      </c>
      <c r="N17" s="34">
        <v>7480.3</v>
      </c>
      <c r="O17" s="34">
        <v>19887.5</v>
      </c>
      <c r="P17" s="34">
        <v>24025.599999999999</v>
      </c>
      <c r="Q17" s="33">
        <v>36029.800000000003</v>
      </c>
      <c r="R17" s="34">
        <v>8909.6</v>
      </c>
      <c r="S17" s="34">
        <v>17353.099999999999</v>
      </c>
      <c r="T17" s="34">
        <v>24606.7</v>
      </c>
      <c r="U17" s="34">
        <v>47872.1</v>
      </c>
      <c r="V17" s="34">
        <v>10378.200000000001</v>
      </c>
      <c r="W17" s="34">
        <v>19618.8</v>
      </c>
      <c r="X17" s="34">
        <v>32777.9</v>
      </c>
      <c r="Y17" s="34">
        <v>62848.5</v>
      </c>
      <c r="Z17" s="34">
        <v>14822.8</v>
      </c>
      <c r="AA17" s="34">
        <v>29377.200000000001</v>
      </c>
      <c r="AB17" s="34">
        <v>45290.6</v>
      </c>
      <c r="AC17" s="34">
        <v>61561.5</v>
      </c>
      <c r="AD17" s="34">
        <v>13922.3</v>
      </c>
      <c r="AE17" s="34">
        <v>31012.9</v>
      </c>
      <c r="AF17" s="34">
        <v>52824.3</v>
      </c>
      <c r="AG17" s="34">
        <v>75586.5</v>
      </c>
      <c r="AH17" s="34">
        <v>16647.8</v>
      </c>
      <c r="AI17" s="34">
        <v>35388.9</v>
      </c>
      <c r="AJ17" s="34">
        <v>53036.7</v>
      </c>
      <c r="AK17" s="34">
        <v>77259.100000000006</v>
      </c>
      <c r="AL17" s="34">
        <v>18910.5</v>
      </c>
      <c r="AM17" s="34">
        <v>33715.800000000003</v>
      </c>
      <c r="AN17" s="34">
        <v>52461.3</v>
      </c>
      <c r="AO17" s="34">
        <v>84337.3</v>
      </c>
      <c r="AP17" s="34">
        <v>26323.7</v>
      </c>
      <c r="AQ17" s="34">
        <v>37078.300000000003</v>
      </c>
      <c r="AR17" s="34">
        <v>63192.6</v>
      </c>
      <c r="AS17" s="34">
        <v>92533.2</v>
      </c>
      <c r="AT17" s="33">
        <v>23420.400000000001</v>
      </c>
      <c r="AU17" s="33">
        <v>42793.2</v>
      </c>
      <c r="AV17" s="33">
        <v>67255.3</v>
      </c>
      <c r="AW17" s="34">
        <v>92820.2</v>
      </c>
      <c r="AX17" s="34">
        <v>24858.6</v>
      </c>
      <c r="AY17" s="34">
        <v>52216.3</v>
      </c>
      <c r="AZ17" s="34">
        <v>83255.199999999997</v>
      </c>
      <c r="BA17" s="34">
        <v>120713.1</v>
      </c>
      <c r="BB17" s="34">
        <v>31513.1</v>
      </c>
      <c r="BC17" s="31">
        <v>69639</v>
      </c>
      <c r="BD17" s="31">
        <v>101333.2</v>
      </c>
    </row>
    <row r="18" spans="1:56" s="19" customFormat="1">
      <c r="A18" s="30" t="s">
        <v>81</v>
      </c>
      <c r="B18" s="31">
        <v>30281.1</v>
      </c>
      <c r="C18" s="32">
        <v>64951.5</v>
      </c>
      <c r="D18" s="32">
        <v>94659.6</v>
      </c>
      <c r="E18" s="33">
        <v>148431.5</v>
      </c>
      <c r="F18" s="32">
        <v>35861.1</v>
      </c>
      <c r="G18" s="34">
        <v>73310.600000000006</v>
      </c>
      <c r="H18" s="34">
        <v>105673.8</v>
      </c>
      <c r="I18" s="33">
        <v>151076.5</v>
      </c>
      <c r="J18" s="34">
        <v>43530.7</v>
      </c>
      <c r="K18" s="34">
        <v>85303</v>
      </c>
      <c r="L18" s="34">
        <v>120264</v>
      </c>
      <c r="M18" s="33">
        <v>216846.1</v>
      </c>
      <c r="N18" s="34">
        <v>47425.1</v>
      </c>
      <c r="O18" s="34">
        <v>129921.3</v>
      </c>
      <c r="P18" s="34">
        <v>186658</v>
      </c>
      <c r="Q18" s="33">
        <v>245882.6</v>
      </c>
      <c r="R18" s="34">
        <v>50054.7</v>
      </c>
      <c r="S18" s="34">
        <v>136810.4</v>
      </c>
      <c r="T18" s="34">
        <v>202604.6</v>
      </c>
      <c r="U18" s="34">
        <v>265918.40000000002</v>
      </c>
      <c r="V18" s="34">
        <v>63373.2</v>
      </c>
      <c r="W18" s="34">
        <v>163044.79999999999</v>
      </c>
      <c r="X18" s="34">
        <v>239664</v>
      </c>
      <c r="Y18" s="34">
        <v>393043.5</v>
      </c>
      <c r="Z18" s="34">
        <v>69753.899999999994</v>
      </c>
      <c r="AA18" s="34">
        <v>180215.1</v>
      </c>
      <c r="AB18" s="34">
        <v>266844.59999999998</v>
      </c>
      <c r="AC18" s="34">
        <v>427108.3</v>
      </c>
      <c r="AD18" s="34">
        <v>93800.1</v>
      </c>
      <c r="AE18" s="34">
        <v>195716.5</v>
      </c>
      <c r="AF18" s="34">
        <v>295406.2</v>
      </c>
      <c r="AG18" s="34">
        <v>498557.9</v>
      </c>
      <c r="AH18" s="34">
        <v>104164.2</v>
      </c>
      <c r="AI18" s="34">
        <v>207671.9</v>
      </c>
      <c r="AJ18" s="34">
        <v>304122.09999999998</v>
      </c>
      <c r="AK18" s="34">
        <v>560838.69999999995</v>
      </c>
      <c r="AL18" s="34">
        <v>113626.1</v>
      </c>
      <c r="AM18" s="34">
        <v>223575</v>
      </c>
      <c r="AN18" s="34">
        <v>329530.40000000002</v>
      </c>
      <c r="AO18" s="34">
        <v>637554.19999999995</v>
      </c>
      <c r="AP18" s="34">
        <v>126520.4</v>
      </c>
      <c r="AQ18" s="34">
        <v>231070.2</v>
      </c>
      <c r="AR18" s="34">
        <v>404124.9</v>
      </c>
      <c r="AS18" s="34">
        <v>652702.80000000005</v>
      </c>
      <c r="AT18" s="33">
        <v>137257.79999999999</v>
      </c>
      <c r="AU18" s="33">
        <v>237038.9</v>
      </c>
      <c r="AV18" s="33">
        <v>395941.2</v>
      </c>
      <c r="AW18" s="34">
        <v>692082.3</v>
      </c>
      <c r="AX18" s="34">
        <v>160923.1</v>
      </c>
      <c r="AY18" s="34">
        <v>282462.3</v>
      </c>
      <c r="AZ18" s="34">
        <v>485198.5</v>
      </c>
      <c r="BA18" s="34">
        <v>875232.1</v>
      </c>
      <c r="BB18" s="34">
        <v>211163.8</v>
      </c>
      <c r="BC18" s="31">
        <v>387081.8</v>
      </c>
      <c r="BD18" s="31">
        <v>648167.30000000005</v>
      </c>
    </row>
    <row r="19" spans="1:56" s="19" customFormat="1">
      <c r="A19" s="30" t="s">
        <v>36</v>
      </c>
      <c r="B19" s="31">
        <v>10316.1</v>
      </c>
      <c r="C19" s="32">
        <v>27456.2</v>
      </c>
      <c r="D19" s="32">
        <v>40085.4</v>
      </c>
      <c r="E19" s="33">
        <v>61569.4</v>
      </c>
      <c r="F19" s="32">
        <v>14074.4</v>
      </c>
      <c r="G19" s="34">
        <v>34535.300000000003</v>
      </c>
      <c r="H19" s="34">
        <v>50513.9</v>
      </c>
      <c r="I19" s="33">
        <v>73519.600000000006</v>
      </c>
      <c r="J19" s="34">
        <v>19029.7</v>
      </c>
      <c r="K19" s="34">
        <v>43080.800000000003</v>
      </c>
      <c r="L19" s="34">
        <v>62646.6</v>
      </c>
      <c r="M19" s="33">
        <v>110704.3</v>
      </c>
      <c r="N19" s="34">
        <v>21162.5</v>
      </c>
      <c r="O19" s="34">
        <v>28589</v>
      </c>
      <c r="P19" s="34">
        <v>64115.5</v>
      </c>
      <c r="Q19" s="33">
        <v>123055.8</v>
      </c>
      <c r="R19" s="34">
        <v>23264.9</v>
      </c>
      <c r="S19" s="34">
        <v>31046.799999999999</v>
      </c>
      <c r="T19" s="34">
        <v>71449.899999999994</v>
      </c>
      <c r="U19" s="34">
        <v>132115.4</v>
      </c>
      <c r="V19" s="34">
        <v>32966.9</v>
      </c>
      <c r="W19" s="34">
        <v>33687.699999999997</v>
      </c>
      <c r="X19" s="34">
        <v>78213</v>
      </c>
      <c r="Y19" s="34">
        <v>135190.70000000001</v>
      </c>
      <c r="Z19" s="34">
        <v>35894.5</v>
      </c>
      <c r="AA19" s="34">
        <v>47258.5</v>
      </c>
      <c r="AB19" s="34">
        <v>66336.600000000006</v>
      </c>
      <c r="AC19" s="34">
        <v>109068.4</v>
      </c>
      <c r="AD19" s="34">
        <v>28384</v>
      </c>
      <c r="AE19" s="34">
        <v>50107.6</v>
      </c>
      <c r="AF19" s="34">
        <v>69275.199999999997</v>
      </c>
      <c r="AG19" s="34">
        <v>108572.7</v>
      </c>
      <c r="AH19" s="34">
        <v>26535.7</v>
      </c>
      <c r="AI19" s="34">
        <v>49682.2</v>
      </c>
      <c r="AJ19" s="34">
        <v>69616.2</v>
      </c>
      <c r="AK19" s="34">
        <v>113112.7</v>
      </c>
      <c r="AL19" s="34">
        <v>29791.4</v>
      </c>
      <c r="AM19" s="34">
        <v>56015.7</v>
      </c>
      <c r="AN19" s="34">
        <v>73324.3</v>
      </c>
      <c r="AO19" s="34">
        <v>126360.2</v>
      </c>
      <c r="AP19" s="34">
        <v>33892.699999999997</v>
      </c>
      <c r="AQ19" s="34">
        <v>57430.400000000001</v>
      </c>
      <c r="AR19" s="34">
        <v>75111.3</v>
      </c>
      <c r="AS19" s="34">
        <v>125257</v>
      </c>
      <c r="AT19" s="33">
        <v>34495.300000000003</v>
      </c>
      <c r="AU19" s="33">
        <v>57447.8</v>
      </c>
      <c r="AV19" s="33">
        <v>75333.899999999994</v>
      </c>
      <c r="AW19" s="34">
        <v>131654.70000000001</v>
      </c>
      <c r="AX19" s="34">
        <v>35997.199999999997</v>
      </c>
      <c r="AY19" s="34">
        <v>60548.4</v>
      </c>
      <c r="AZ19" s="34">
        <v>80628.399999999994</v>
      </c>
      <c r="BA19" s="34">
        <v>145383.4</v>
      </c>
      <c r="BB19" s="34">
        <v>46688.3</v>
      </c>
      <c r="BC19" s="31">
        <v>77293.8</v>
      </c>
      <c r="BD19" s="31">
        <v>107571.1</v>
      </c>
    </row>
    <row r="20" spans="1:56" s="19" customFormat="1" ht="25.5">
      <c r="A20" s="30" t="s">
        <v>37</v>
      </c>
      <c r="B20" s="31">
        <v>2888.6</v>
      </c>
      <c r="C20" s="32">
        <v>11835.5</v>
      </c>
      <c r="D20" s="32">
        <v>18099.3</v>
      </c>
      <c r="E20" s="33">
        <v>26612.5</v>
      </c>
      <c r="F20" s="32">
        <v>3276.8</v>
      </c>
      <c r="G20" s="34">
        <v>14671.8</v>
      </c>
      <c r="H20" s="34">
        <v>20739.900000000001</v>
      </c>
      <c r="I20" s="33">
        <v>32161.7</v>
      </c>
      <c r="J20" s="34">
        <v>4034.3</v>
      </c>
      <c r="K20" s="34">
        <v>15495.3</v>
      </c>
      <c r="L20" s="34">
        <v>23247.3</v>
      </c>
      <c r="M20" s="33">
        <v>37019.599999999999</v>
      </c>
      <c r="N20" s="34">
        <v>4653.3</v>
      </c>
      <c r="O20" s="34">
        <v>16200.9</v>
      </c>
      <c r="P20" s="34">
        <v>26407.3</v>
      </c>
      <c r="Q20" s="33">
        <v>40962.6</v>
      </c>
      <c r="R20" s="34">
        <v>5894.7</v>
      </c>
      <c r="S20" s="34">
        <v>17928.900000000001</v>
      </c>
      <c r="T20" s="34">
        <v>31622.1</v>
      </c>
      <c r="U20" s="34">
        <v>48876.7</v>
      </c>
      <c r="V20" s="34">
        <v>7133.1</v>
      </c>
      <c r="W20" s="34">
        <v>19400.599999999999</v>
      </c>
      <c r="X20" s="34">
        <v>35950.800000000003</v>
      </c>
      <c r="Y20" s="34">
        <v>55132.3</v>
      </c>
      <c r="Z20" s="34">
        <v>8482.9</v>
      </c>
      <c r="AA20" s="34">
        <v>18577.5</v>
      </c>
      <c r="AB20" s="34">
        <v>27924.9</v>
      </c>
      <c r="AC20" s="34">
        <v>45192.9</v>
      </c>
      <c r="AD20" s="34">
        <v>11245.4</v>
      </c>
      <c r="AE20" s="34">
        <v>22845.7</v>
      </c>
      <c r="AF20" s="34">
        <v>35204.300000000003</v>
      </c>
      <c r="AG20" s="34">
        <v>58729.4</v>
      </c>
      <c r="AH20" s="34">
        <v>13315.7</v>
      </c>
      <c r="AI20" s="34">
        <v>26263.599999999999</v>
      </c>
      <c r="AJ20" s="34">
        <v>39356.300000000003</v>
      </c>
      <c r="AK20" s="34">
        <v>65930.399999999994</v>
      </c>
      <c r="AL20" s="34">
        <v>14849.6</v>
      </c>
      <c r="AM20" s="34">
        <v>30166.6</v>
      </c>
      <c r="AN20" s="34">
        <v>45239.3</v>
      </c>
      <c r="AO20" s="34">
        <v>77144.800000000003</v>
      </c>
      <c r="AP20" s="34">
        <v>17561.2</v>
      </c>
      <c r="AQ20" s="34">
        <v>33072.300000000003</v>
      </c>
      <c r="AR20" s="34">
        <v>45800</v>
      </c>
      <c r="AS20" s="34">
        <v>77297.8</v>
      </c>
      <c r="AT20" s="33">
        <v>16633.099999999999</v>
      </c>
      <c r="AU20" s="33">
        <v>29176.6</v>
      </c>
      <c r="AV20" s="33">
        <v>44011</v>
      </c>
      <c r="AW20" s="34">
        <v>82973.399999999994</v>
      </c>
      <c r="AX20" s="34">
        <v>18558.599999999999</v>
      </c>
      <c r="AY20" s="34">
        <v>33949.800000000003</v>
      </c>
      <c r="AZ20" s="34">
        <v>54789.5</v>
      </c>
      <c r="BA20" s="34">
        <v>105549.3</v>
      </c>
      <c r="BB20" s="34">
        <v>23465.3</v>
      </c>
      <c r="BC20" s="31">
        <v>43451.8</v>
      </c>
      <c r="BD20" s="31">
        <v>70612.3</v>
      </c>
    </row>
    <row r="21" spans="1:56" s="19" customFormat="1" ht="25.5">
      <c r="A21" s="30" t="s">
        <v>85</v>
      </c>
      <c r="B21" s="31">
        <v>17743.3</v>
      </c>
      <c r="C21" s="32">
        <v>44348.1</v>
      </c>
      <c r="D21" s="32">
        <v>66960.399999999994</v>
      </c>
      <c r="E21" s="33">
        <v>141500.79999999999</v>
      </c>
      <c r="F21" s="32">
        <v>22175.1</v>
      </c>
      <c r="G21" s="34">
        <v>34679.300000000003</v>
      </c>
      <c r="H21" s="34">
        <v>79679.3</v>
      </c>
      <c r="I21" s="33">
        <v>83637</v>
      </c>
      <c r="J21" s="34">
        <v>31001.5</v>
      </c>
      <c r="K21" s="34">
        <v>83526.3</v>
      </c>
      <c r="L21" s="34">
        <v>109487.5</v>
      </c>
      <c r="M21" s="33">
        <v>112141</v>
      </c>
      <c r="N21" s="34">
        <v>31694.799999999999</v>
      </c>
      <c r="O21" s="34">
        <v>79955.899999999994</v>
      </c>
      <c r="P21" s="34">
        <v>170794.3</v>
      </c>
      <c r="Q21" s="33">
        <v>242216.9</v>
      </c>
      <c r="R21" s="34">
        <v>57056.4</v>
      </c>
      <c r="S21" s="34">
        <v>105496.4</v>
      </c>
      <c r="T21" s="34">
        <v>158956.4</v>
      </c>
      <c r="U21" s="34">
        <v>257456.1</v>
      </c>
      <c r="V21" s="34">
        <v>55775.3</v>
      </c>
      <c r="W21" s="34">
        <v>121244.4</v>
      </c>
      <c r="X21" s="34">
        <v>155299.70000000001</v>
      </c>
      <c r="Y21" s="34">
        <v>274884.7</v>
      </c>
      <c r="Z21" s="34">
        <v>67806.600000000006</v>
      </c>
      <c r="AA21" s="34">
        <v>150950</v>
      </c>
      <c r="AB21" s="34">
        <v>220583.8</v>
      </c>
      <c r="AC21" s="34">
        <v>302881.8</v>
      </c>
      <c r="AD21" s="34">
        <v>52130.400000000001</v>
      </c>
      <c r="AE21" s="34">
        <v>103856.9</v>
      </c>
      <c r="AF21" s="34">
        <v>224055.7</v>
      </c>
      <c r="AG21" s="34">
        <v>241135.1</v>
      </c>
      <c r="AH21" s="34">
        <v>42782.9</v>
      </c>
      <c r="AI21" s="34">
        <v>87393.7</v>
      </c>
      <c r="AJ21" s="34">
        <v>140693.70000000001</v>
      </c>
      <c r="AK21" s="34">
        <v>188503.3</v>
      </c>
      <c r="AL21" s="34">
        <v>52321.7</v>
      </c>
      <c r="AM21" s="34">
        <v>133613.9</v>
      </c>
      <c r="AN21" s="34">
        <v>198409.60000000001</v>
      </c>
      <c r="AO21" s="34">
        <v>319761</v>
      </c>
      <c r="AP21" s="34">
        <v>66283.5</v>
      </c>
      <c r="AQ21" s="34">
        <v>147289.9</v>
      </c>
      <c r="AR21" s="34">
        <v>223462.6</v>
      </c>
      <c r="AS21" s="34">
        <v>335652.9</v>
      </c>
      <c r="AT21" s="33">
        <v>66119</v>
      </c>
      <c r="AU21" s="33">
        <v>150797.79999999999</v>
      </c>
      <c r="AV21" s="33">
        <v>231152.1</v>
      </c>
      <c r="AW21" s="34">
        <v>288905.7</v>
      </c>
      <c r="AX21" s="34">
        <v>64084.800000000003</v>
      </c>
      <c r="AY21" s="34">
        <v>164275.4</v>
      </c>
      <c r="AZ21" s="34">
        <v>251324.3</v>
      </c>
      <c r="BA21" s="34">
        <v>397186.7</v>
      </c>
      <c r="BB21" s="34">
        <v>103084.9</v>
      </c>
      <c r="BC21" s="31">
        <v>215981.5</v>
      </c>
      <c r="BD21" s="31">
        <v>310854.09999999998</v>
      </c>
    </row>
    <row r="22" spans="1:56" s="19" customFormat="1">
      <c r="A22" s="30" t="s">
        <v>20</v>
      </c>
      <c r="B22" s="31">
        <v>9472.6</v>
      </c>
      <c r="C22" s="32">
        <v>20576.8</v>
      </c>
      <c r="D22" s="32">
        <v>31439.7</v>
      </c>
      <c r="E22" s="33">
        <v>46012.3</v>
      </c>
      <c r="F22" s="32">
        <v>9472.6</v>
      </c>
      <c r="G22" s="34">
        <v>24396.400000000001</v>
      </c>
      <c r="H22" s="34">
        <v>38199.699999999997</v>
      </c>
      <c r="I22" s="33">
        <v>47438.5</v>
      </c>
      <c r="J22" s="34">
        <v>9472.6</v>
      </c>
      <c r="K22" s="34">
        <v>31510.3</v>
      </c>
      <c r="L22" s="34">
        <v>46971.4</v>
      </c>
      <c r="M22" s="33">
        <v>67382.100000000006</v>
      </c>
      <c r="N22" s="34">
        <v>9891</v>
      </c>
      <c r="O22" s="34">
        <v>33691.300000000003</v>
      </c>
      <c r="P22" s="34">
        <v>51766.6</v>
      </c>
      <c r="Q22" s="33">
        <v>65314.2</v>
      </c>
      <c r="R22" s="34">
        <v>10451.1</v>
      </c>
      <c r="S22" s="34">
        <v>24037.1</v>
      </c>
      <c r="T22" s="34">
        <v>56309.3</v>
      </c>
      <c r="U22" s="34">
        <v>61348.5</v>
      </c>
      <c r="V22" s="34">
        <v>12134.2</v>
      </c>
      <c r="W22" s="34">
        <v>20086.2</v>
      </c>
      <c r="X22" s="34">
        <v>60048.9</v>
      </c>
      <c r="Y22" s="34">
        <v>65296.9</v>
      </c>
      <c r="Z22" s="34">
        <v>13473.3</v>
      </c>
      <c r="AA22" s="34">
        <v>22094.799999999999</v>
      </c>
      <c r="AB22" s="34">
        <v>36499.4</v>
      </c>
      <c r="AC22" s="34">
        <v>63286.1</v>
      </c>
      <c r="AD22" s="34">
        <v>12703.1</v>
      </c>
      <c r="AE22" s="34">
        <v>25026.799999999999</v>
      </c>
      <c r="AF22" s="34">
        <v>43694.400000000001</v>
      </c>
      <c r="AG22" s="34">
        <v>78572.7</v>
      </c>
      <c r="AH22" s="34">
        <v>12357.8</v>
      </c>
      <c r="AI22" s="34">
        <v>25413.8</v>
      </c>
      <c r="AJ22" s="34">
        <v>44877.9</v>
      </c>
      <c r="AK22" s="34">
        <v>91828.2</v>
      </c>
      <c r="AL22" s="34">
        <v>12417.8</v>
      </c>
      <c r="AM22" s="34">
        <v>29538.7</v>
      </c>
      <c r="AN22" s="34">
        <v>51139.8</v>
      </c>
      <c r="AO22" s="34">
        <v>132307.9</v>
      </c>
      <c r="AP22" s="34">
        <v>12946</v>
      </c>
      <c r="AQ22" s="34">
        <v>29926.2</v>
      </c>
      <c r="AR22" s="34">
        <v>52261.7</v>
      </c>
      <c r="AS22" s="34">
        <v>160702.9</v>
      </c>
      <c r="AT22" s="33">
        <v>13337</v>
      </c>
      <c r="AU22" s="33">
        <v>31923.4</v>
      </c>
      <c r="AV22" s="33">
        <v>53448.3</v>
      </c>
      <c r="AW22" s="34">
        <v>123625</v>
      </c>
      <c r="AX22" s="34">
        <v>17668.7</v>
      </c>
      <c r="AY22" s="34">
        <v>36925.699999999997</v>
      </c>
      <c r="AZ22" s="34">
        <v>68647.100000000006</v>
      </c>
      <c r="BA22" s="34">
        <v>238239.6</v>
      </c>
      <c r="BB22" s="34">
        <v>21056.9</v>
      </c>
      <c r="BC22" s="31">
        <v>45402.7</v>
      </c>
      <c r="BD22" s="31">
        <v>87708.7</v>
      </c>
    </row>
    <row r="23" spans="1:56" s="19" customFormat="1" ht="25.5">
      <c r="A23" s="30" t="s">
        <v>82</v>
      </c>
      <c r="B23" s="31">
        <v>9679.5</v>
      </c>
      <c r="C23" s="32">
        <v>27451.1</v>
      </c>
      <c r="D23" s="32">
        <v>45812.9</v>
      </c>
      <c r="E23" s="33">
        <v>58909.7</v>
      </c>
      <c r="F23" s="32">
        <v>12803.6</v>
      </c>
      <c r="G23" s="34">
        <v>33945.199999999997</v>
      </c>
      <c r="H23" s="34">
        <v>58862</v>
      </c>
      <c r="I23" s="33">
        <v>74817.2</v>
      </c>
      <c r="J23" s="34">
        <v>17343.3</v>
      </c>
      <c r="K23" s="34">
        <v>44193.7</v>
      </c>
      <c r="L23" s="34">
        <v>71419.600000000006</v>
      </c>
      <c r="M23" s="33">
        <v>88362.6</v>
      </c>
      <c r="N23" s="34">
        <v>18764.7</v>
      </c>
      <c r="O23" s="34">
        <v>37909.699999999997</v>
      </c>
      <c r="P23" s="34">
        <v>78068.899999999994</v>
      </c>
      <c r="Q23" s="33">
        <v>117369.1</v>
      </c>
      <c r="R23" s="34">
        <v>19666.5</v>
      </c>
      <c r="S23" s="34">
        <v>24113.5</v>
      </c>
      <c r="T23" s="34">
        <v>87706.1</v>
      </c>
      <c r="U23" s="34">
        <v>133059</v>
      </c>
      <c r="V23" s="34">
        <v>15759.7</v>
      </c>
      <c r="W23" s="34">
        <v>25015.8</v>
      </c>
      <c r="X23" s="34">
        <v>45655.6</v>
      </c>
      <c r="Y23" s="34">
        <v>100304.7</v>
      </c>
      <c r="Z23" s="34">
        <v>19460.8</v>
      </c>
      <c r="AA23" s="34">
        <v>30661.1</v>
      </c>
      <c r="AB23" s="34">
        <v>50791.6</v>
      </c>
      <c r="AC23" s="34">
        <v>90392.9</v>
      </c>
      <c r="AD23" s="34">
        <v>15976.1</v>
      </c>
      <c r="AE23" s="34">
        <v>33729.300000000003</v>
      </c>
      <c r="AF23" s="34">
        <v>54518.1</v>
      </c>
      <c r="AG23" s="34">
        <v>105696.2</v>
      </c>
      <c r="AH23" s="34">
        <v>17716.400000000001</v>
      </c>
      <c r="AI23" s="34">
        <v>37727.199999999997</v>
      </c>
      <c r="AJ23" s="34">
        <v>55412.9</v>
      </c>
      <c r="AK23" s="34">
        <v>87599.2</v>
      </c>
      <c r="AL23" s="34">
        <v>19294</v>
      </c>
      <c r="AM23" s="34">
        <v>40813.9</v>
      </c>
      <c r="AN23" s="34">
        <v>60559.199999999997</v>
      </c>
      <c r="AO23" s="34">
        <v>78656.600000000006</v>
      </c>
      <c r="AP23" s="34">
        <v>23311.1</v>
      </c>
      <c r="AQ23" s="34">
        <v>49508.6</v>
      </c>
      <c r="AR23" s="34">
        <v>63128.2</v>
      </c>
      <c r="AS23" s="34">
        <v>116254.1</v>
      </c>
      <c r="AT23" s="33">
        <v>23546.7</v>
      </c>
      <c r="AU23" s="33">
        <v>53166.400000000001</v>
      </c>
      <c r="AV23" s="33">
        <v>77381.100000000006</v>
      </c>
      <c r="AW23" s="34">
        <v>139304.1</v>
      </c>
      <c r="AX23" s="34">
        <v>26728.799999999999</v>
      </c>
      <c r="AY23" s="34">
        <v>59715.4</v>
      </c>
      <c r="AZ23" s="34">
        <v>87718.399999999994</v>
      </c>
      <c r="BA23" s="34">
        <v>175366.2</v>
      </c>
      <c r="BB23" s="34">
        <v>34779.800000000003</v>
      </c>
      <c r="BC23" s="31">
        <v>73233.899999999994</v>
      </c>
      <c r="BD23" s="31">
        <v>110232.9</v>
      </c>
    </row>
    <row r="24" spans="1:56" s="19" customFormat="1">
      <c r="A24" s="30" t="s">
        <v>64</v>
      </c>
      <c r="B24" s="31">
        <v>2768.7</v>
      </c>
      <c r="C24" s="32">
        <v>6211.4</v>
      </c>
      <c r="D24" s="32">
        <v>9615.6</v>
      </c>
      <c r="E24" s="33">
        <v>14146.9</v>
      </c>
      <c r="F24" s="32">
        <v>3624.5</v>
      </c>
      <c r="G24" s="34">
        <v>7509.8</v>
      </c>
      <c r="H24" s="34">
        <v>11867.8</v>
      </c>
      <c r="I24" s="33">
        <v>19008.3</v>
      </c>
      <c r="J24" s="34">
        <v>4601.3</v>
      </c>
      <c r="K24" s="34">
        <v>9263.7000000000007</v>
      </c>
      <c r="L24" s="34">
        <v>14596.9</v>
      </c>
      <c r="M24" s="33">
        <v>23674.6</v>
      </c>
      <c r="N24" s="34">
        <v>4923.5</v>
      </c>
      <c r="O24" s="34">
        <v>12440.7</v>
      </c>
      <c r="P24" s="34">
        <v>16658.3</v>
      </c>
      <c r="Q24" s="33">
        <v>28578.400000000001</v>
      </c>
      <c r="R24" s="34">
        <v>5932.8</v>
      </c>
      <c r="S24" s="34">
        <v>14808.9</v>
      </c>
      <c r="T24" s="34">
        <v>20219.3</v>
      </c>
      <c r="U24" s="34">
        <v>36410.800000000003</v>
      </c>
      <c r="V24" s="34">
        <v>6837.3</v>
      </c>
      <c r="W24" s="34">
        <v>16033.1</v>
      </c>
      <c r="X24" s="34">
        <v>21810</v>
      </c>
      <c r="Y24" s="34">
        <v>38402.1</v>
      </c>
      <c r="Z24" s="34">
        <v>7478.1</v>
      </c>
      <c r="AA24" s="34">
        <v>17876.400000000001</v>
      </c>
      <c r="AB24" s="34">
        <v>28457.599999999999</v>
      </c>
      <c r="AC24" s="34">
        <v>44316.4</v>
      </c>
      <c r="AD24" s="34">
        <v>9014.5</v>
      </c>
      <c r="AE24" s="34">
        <v>20613.099999999999</v>
      </c>
      <c r="AF24" s="34">
        <v>33417.1</v>
      </c>
      <c r="AG24" s="34">
        <v>62423.5</v>
      </c>
      <c r="AH24" s="34">
        <v>10242.799999999999</v>
      </c>
      <c r="AI24" s="34">
        <v>23166.5</v>
      </c>
      <c r="AJ24" s="34">
        <v>36029.9</v>
      </c>
      <c r="AK24" s="34">
        <v>69904.800000000003</v>
      </c>
      <c r="AL24" s="34">
        <v>11083.6</v>
      </c>
      <c r="AM24" s="34">
        <v>25492.9</v>
      </c>
      <c r="AN24" s="34">
        <v>41119.199999999997</v>
      </c>
      <c r="AO24" s="34">
        <v>84735.5</v>
      </c>
      <c r="AP24" s="34">
        <v>12589.7</v>
      </c>
      <c r="AQ24" s="34">
        <v>27441.3</v>
      </c>
      <c r="AR24" s="34">
        <v>47551.4</v>
      </c>
      <c r="AS24" s="34">
        <v>99512.6</v>
      </c>
      <c r="AT24" s="33">
        <v>12671</v>
      </c>
      <c r="AU24" s="33">
        <v>28810</v>
      </c>
      <c r="AV24" s="33">
        <v>49904.1</v>
      </c>
      <c r="AW24" s="34">
        <v>104391.6</v>
      </c>
      <c r="AX24" s="34">
        <v>21374</v>
      </c>
      <c r="AY24" s="34">
        <v>35127.1</v>
      </c>
      <c r="AZ24" s="34">
        <v>57172.5</v>
      </c>
      <c r="BA24" s="34">
        <v>128111.2</v>
      </c>
      <c r="BB24" s="34">
        <v>27810</v>
      </c>
      <c r="BC24" s="31">
        <v>41429.599999999999</v>
      </c>
      <c r="BD24" s="31">
        <v>71571.199999999997</v>
      </c>
    </row>
    <row r="25" spans="1:56" s="19" customFormat="1">
      <c r="A25" s="30" t="s">
        <v>83</v>
      </c>
      <c r="B25" s="31">
        <v>165.2</v>
      </c>
      <c r="C25" s="32">
        <v>4072.6</v>
      </c>
      <c r="D25" s="32">
        <v>8915.2000000000007</v>
      </c>
      <c r="E25" s="33">
        <v>11845.7</v>
      </c>
      <c r="F25" s="32">
        <v>221.8</v>
      </c>
      <c r="G25" s="34">
        <v>5129.3</v>
      </c>
      <c r="H25" s="34">
        <v>11803.7</v>
      </c>
      <c r="I25" s="33">
        <v>16769.900000000001</v>
      </c>
      <c r="J25" s="34">
        <v>278.3</v>
      </c>
      <c r="K25" s="34">
        <v>6192.8</v>
      </c>
      <c r="L25" s="34">
        <v>14600.9</v>
      </c>
      <c r="M25" s="33">
        <v>17491.3</v>
      </c>
      <c r="N25" s="34">
        <v>351.2</v>
      </c>
      <c r="O25" s="34">
        <v>144.1</v>
      </c>
      <c r="P25" s="34">
        <v>14681.7</v>
      </c>
      <c r="Q25" s="33">
        <v>29831.3</v>
      </c>
      <c r="R25" s="34">
        <v>1564.6</v>
      </c>
      <c r="S25" s="34">
        <v>1559.4</v>
      </c>
      <c r="T25" s="34">
        <v>31195.5</v>
      </c>
      <c r="U25" s="34">
        <v>48471.6</v>
      </c>
      <c r="V25" s="34">
        <v>1931.2</v>
      </c>
      <c r="W25" s="34">
        <v>549.5</v>
      </c>
      <c r="X25" s="34">
        <v>34879.800000000003</v>
      </c>
      <c r="Y25" s="34">
        <v>52989.2</v>
      </c>
      <c r="Z25" s="34">
        <v>4453.7</v>
      </c>
      <c r="AA25" s="34">
        <v>5495.5</v>
      </c>
      <c r="AB25" s="34">
        <v>10359.1</v>
      </c>
      <c r="AC25" s="34">
        <v>12557.4</v>
      </c>
      <c r="AD25" s="34">
        <v>2486.6</v>
      </c>
      <c r="AE25" s="34">
        <v>5669.3</v>
      </c>
      <c r="AF25" s="34">
        <v>11300.8</v>
      </c>
      <c r="AG25" s="34">
        <v>21629.200000000001</v>
      </c>
      <c r="AH25" s="34">
        <v>2873.2</v>
      </c>
      <c r="AI25" s="34">
        <v>6747.4</v>
      </c>
      <c r="AJ25" s="34">
        <v>12314.4</v>
      </c>
      <c r="AK25" s="34">
        <v>22026.799999999999</v>
      </c>
      <c r="AL25" s="34">
        <v>3189.5</v>
      </c>
      <c r="AM25" s="34">
        <v>7978.6</v>
      </c>
      <c r="AN25" s="34">
        <v>14054.4</v>
      </c>
      <c r="AO25" s="34">
        <v>32157.7</v>
      </c>
      <c r="AP25" s="34">
        <v>4025.1</v>
      </c>
      <c r="AQ25" s="34">
        <v>8262.2999999999993</v>
      </c>
      <c r="AR25" s="34">
        <v>14743.5</v>
      </c>
      <c r="AS25" s="34">
        <v>29179.7</v>
      </c>
      <c r="AT25" s="33">
        <v>4074.8</v>
      </c>
      <c r="AU25" s="33">
        <v>7946.8</v>
      </c>
      <c r="AV25" s="33">
        <v>14894.4</v>
      </c>
      <c r="AW25" s="34">
        <v>30127.9</v>
      </c>
      <c r="AX25" s="34">
        <v>4212.7</v>
      </c>
      <c r="AY25" s="34">
        <v>8513.2999999999993</v>
      </c>
      <c r="AZ25" s="34">
        <v>16501.599999999999</v>
      </c>
      <c r="BA25" s="34">
        <v>37376.6</v>
      </c>
      <c r="BB25" s="34">
        <v>5443.4</v>
      </c>
      <c r="BC25" s="31">
        <v>10688</v>
      </c>
      <c r="BD25" s="31">
        <v>21406.3</v>
      </c>
    </row>
    <row r="26" spans="1:56" s="19" customFormat="1" ht="51">
      <c r="A26" s="30" t="s">
        <v>84</v>
      </c>
      <c r="B26" s="31">
        <v>0</v>
      </c>
      <c r="C26" s="32">
        <v>0</v>
      </c>
      <c r="D26" s="32">
        <v>0</v>
      </c>
      <c r="E26" s="33">
        <v>0</v>
      </c>
      <c r="F26" s="32">
        <v>0</v>
      </c>
      <c r="G26" s="34">
        <v>0</v>
      </c>
      <c r="H26" s="34">
        <v>0</v>
      </c>
      <c r="I26" s="33">
        <v>0</v>
      </c>
      <c r="J26" s="34">
        <v>0</v>
      </c>
      <c r="K26" s="34">
        <v>0</v>
      </c>
      <c r="L26" s="34">
        <v>0</v>
      </c>
      <c r="M26" s="33">
        <v>0</v>
      </c>
      <c r="N26" s="34">
        <v>0</v>
      </c>
      <c r="O26" s="34">
        <v>0</v>
      </c>
      <c r="P26" s="34">
        <v>0</v>
      </c>
      <c r="Q26" s="33">
        <v>0</v>
      </c>
      <c r="R26" s="34">
        <v>0</v>
      </c>
      <c r="S26" s="34">
        <v>0</v>
      </c>
      <c r="T26" s="34">
        <v>0</v>
      </c>
      <c r="U26" s="34">
        <v>0</v>
      </c>
      <c r="V26" s="38">
        <v>0</v>
      </c>
      <c r="W26" s="38">
        <v>0</v>
      </c>
      <c r="X26" s="34">
        <v>0</v>
      </c>
      <c r="Y26" s="34">
        <v>0</v>
      </c>
      <c r="Z26" s="34">
        <v>0</v>
      </c>
      <c r="AA26" s="38">
        <v>0</v>
      </c>
      <c r="AB26" s="34">
        <v>0</v>
      </c>
      <c r="AC26" s="34">
        <v>0</v>
      </c>
      <c r="AD26" s="34">
        <v>0</v>
      </c>
      <c r="AE26" s="38">
        <v>0</v>
      </c>
      <c r="AF26" s="38">
        <v>0</v>
      </c>
      <c r="AG26" s="34">
        <v>0</v>
      </c>
      <c r="AH26" s="34">
        <v>0</v>
      </c>
      <c r="AI26" s="38">
        <v>0</v>
      </c>
      <c r="AJ26" s="38">
        <v>0</v>
      </c>
      <c r="AK26" s="34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3">
        <v>0</v>
      </c>
      <c r="AT26" s="33">
        <v>0</v>
      </c>
      <c r="AU26" s="33">
        <v>0</v>
      </c>
      <c r="AV26" s="33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1">
        <v>0</v>
      </c>
      <c r="BD26" s="31">
        <v>0</v>
      </c>
    </row>
    <row r="27" spans="1:56" s="20" customFormat="1">
      <c r="A27" s="27" t="s">
        <v>24</v>
      </c>
      <c r="B27" s="36">
        <f>B4+B12</f>
        <v>435878</v>
      </c>
      <c r="C27" s="36">
        <f>C4+C12</f>
        <v>1154504.5</v>
      </c>
      <c r="D27" s="36">
        <f>D4+D12</f>
        <v>1903366.9</v>
      </c>
      <c r="E27" s="39">
        <f>E4+E12</f>
        <v>3001706.3</v>
      </c>
      <c r="F27" s="36">
        <v>542568</v>
      </c>
      <c r="G27" s="36">
        <v>1404030.3</v>
      </c>
      <c r="H27" s="36">
        <v>2323046</v>
      </c>
      <c r="I27" s="39">
        <f>I4+I12</f>
        <v>3588238.5</v>
      </c>
      <c r="J27" s="36">
        <f t="shared" ref="J27:W27" si="9">J4+J12</f>
        <v>610281.4</v>
      </c>
      <c r="K27" s="36">
        <f t="shared" si="9"/>
        <v>1602738.1</v>
      </c>
      <c r="L27" s="36">
        <f t="shared" si="9"/>
        <v>2570782.6</v>
      </c>
      <c r="M27" s="39">
        <f t="shared" si="9"/>
        <v>3732517.1</v>
      </c>
      <c r="N27" s="36">
        <f t="shared" si="9"/>
        <v>695023.1</v>
      </c>
      <c r="O27" s="36">
        <f t="shared" si="9"/>
        <v>1512214.5</v>
      </c>
      <c r="P27" s="36">
        <f t="shared" si="9"/>
        <v>2871457.5</v>
      </c>
      <c r="Q27" s="39">
        <f t="shared" si="9"/>
        <v>4352759.9000000004</v>
      </c>
      <c r="R27" s="36">
        <f t="shared" si="9"/>
        <v>813954.8</v>
      </c>
      <c r="S27" s="36">
        <f>S4+S12</f>
        <v>1691628.8</v>
      </c>
      <c r="T27" s="36">
        <f t="shared" si="9"/>
        <v>3264906.2</v>
      </c>
      <c r="U27" s="36">
        <f t="shared" si="9"/>
        <v>4869370.7</v>
      </c>
      <c r="V27" s="36">
        <f t="shared" si="9"/>
        <v>886070</v>
      </c>
      <c r="W27" s="36">
        <f t="shared" si="9"/>
        <v>1761388.5</v>
      </c>
      <c r="X27" s="36">
        <f t="shared" ref="X27:AD27" si="10">X4+X12</f>
        <v>3210181.9</v>
      </c>
      <c r="Y27" s="36">
        <f t="shared" si="10"/>
        <v>5199146.5</v>
      </c>
      <c r="Z27" s="36">
        <f t="shared" si="10"/>
        <v>972958.3</v>
      </c>
      <c r="AA27" s="36">
        <f t="shared" si="10"/>
        <v>2063401.1</v>
      </c>
      <c r="AB27" s="36">
        <f t="shared" si="10"/>
        <v>3331762.8</v>
      </c>
      <c r="AC27" s="36">
        <v>5009473.7</v>
      </c>
      <c r="AD27" s="36">
        <f t="shared" si="10"/>
        <v>1074458</v>
      </c>
      <c r="AE27" s="36">
        <f t="shared" ref="AE27:AK27" si="11">AE4+AE12</f>
        <v>2227414.7000000002</v>
      </c>
      <c r="AF27" s="36">
        <f t="shared" si="11"/>
        <v>3674792.8</v>
      </c>
      <c r="AG27" s="36">
        <f t="shared" si="11"/>
        <v>5726334.4000000004</v>
      </c>
      <c r="AH27" s="36">
        <f t="shared" si="11"/>
        <v>1191642.3</v>
      </c>
      <c r="AI27" s="36">
        <f t="shared" si="11"/>
        <v>2558079.7000000002</v>
      </c>
      <c r="AJ27" s="36">
        <f t="shared" si="11"/>
        <v>4094283.4</v>
      </c>
      <c r="AK27" s="36">
        <f t="shared" si="11"/>
        <v>6394457.4000000004</v>
      </c>
      <c r="AL27" s="36">
        <f t="shared" ref="AL27:AQ27" si="12">AL4+AL12</f>
        <v>1324438.5</v>
      </c>
      <c r="AM27" s="36">
        <f t="shared" si="12"/>
        <v>2888731.2</v>
      </c>
      <c r="AN27" s="36">
        <f t="shared" si="12"/>
        <v>4563969.2</v>
      </c>
      <c r="AO27" s="36">
        <f t="shared" si="12"/>
        <v>7372240.5999999996</v>
      </c>
      <c r="AP27" s="36">
        <f t="shared" si="12"/>
        <v>1501940.8</v>
      </c>
      <c r="AQ27" s="36">
        <f t="shared" si="12"/>
        <v>2956121</v>
      </c>
      <c r="AR27" s="36">
        <f t="shared" ref="AR27:BD27" si="13">AR4+AR12</f>
        <v>4774265.0999999996</v>
      </c>
      <c r="AS27" s="37">
        <f t="shared" si="13"/>
        <v>7579915.9000000004</v>
      </c>
      <c r="AT27" s="37">
        <f t="shared" si="13"/>
        <v>1596356.6</v>
      </c>
      <c r="AU27" s="37">
        <f t="shared" si="13"/>
        <v>3278197.6</v>
      </c>
      <c r="AV27" s="37">
        <f t="shared" si="13"/>
        <v>5374238.0999999996</v>
      </c>
      <c r="AW27" s="36">
        <f t="shared" si="13"/>
        <v>8983559.3000000007</v>
      </c>
      <c r="AX27" s="36">
        <f t="shared" si="13"/>
        <v>1908154.9</v>
      </c>
      <c r="AY27" s="36">
        <f t="shared" si="13"/>
        <v>4000815.6</v>
      </c>
      <c r="AZ27" s="36">
        <f t="shared" si="13"/>
        <v>6489297.5999999996</v>
      </c>
      <c r="BA27" s="36">
        <f t="shared" si="13"/>
        <v>11092784.800000001</v>
      </c>
      <c r="BB27" s="36">
        <f t="shared" si="13"/>
        <v>2194409.2000000002</v>
      </c>
      <c r="BC27" s="36">
        <f t="shared" si="13"/>
        <v>4512432.5</v>
      </c>
      <c r="BD27" s="36">
        <f t="shared" si="13"/>
        <v>7128370</v>
      </c>
    </row>
    <row r="28" spans="1:56" s="19" customFormat="1">
      <c r="D28" s="40"/>
      <c r="E28" s="40"/>
    </row>
    <row r="29" spans="1:56" ht="47.25" customHeight="1">
      <c r="A29" s="41" t="s">
        <v>99</v>
      </c>
    </row>
    <row r="30" spans="1:56">
      <c r="A30" s="42"/>
    </row>
    <row r="31" spans="1:56">
      <c r="A31" s="43"/>
    </row>
  </sheetData>
  <mergeCells count="1"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B7CD5C3-FF9C-4F71-A1B8-09E2988D6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5E2D132-7812-4EA7-B8CA-CD1136A654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3A1175-3A07-4948-A292-FFAFCC8A04F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ЭҚЖЖ (ҚР МЖ 03-2003)</vt:lpstr>
      <vt:lpstr>ЭҚЖЖ (ҚР ҰЖ 03-2007)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2009-04-16T12:02:14Z</dcterms:created>
  <dcterms:modified xsi:type="dcterms:W3CDTF">2023-12-28T08:50:23Z</dcterms:modified>
</cp:coreProperties>
</file>