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14505" yWindow="-15" windowWidth="14310" windowHeight="10215"/>
  </bookViews>
  <sheets>
    <sheet name="Метадеректер" sheetId="4" r:id="rId1"/>
    <sheet name="Шартты белгілер" sheetId="5" r:id="rId2"/>
    <sheet name="Жан басына шаққанда ЖІӨ" sheetId="3" r:id="rId3"/>
  </sheets>
  <calcPr calcId="144525" fullPrecision="0"/>
</workbook>
</file>

<file path=xl/calcChain.xml><?xml version="1.0" encoding="utf-8"?>
<calcChain xmlns="http://schemas.openxmlformats.org/spreadsheetml/2006/main">
  <c r="AK10" i="3" l="1"/>
  <c r="AK9" i="3"/>
  <c r="F6" i="3" l="1"/>
  <c r="G6" i="3"/>
  <c r="H6" i="3"/>
  <c r="I6" i="3"/>
  <c r="J6" i="3"/>
  <c r="K6" i="3"/>
  <c r="L6" i="3"/>
  <c r="M6" i="3"/>
  <c r="N6" i="3"/>
  <c r="O6" i="3"/>
  <c r="P6" i="3"/>
  <c r="Q6" i="3"/>
  <c r="R6" i="3"/>
  <c r="S6" i="3"/>
  <c r="T6" i="3"/>
  <c r="U6" i="3"/>
  <c r="V6" i="3"/>
  <c r="W6" i="3"/>
  <c r="X6" i="3"/>
  <c r="Y6" i="3"/>
  <c r="Z6" i="3"/>
  <c r="AA6" i="3"/>
  <c r="AB6" i="3"/>
  <c r="AC6" i="3"/>
  <c r="AD6" i="3"/>
  <c r="AE6" i="3"/>
  <c r="AF6" i="3"/>
  <c r="AG6" i="3"/>
  <c r="AH6" i="3"/>
  <c r="AI6" i="3"/>
  <c r="AJ6" i="3"/>
  <c r="AK6" i="3"/>
  <c r="AJ9" i="3" l="1"/>
  <c r="AI9" i="3"/>
  <c r="AH9" i="3"/>
  <c r="AG9" i="3"/>
  <c r="AF9" i="3"/>
  <c r="AE9" i="3"/>
  <c r="AD9" i="3"/>
  <c r="AC9" i="3"/>
  <c r="AB9" i="3"/>
  <c r="AA9" i="3"/>
  <c r="Z9" i="3"/>
  <c r="Y9" i="3"/>
  <c r="X9" i="3"/>
  <c r="W9" i="3"/>
  <c r="V9" i="3"/>
  <c r="U9" i="3"/>
  <c r="T9" i="3"/>
  <c r="S9" i="3"/>
  <c r="R9" i="3"/>
  <c r="Q9" i="3"/>
  <c r="P9" i="3"/>
  <c r="O9" i="3"/>
  <c r="N9" i="3"/>
  <c r="M9" i="3"/>
  <c r="L9" i="3"/>
  <c r="K9" i="3"/>
  <c r="J9" i="3"/>
  <c r="I9" i="3"/>
  <c r="H9" i="3"/>
  <c r="G9" i="3"/>
  <c r="F9" i="3"/>
  <c r="E9" i="3"/>
  <c r="D9" i="3"/>
  <c r="C9" i="3"/>
  <c r="B9" i="3"/>
</calcChain>
</file>

<file path=xl/sharedStrings.xml><?xml version="1.0" encoding="utf-8"?>
<sst xmlns="http://schemas.openxmlformats.org/spreadsheetml/2006/main" count="101" uniqueCount="95">
  <si>
    <t>-</t>
  </si>
  <si>
    <t>Жан басына шаққанда Жалпы ішкі өнімнің нақты көлем индексі, өткен жылға %-бен</t>
  </si>
  <si>
    <t>Жан басына шаққанда Жалпы ішкі өнімнің дефляторы, өткен жылға %-бен</t>
  </si>
  <si>
    <t>Жан басына шаққанда Жалпы ішкі өнім</t>
  </si>
  <si>
    <t xml:space="preserve"> Жалпы ішкі өнім, ағымдағы бағаларда, млн теңге</t>
  </si>
  <si>
    <t xml:space="preserve">Доллар бағамы ,  АҚШ доллары үшін теңге </t>
  </si>
  <si>
    <t xml:space="preserve"> Жалпы ішкі өнім, ағымдағы бағаларда, млн АҚШ доллары</t>
  </si>
  <si>
    <t>Жан басына шаққанда Жалпы ішкі өнім, теңге</t>
  </si>
  <si>
    <t>Жан басына шаққанда Жалпы ішкі өнім, АҚШ доллары</t>
  </si>
  <si>
    <t>1990 жыл</t>
  </si>
  <si>
    <t>1991 жыл</t>
  </si>
  <si>
    <t>1992 жыл</t>
  </si>
  <si>
    <t>1993 жыл</t>
  </si>
  <si>
    <t>1994 жыл</t>
  </si>
  <si>
    <t>1995 жыл</t>
  </si>
  <si>
    <t>1996 жыл</t>
  </si>
  <si>
    <t>1997 жыл</t>
  </si>
  <si>
    <t>1998 жыл</t>
  </si>
  <si>
    <t>1999 жыл</t>
  </si>
  <si>
    <t>2000 жыл</t>
  </si>
  <si>
    <t>2001 жыл</t>
  </si>
  <si>
    <t>2002 жыл</t>
  </si>
  <si>
    <t>2003 жыл</t>
  </si>
  <si>
    <t>2004 жыл</t>
  </si>
  <si>
    <t>2005 жыл</t>
  </si>
  <si>
    <t>2006 жыл</t>
  </si>
  <si>
    <t>2007 жыл</t>
  </si>
  <si>
    <t>2008 жыл</t>
  </si>
  <si>
    <t>2009 жыл</t>
  </si>
  <si>
    <t>2010 жыл</t>
  </si>
  <si>
    <t>2011 жыл</t>
  </si>
  <si>
    <t>2012 жыл</t>
  </si>
  <si>
    <t>2013 жыл</t>
  </si>
  <si>
    <t>2014 жыл</t>
  </si>
  <si>
    <t>2015 жыл</t>
  </si>
  <si>
    <t>2016 жыл</t>
  </si>
  <si>
    <t>2017 жыл</t>
  </si>
  <si>
    <t>2018 жыл</t>
  </si>
  <si>
    <t>2019 жыл</t>
  </si>
  <si>
    <t>2020 жыл</t>
  </si>
  <si>
    <t>2021 жыл</t>
  </si>
  <si>
    <t>2022 жыл</t>
  </si>
  <si>
    <t>2023 жыл</t>
  </si>
  <si>
    <t>2024 жыл</t>
  </si>
  <si>
    <t>111209
11120902</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</si>
  <si>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</si>
  <si>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</si>
  <si>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</si>
  <si>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</si>
  <si>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</si>
  <si>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</si>
  <si>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</si>
  <si>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 xml:space="preserve">Ағымдағы және тұрақты бағалардағы өндіріс әдісімен
жалпы ішкі өнімді есептеу әдістемесі
</t>
  </si>
  <si>
    <t>Ұлттық шоттар департаменті</t>
  </si>
  <si>
    <t>Жан басына шаққандағы жалпы ішкі өнім</t>
  </si>
  <si>
    <t>теңге, АҚШ доллары</t>
  </si>
  <si>
    <t>Жан басына шаққандағы ЖІӨ</t>
  </si>
  <si>
    <t>Есептік</t>
  </si>
  <si>
    <t>АҚШ долларына аудару кезінде ҚР Ұлттық Банкінің орташа жылдық айырбас бағамы қолданылады.</t>
  </si>
  <si>
    <t>БНС статистикалық деректері және ҚР Ұлттық Банкінің әкімшілік деректері.</t>
  </si>
  <si>
    <t>Жан басына шаққандағы жалпы ішкі өнім ағымдағы бағалардағы жалпы ішкі өнімнің халықтың орташа жылдық санына қатынасы ретінде есептеледі.</t>
  </si>
  <si>
    <t>1990-1992 жылдары миллион рубльмен есептелген, 1993 жылдан бастап-млн. теңге;
Жан басына шаққандағы ЖІӨ-ні АҚШ долларымен есептеу 1993 жылдан бастап жүргізіле бастады.</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</si>
  <si>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</si>
  <si>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</si>
  <si>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</si>
  <si>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</si>
  <si>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</si>
  <si>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</si>
  <si>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</si>
  <si>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</si>
  <si>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</si>
  <si>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</si>
  <si>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</si>
  <si>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</si>
  <si>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</si>
  <si>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</si>
  <si>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</si>
  <si>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</si>
  <si>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</si>
  <si>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</si>
  <si>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</si>
  <si>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</si>
  <si>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 xml:space="preserve">https://taldau.stat.gov.kz/ru/NewIndex/GetIndex/2709380?keyword=
</t>
  </si>
  <si>
    <t>https://taldau.stat.gov.kz/ru/NewIndex/GetIndex/20426532?keyword=</t>
  </si>
  <si>
    <r>
      <t>Өндіріс әдісімен ЖІӨ</t>
    </r>
    <r>
      <rPr>
        <u/>
        <sz val="10"/>
        <color theme="10"/>
        <rFont val="Arial"/>
        <family val="2"/>
        <charset val="204"/>
      </rPr>
      <t xml:space="preserve"> </t>
    </r>
  </si>
  <si>
    <t>Табыстар әдісімен ЖІӨ</t>
  </si>
  <si>
    <t>Түпкілікті тұтыну әдісімен ЖІӨ</t>
  </si>
  <si>
    <t>Ибраева Д.К,
Ботабаева Ж.З.</t>
  </si>
  <si>
    <t>+7 7172749302</t>
  </si>
  <si>
    <t xml:space="preserve">d.ibraeva@aspire.gov.kz
zh.botabayeva@aspire.gov.kz </t>
  </si>
  <si>
    <r>
      <t xml:space="preserve">2025 жыл </t>
    </r>
    <r>
      <rPr>
        <b/>
        <vertAlign val="superscript"/>
        <sz val="8"/>
        <rFont val="Roboto"/>
        <charset val="204"/>
      </rPr>
      <t>1)</t>
    </r>
  </si>
  <si>
    <r>
      <t xml:space="preserve">Халықтың орташа жылдық саны, адам  </t>
    </r>
    <r>
      <rPr>
        <b/>
        <vertAlign val="superscript"/>
        <sz val="8"/>
        <rFont val="Roboto"/>
        <charset val="204"/>
      </rPr>
      <t>2)</t>
    </r>
  </si>
  <si>
    <r>
      <rPr>
        <i/>
        <vertAlign val="superscript"/>
        <sz val="8"/>
        <rFont val="Roboto"/>
        <charset val="204"/>
      </rPr>
      <t>2)</t>
    </r>
    <r>
      <rPr>
        <i/>
        <sz val="8"/>
        <rFont val="Roboto"/>
        <charset val="204"/>
      </rPr>
      <t xml:space="preserve"> 2025 жылға арналған халықтың орташа жылдық саны туралы деректер 27.04.2026 ж. жаңартылды.</t>
    </r>
  </si>
  <si>
    <r>
      <rPr>
        <i/>
        <vertAlign val="superscript"/>
        <sz val="8"/>
        <rFont val="Roboto"/>
        <charset val="204"/>
      </rPr>
      <t>1)</t>
    </r>
    <r>
      <rPr>
        <i/>
        <sz val="8"/>
        <rFont val="Roboto"/>
        <charset val="204"/>
      </rPr>
      <t xml:space="preserve"> 2025 жылғы қаңтар–желтоқсан бойынша деректер 2025 жылғы 21 тамыздағы Бақыланбайтын экономиканы бағалау әдістемесіне енгізілген өзгерістерді және 2025 жылғы 29 тамыздағы Заңсыз қызмет көлемдерін бағалау әдістемесін ескере отырып, алдын ала деректер негізінде есептелді. 2025 жылға дейінгі деректер Бақыланбайтын экономиканы бағалаудың ескі әдіснамасы бойынша есептелген.</t>
    </r>
  </si>
  <si>
    <t>2008-2021 жылдардағы деректер жаңа облыстар мен қала құрылуына сәйкес қайта есептелді (Абай, Жетісу, Ұлытау, Түркістан облыстары және Шымкент қ.).
2000–2008 жылдардағы Түркістан облысының деректері Оңтүстік Қазақстан облысы бойынша көрсетілген.06.10.2025ж.
2025 жылға арналған халықтың орташа жылдық саны туралы деректер 27.04.2026 ж. жаңартылды.</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</si>
</sst>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164" formatCode="#,##0.0"/>
    <numFmt numFmtId="165" formatCode="_-* #,##0_р_._-;\-* #,##0_р_._-;_-* &quot;-&quot;_р_._-;_-@_-"/>
    <numFmt numFmtId="166" formatCode="_-* #,##0.00_р_._-;\-* #,##0.00_р_._-;_-* &quot;-&quot;??_р_._-;_-@_-"/>
    <numFmt numFmtId="167" formatCode="#,##0.00&quot;р.&quot;;\-#,##0.00&quot;р.&quot;"/>
    <numFmt numFmtId="168" formatCode="_-* #,##0&quot;р.&quot;_-;\-* #,##0&quot;р.&quot;_-;_-* &quot;-&quot;&quot;р.&quot;_-;_-@_-"/>
    <numFmt numFmtId="169" formatCode="_-* #,##0.00&quot;р.&quot;_-;\-* #,##0.00&quot;р.&quot;_-;_-* &quot;-&quot;??&quot;р.&quot;_-;_-@_-"/>
    <numFmt numFmtId="170" formatCode="#,##0&quot;р.&quot;;\-#,##0&quot;р.&quot;"/>
    <numFmt numFmtId="171" formatCode="mmmm\ d\,\ yyyy"/>
    <numFmt numFmtId="172" formatCode="_-* #,##0_?_._-;\-* #,##0_?_._-;_-* &quot;-&quot;_?_._-;_-@_-"/>
    <numFmt numFmtId="173" formatCode="_-* #,##0.00_?_._-;\-* #,##0.00_?_._-;_-* &quot;-&quot;??_?_._-;_-@_-"/>
    <numFmt numFmtId="174" formatCode="_-* #,##0_ð_._-;\-* #,##0_ð_._-;_-* &quot;-&quot;_ð_._-;_-@_-"/>
    <numFmt numFmtId="175" formatCode="_-* #,##0.00_ð_._-;\-* #,##0.00_ð_._-;_-* &quot;-&quot;??_ð_._-;_-@_-"/>
    <numFmt numFmtId="176" formatCode="_(* #,##0.00_);_(* \(#,##0.00\);_(* &quot;-&quot;??_);_(@_)"/>
  </numFmts>
  <fonts count="35">
    <font>
      <sz val="10"/>
      <name val="Arial"/>
    </font>
    <font>
      <sz val="11"/>
      <color theme="1"/>
      <name val="Calibri"/>
      <family val="2"/>
      <charset val="204"/>
      <scheme val="minor"/>
    </font>
    <font>
      <b/>
      <sz val="10"/>
      <name val="Roboto"/>
      <charset val="204"/>
    </font>
    <font>
      <b/>
      <sz val="8"/>
      <name val="Roboto"/>
      <charset val="204"/>
    </font>
    <font>
      <sz val="8"/>
      <name val="Roboto"/>
      <charset val="204"/>
    </font>
    <font>
      <i/>
      <vertAlign val="superscript"/>
      <sz val="8"/>
      <name val="Roboto"/>
      <charset val="204"/>
    </font>
    <font>
      <i/>
      <sz val="8"/>
      <name val="Roboto"/>
      <charset val="204"/>
    </font>
    <font>
      <i/>
      <sz val="8"/>
      <color indexed="8"/>
      <name val="Roboto"/>
      <charset val="204"/>
    </font>
    <font>
      <sz val="8"/>
      <color rgb="FFFF0000"/>
      <name val="Roboto"/>
      <charset val="204"/>
    </font>
    <font>
      <sz val="10"/>
      <name val="Arial"/>
    </font>
    <font>
      <b/>
      <sz val="10"/>
      <color theme="1"/>
      <name val="Roboto"/>
      <charset val="204"/>
    </font>
    <font>
      <sz val="10"/>
      <color theme="1"/>
      <name val="Roboto"/>
      <charset val="204"/>
    </font>
    <font>
      <sz val="10"/>
      <name val="Roboto"/>
      <charset val="204"/>
    </font>
    <font>
      <u/>
      <sz val="11"/>
      <color theme="10"/>
      <name val="Arial"/>
      <family val="2"/>
      <charset val="204"/>
    </font>
    <font>
      <u/>
      <sz val="10"/>
      <color theme="10"/>
      <name val="Arial Cyr"/>
      <charset val="204"/>
    </font>
    <font>
      <u/>
      <sz val="10"/>
      <color theme="10"/>
      <name val="Arial"/>
    </font>
    <font>
      <sz val="10"/>
      <name val="Arial Cyr"/>
      <charset val="204"/>
    </font>
    <font>
      <sz val="10"/>
      <name val="Arial"/>
      <family val="2"/>
      <charset val="204"/>
    </font>
    <font>
      <b/>
      <sz val="18"/>
      <name val="Arial"/>
      <family val="2"/>
      <charset val="204"/>
    </font>
    <font>
      <b/>
      <sz val="12"/>
      <name val="Arial"/>
      <family val="2"/>
      <charset val="204"/>
    </font>
    <font>
      <sz val="12"/>
      <name val="Academy"/>
    </font>
    <font>
      <sz val="8"/>
      <name val="Academy"/>
    </font>
    <font>
      <sz val="10"/>
      <name val="Arial CE"/>
      <charset val="238"/>
    </font>
    <font>
      <sz val="10"/>
      <name val="NTHarmonica"/>
      <charset val="204"/>
    </font>
    <font>
      <sz val="10"/>
      <color indexed="8"/>
      <name val="Times New Roman"/>
      <family val="1"/>
      <charset val="204"/>
    </font>
    <font>
      <b/>
      <sz val="10"/>
      <color indexed="8"/>
      <name val="Times New Roman"/>
      <family val="1"/>
      <charset val="204"/>
    </font>
    <font>
      <sz val="10"/>
      <color rgb="FF000000"/>
      <name val="Times New Roman"/>
      <family val="1"/>
      <charset val="204"/>
    </font>
    <font>
      <sz val="11"/>
      <color theme="1"/>
      <name val="Calibri"/>
      <family val="2"/>
      <charset val="238"/>
      <scheme val="minor"/>
    </font>
    <font>
      <sz val="10"/>
      <name val="MS Sans Serif"/>
      <family val="2"/>
      <charset val="204"/>
    </font>
    <font>
      <sz val="11"/>
      <color theme="1"/>
      <name val="Calibri"/>
      <family val="2"/>
      <scheme val="minor"/>
    </font>
    <font>
      <sz val="10"/>
      <color theme="1"/>
      <name val="Calibri"/>
      <family val="2"/>
      <charset val="204"/>
      <scheme val="minor"/>
    </font>
    <font>
      <u/>
      <sz val="10"/>
      <color theme="10"/>
      <name val="Roboto"/>
      <charset val="204"/>
    </font>
    <font>
      <b/>
      <vertAlign val="superscript"/>
      <sz val="8"/>
      <name val="Roboto"/>
      <charset val="204"/>
    </font>
    <font>
      <u/>
      <sz val="10"/>
      <color theme="10"/>
      <name val="Arial"/>
      <family val="2"/>
      <charset val="204"/>
    </font>
    <font>
      <sz val="10"/>
      <color rgb="FF000000"/>
      <name val="Roboto"/>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9">
    <xf numFmtId="0" fontId="0" fillId="0" borderId="0"/>
    <xf numFmtId="0" fontId="13" fillId="0" borderId="0" applyNumberFormat="0" applyFill="0" applyBorder="0" applyAlignment="0" applyProtection="0">
      <alignment vertical="top"/>
      <protection locked="0"/>
    </xf>
    <xf numFmtId="0" fontId="15" fillId="0" borderId="0" applyNumberFormat="0" applyFill="0" applyBorder="0" applyAlignment="0" applyProtection="0"/>
    <xf numFmtId="0" fontId="16" fillId="0" borderId="0"/>
    <xf numFmtId="164" fontId="17" fillId="0" borderId="0" applyFill="0" applyBorder="0" applyAlignment="0" applyProtection="0"/>
    <xf numFmtId="165" fontId="17" fillId="0" borderId="0" applyFont="0" applyFill="0" applyBorder="0" applyAlignment="0" applyProtection="0"/>
    <xf numFmtId="166" fontId="17" fillId="0" borderId="0" applyFont="0" applyFill="0" applyBorder="0" applyAlignment="0" applyProtection="0"/>
    <xf numFmtId="3" fontId="17" fillId="0" borderId="0" applyFill="0" applyBorder="0" applyAlignment="0" applyProtection="0"/>
    <xf numFmtId="167" fontId="17" fillId="0" borderId="0" applyFill="0" applyBorder="0" applyAlignment="0" applyProtection="0"/>
    <xf numFmtId="168" fontId="17" fillId="0" borderId="0" applyFont="0" applyFill="0" applyBorder="0" applyAlignment="0" applyProtection="0"/>
    <xf numFmtId="169" fontId="17" fillId="0" borderId="0" applyFont="0" applyFill="0" applyBorder="0" applyAlignment="0" applyProtection="0"/>
    <xf numFmtId="170" fontId="17" fillId="0" borderId="0" applyFill="0" applyBorder="0" applyAlignment="0" applyProtection="0"/>
    <xf numFmtId="171" fontId="17" fillId="0" borderId="0" applyFill="0" applyBorder="0" applyAlignment="0" applyProtection="0"/>
    <xf numFmtId="2" fontId="17" fillId="0" borderId="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0">
      <alignment wrapText="1"/>
    </xf>
    <xf numFmtId="0" fontId="21" fillId="0" borderId="0"/>
    <xf numFmtId="0" fontId="17" fillId="0" borderId="0" applyNumberFormat="0" applyFill="0" applyBorder="0" applyAlignment="0" applyProtection="0"/>
    <xf numFmtId="0" fontId="22" fillId="0" borderId="0"/>
    <xf numFmtId="172" fontId="23" fillId="0" borderId="0" applyFont="0" applyFill="0" applyBorder="0" applyAlignment="0" applyProtection="0"/>
    <xf numFmtId="173" fontId="23" fillId="0" borderId="0" applyFont="0" applyFill="0" applyBorder="0" applyAlignment="0" applyProtection="0"/>
    <xf numFmtId="174" fontId="23" fillId="0" borderId="0" applyFont="0" applyFill="0" applyBorder="0" applyAlignment="0" applyProtection="0"/>
    <xf numFmtId="175" fontId="23" fillId="0" borderId="0" applyFont="0" applyFill="0" applyBorder="0" applyAlignment="0" applyProtection="0"/>
    <xf numFmtId="10" fontId="17" fillId="0" borderId="0" applyFill="0" applyBorder="0" applyAlignment="0" applyProtection="0"/>
    <xf numFmtId="0" fontId="24" fillId="0" borderId="0">
      <alignment horizontal="center" vertical="center"/>
    </xf>
    <xf numFmtId="0" fontId="24" fillId="0" borderId="0">
      <alignment horizontal="right"/>
    </xf>
    <xf numFmtId="0" fontId="24" fillId="0" borderId="0">
      <alignment horizontal="right"/>
    </xf>
    <xf numFmtId="0" fontId="24" fillId="0" borderId="0">
      <alignment horizontal="right"/>
    </xf>
    <xf numFmtId="0" fontId="24" fillId="0" borderId="0">
      <alignment horizontal="right"/>
    </xf>
    <xf numFmtId="0" fontId="24" fillId="0" borderId="0">
      <alignment horizontal="right"/>
    </xf>
    <xf numFmtId="0" fontId="24" fillId="0" borderId="0">
      <alignment horizontal="center" vertical="center"/>
    </xf>
    <xf numFmtId="0" fontId="25" fillId="0" borderId="0">
      <alignment horizontal="center" vertical="center"/>
    </xf>
    <xf numFmtId="0" fontId="26" fillId="0" borderId="0">
      <alignment horizontal="right" vertical="center"/>
    </xf>
    <xf numFmtId="0" fontId="25" fillId="0" borderId="0">
      <alignment horizontal="center" vertical="center"/>
    </xf>
    <xf numFmtId="0" fontId="25" fillId="0" borderId="0">
      <alignment horizontal="center" vertical="center"/>
    </xf>
    <xf numFmtId="0" fontId="25" fillId="0" borderId="0">
      <alignment horizontal="center" vertical="center"/>
    </xf>
    <xf numFmtId="0" fontId="25" fillId="0" borderId="0">
      <alignment horizontal="center" vertical="center"/>
    </xf>
    <xf numFmtId="0" fontId="25" fillId="0" borderId="0">
      <alignment horizontal="center" vertical="center"/>
    </xf>
    <xf numFmtId="0" fontId="25" fillId="0" borderId="0">
      <alignment horizontal="center" vertical="center"/>
    </xf>
    <xf numFmtId="0" fontId="17" fillId="0" borderId="4" applyNumberFormat="0" applyFill="0" applyAlignment="0" applyProtection="0"/>
    <xf numFmtId="169" fontId="16" fillId="0" borderId="0" applyFont="0" applyFill="0" applyBorder="0" applyAlignment="0" applyProtection="0"/>
    <xf numFmtId="0" fontId="16" fillId="0" borderId="0"/>
    <xf numFmtId="0" fontId="17" fillId="0" borderId="0"/>
    <xf numFmtId="0" fontId="17" fillId="0" borderId="0"/>
    <xf numFmtId="0" fontId="17" fillId="0" borderId="0"/>
    <xf numFmtId="0" fontId="1" fillId="0" borderId="0"/>
    <xf numFmtId="0" fontId="27" fillId="0" borderId="0"/>
    <xf numFmtId="0" fontId="1" fillId="0" borderId="0"/>
    <xf numFmtId="0" fontId="1" fillId="0" borderId="0"/>
    <xf numFmtId="0" fontId="16" fillId="0" borderId="0"/>
    <xf numFmtId="0" fontId="28" fillId="0" borderId="0"/>
    <xf numFmtId="0" fontId="29" fillId="0" borderId="0"/>
    <xf numFmtId="0" fontId="30" fillId="0" borderId="0"/>
    <xf numFmtId="9" fontId="16" fillId="0" borderId="0" applyFont="0" applyFill="0" applyBorder="0" applyAlignment="0" applyProtection="0"/>
    <xf numFmtId="176" fontId="17" fillId="0" borderId="0" applyFont="0" applyFill="0" applyBorder="0" applyProtection="0"/>
    <xf numFmtId="166" fontId="16" fillId="0" borderId="0" applyFont="0" applyFill="0" applyBorder="0" applyAlignment="0" applyProtection="0"/>
    <xf numFmtId="166" fontId="16" fillId="0" borderId="0" applyFont="0" applyFill="0" applyBorder="0" applyAlignment="0" applyProtection="0"/>
    <xf numFmtId="0" fontId="9" fillId="0" borderId="0"/>
  </cellStyleXfs>
  <cellXfs count="53">
    <xf numFmtId="0" fontId="0" fillId="0" borderId="0" xfId="0"/>
    <xf numFmtId="0" fontId="2" fillId="0" borderId="0" xfId="0" applyFont="1" applyAlignment="1"/>
    <xf numFmtId="0" fontId="3" fillId="0" borderId="0" xfId="0" applyFont="1" applyAlignment="1"/>
    <xf numFmtId="0" fontId="4" fillId="0" borderId="0" xfId="0" applyFont="1"/>
    <xf numFmtId="0" fontId="4" fillId="0" borderId="0" xfId="0" applyFont="1" applyBorder="1"/>
    <xf numFmtId="4" fontId="4" fillId="0" borderId="0" xfId="0" applyNumberFormat="1" applyFont="1"/>
    <xf numFmtId="164" fontId="4" fillId="0" borderId="2" xfId="0" applyNumberFormat="1" applyFont="1" applyBorder="1"/>
    <xf numFmtId="164" fontId="4" fillId="0" borderId="0" xfId="0" applyNumberFormat="1" applyFont="1" applyBorder="1"/>
    <xf numFmtId="164" fontId="4" fillId="0" borderId="0" xfId="0" applyNumberFormat="1" applyFont="1" applyBorder="1" applyAlignment="1">
      <alignment horizontal="right"/>
    </xf>
    <xf numFmtId="164" fontId="4" fillId="0" borderId="3" xfId="0" applyNumberFormat="1" applyFont="1" applyBorder="1" applyAlignment="1">
      <alignment horizontal="right"/>
    </xf>
    <xf numFmtId="4" fontId="4" fillId="0" borderId="3" xfId="0" applyNumberFormat="1" applyFont="1" applyBorder="1" applyAlignment="1">
      <alignment horizontal="right"/>
    </xf>
    <xf numFmtId="4" fontId="4" fillId="0" borderId="3" xfId="0" applyNumberFormat="1" applyFont="1" applyBorder="1"/>
    <xf numFmtId="164" fontId="4" fillId="0" borderId="3" xfId="0" applyNumberFormat="1" applyFont="1" applyBorder="1"/>
    <xf numFmtId="164" fontId="8" fillId="0" borderId="0" xfId="0" applyNumberFormat="1" applyFont="1" applyBorder="1"/>
    <xf numFmtId="3" fontId="4" fillId="0" borderId="3" xfId="0" applyNumberFormat="1" applyFont="1" applyFill="1" applyBorder="1"/>
    <xf numFmtId="3" fontId="4" fillId="0" borderId="3" xfId="0" applyNumberFormat="1" applyFont="1" applyBorder="1"/>
    <xf numFmtId="3" fontId="4" fillId="0" borderId="3" xfId="0" applyNumberFormat="1" applyFont="1" applyBorder="1" applyAlignment="1">
      <alignment horizontal="right"/>
    </xf>
    <xf numFmtId="164" fontId="4" fillId="0" borderId="3" xfId="0" applyNumberFormat="1" applyFont="1" applyFill="1" applyBorder="1" applyAlignment="1">
      <alignment horizontal="right"/>
    </xf>
    <xf numFmtId="0" fontId="4" fillId="0" borderId="0" xfId="0" applyFont="1" applyAlignment="1">
      <alignment wrapText="1"/>
    </xf>
    <xf numFmtId="0" fontId="6" fillId="0" borderId="0" xfId="0" applyFont="1"/>
    <xf numFmtId="0" fontId="6" fillId="0" borderId="0" xfId="0" applyFont="1" applyBorder="1"/>
    <xf numFmtId="0" fontId="6" fillId="0" borderId="0" xfId="0" applyFont="1" applyAlignment="1">
      <alignment wrapText="1"/>
    </xf>
    <xf numFmtId="0" fontId="6" fillId="0" borderId="0" xfId="0" applyFont="1" applyFill="1" applyAlignment="1">
      <alignment vertical="top" wrapText="1"/>
    </xf>
    <xf numFmtId="164" fontId="6" fillId="0" borderId="0" xfId="0" applyNumberFormat="1" applyFont="1"/>
    <xf numFmtId="0" fontId="3" fillId="0" borderId="1" xfId="0" applyFont="1" applyFill="1" applyBorder="1" applyAlignment="1">
      <alignment horizontal="center" vertical="center" wrapText="1"/>
    </xf>
    <xf numFmtId="0" fontId="5" fillId="0" borderId="0" xfId="0" applyFont="1" applyAlignment="1">
      <alignment horizontal="justify"/>
    </xf>
    <xf numFmtId="0" fontId="7" fillId="0" borderId="0" xfId="0" applyFont="1" applyFill="1" applyAlignment="1">
      <alignment horizontal="left" vertical="top" wrapText="1"/>
    </xf>
    <xf numFmtId="0" fontId="11" fillId="0" borderId="1" xfId="0" applyFont="1" applyBorder="1" applyAlignment="1">
      <alignment horizontal="left" vertical="top" wrapText="1"/>
    </xf>
    <xf numFmtId="0" fontId="11" fillId="0" borderId="1" xfId="0" applyFont="1" applyBorder="1" applyAlignment="1">
      <alignment horizontal="left" vertical="top"/>
    </xf>
    <xf numFmtId="0" fontId="11" fillId="0" borderId="1" xfId="0" applyFont="1" applyBorder="1" applyAlignment="1">
      <alignment vertical="top"/>
    </xf>
    <xf numFmtId="0" fontId="12" fillId="0" borderId="1" xfId="0" applyFont="1" applyBorder="1" applyAlignment="1">
      <alignment horizontal="left" vertical="top" wrapText="1"/>
    </xf>
    <xf numFmtId="0" fontId="11" fillId="0" borderId="1" xfId="0" applyFont="1" applyBorder="1" applyAlignment="1">
      <alignment vertical="top" wrapText="1"/>
    </xf>
    <xf numFmtId="0" fontId="14" fillId="0" borderId="1" xfId="1" applyFont="1" applyBorder="1" applyAlignment="1" applyProtection="1">
      <alignment vertical="top" wrapText="1"/>
    </xf>
    <xf numFmtId="0" fontId="6" fillId="0" borderId="0" xfId="42" applyFont="1" applyFill="1" applyAlignment="1">
      <alignment horizontal="right"/>
    </xf>
    <xf numFmtId="0" fontId="31" fillId="2" borderId="1" xfId="2" applyFont="1" applyFill="1" applyBorder="1" applyAlignment="1" applyProtection="1">
      <alignment horizontal="left" vertical="top" wrapText="1"/>
    </xf>
    <xf numFmtId="14" fontId="11" fillId="0" borderId="1" xfId="58" applyNumberFormat="1" applyFont="1" applyBorder="1" applyAlignment="1">
      <alignment horizontal="left" vertical="top"/>
    </xf>
    <xf numFmtId="0" fontId="11" fillId="0" borderId="1" xfId="42" applyFont="1" applyFill="1" applyBorder="1" applyAlignment="1">
      <alignment vertical="top"/>
    </xf>
    <xf numFmtId="0" fontId="3" fillId="0" borderId="2" xfId="0" applyFont="1" applyBorder="1" applyAlignment="1">
      <alignment wrapText="1"/>
    </xf>
    <xf numFmtId="0" fontId="10" fillId="0" borderId="1" xfId="42" applyFont="1" applyBorder="1" applyAlignment="1">
      <alignment vertical="top"/>
    </xf>
    <xf numFmtId="0" fontId="10" fillId="0" borderId="1" xfId="42" applyFont="1" applyBorder="1" applyAlignment="1">
      <alignment horizontal="left" vertical="top"/>
    </xf>
    <xf numFmtId="0" fontId="10" fillId="0" borderId="1" xfId="42" applyFont="1" applyBorder="1" applyAlignment="1">
      <alignment horizontal="left" vertical="center" readingOrder="1"/>
    </xf>
    <xf numFmtId="0" fontId="0" fillId="0" borderId="1" xfId="0" applyBorder="1" applyAlignment="1">
      <alignment wrapText="1"/>
    </xf>
    <xf numFmtId="0" fontId="15" fillId="0" borderId="1" xfId="2" applyFill="1" applyBorder="1" applyAlignment="1" applyProtection="1">
      <alignment horizontal="left" vertical="top" wrapText="1"/>
    </xf>
    <xf numFmtId="0" fontId="15" fillId="0" borderId="1" xfId="2" applyBorder="1" applyAlignment="1">
      <alignment vertical="center"/>
    </xf>
    <xf numFmtId="49" fontId="11" fillId="0" borderId="1" xfId="58" applyNumberFormat="1" applyFont="1" applyFill="1" applyBorder="1" applyAlignment="1">
      <alignment vertical="top"/>
    </xf>
    <xf numFmtId="0" fontId="14" fillId="0" borderId="1" xfId="1" applyFont="1" applyFill="1" applyBorder="1" applyAlignment="1" applyProtection="1">
      <alignment vertical="top" wrapText="1"/>
    </xf>
    <xf numFmtId="0" fontId="12" fillId="0" borderId="0" xfId="58" applyFont="1"/>
    <xf numFmtId="0" fontId="34" fillId="0" borderId="0" xfId="42" applyFont="1" applyAlignment="1"/>
    <xf numFmtId="0" fontId="34" fillId="0" borderId="0" xfId="42" applyFont="1" applyAlignment="1">
      <alignment wrapText="1"/>
    </xf>
    <xf numFmtId="0" fontId="12" fillId="0" borderId="0" xfId="42" applyFont="1"/>
    <xf numFmtId="0" fontId="10" fillId="0" borderId="5" xfId="42" applyFont="1" applyBorder="1" applyAlignment="1">
      <alignment horizontal="left" vertical="center" readingOrder="1"/>
    </xf>
    <xf numFmtId="0" fontId="10" fillId="0" borderId="6" xfId="42" applyFont="1" applyBorder="1" applyAlignment="1">
      <alignment horizontal="left" vertical="center" readingOrder="1"/>
    </xf>
    <xf numFmtId="0" fontId="10" fillId="0" borderId="7" xfId="42" applyFont="1" applyBorder="1" applyAlignment="1">
      <alignment horizontal="left" vertical="center" readingOrder="1"/>
    </xf>
  </cellXfs>
  <cellStyles count="59">
    <cellStyle name="Comma" xfId="4"/>
    <cellStyle name="Comma [0]_Book2" xfId="5"/>
    <cellStyle name="Comma_Book2" xfId="6"/>
    <cellStyle name="Comma0" xfId="7"/>
    <cellStyle name="Currency" xfId="8"/>
    <cellStyle name="Currency [0]_Book2" xfId="9"/>
    <cellStyle name="Currency_Book2" xfId="10"/>
    <cellStyle name="Currency0" xfId="11"/>
    <cellStyle name="Date" xfId="12"/>
    <cellStyle name="Fixed" xfId="13"/>
    <cellStyle name="Heading 1" xfId="14"/>
    <cellStyle name="Heading 2" xfId="15"/>
    <cellStyle name="Iau?iue_?ac?.oaa.90-92" xfId="16"/>
    <cellStyle name="Îáû÷íûé_93ãîä (2)" xfId="17"/>
    <cellStyle name="normal" xfId="18"/>
    <cellStyle name="Normální 6" xfId="19"/>
    <cellStyle name="Ouny?e [0]_Eeno1" xfId="20"/>
    <cellStyle name="Ouny?e_Eeno1" xfId="21"/>
    <cellStyle name="Òûñÿ÷è [0]_Ëèñò1" xfId="22"/>
    <cellStyle name="Òûñÿ÷è_Ëèñò1" xfId="23"/>
    <cellStyle name="Percent" xfId="24"/>
    <cellStyle name="S10" xfId="25"/>
    <cellStyle name="S12" xfId="26"/>
    <cellStyle name="S13" xfId="27"/>
    <cellStyle name="S14" xfId="28"/>
    <cellStyle name="S15" xfId="29"/>
    <cellStyle name="S16" xfId="30"/>
    <cellStyle name="S2" xfId="31"/>
    <cellStyle name="S3_mis_НПС(объем)" xfId="32"/>
    <cellStyle name="S4 3 2" xfId="33"/>
    <cellStyle name="S4_mis_НПС(объем)" xfId="34"/>
    <cellStyle name="S5_mis_НПС(объем)" xfId="35"/>
    <cellStyle name="S6" xfId="36"/>
    <cellStyle name="S7" xfId="37"/>
    <cellStyle name="S8_mis_НПС(объем)" xfId="38"/>
    <cellStyle name="S9_mis_НПС(объем)" xfId="39"/>
    <cellStyle name="Total" xfId="40"/>
    <cellStyle name="Гиперссылка" xfId="2" builtinId="8"/>
    <cellStyle name="Гиперссылка 2" xfId="1"/>
    <cellStyle name="Денежный 2" xfId="41"/>
    <cellStyle name="Обычный" xfId="0" builtinId="0"/>
    <cellStyle name="Обычный 2" xfId="3"/>
    <cellStyle name="Обычный 2 2" xfId="42"/>
    <cellStyle name="Обычный 2 3" xfId="58"/>
    <cellStyle name="Обычный 3" xfId="43"/>
    <cellStyle name="Обычный 3 2" xfId="44"/>
    <cellStyle name="Обычный 3 3" xfId="45"/>
    <cellStyle name="Обычный 4" xfId="46"/>
    <cellStyle name="Обычный 5" xfId="47"/>
    <cellStyle name="Обычный 6" xfId="48"/>
    <cellStyle name="Обычный 6 2" xfId="49"/>
    <cellStyle name="Обычный 7" xfId="50"/>
    <cellStyle name="Обычный 7 2" xfId="51"/>
    <cellStyle name="Обычный 8" xfId="52"/>
    <cellStyle name="Обычный 9" xfId="53"/>
    <cellStyle name="Процентный 2" xfId="54"/>
    <cellStyle name="Тысячи_Sheet1" xfId="55"/>
    <cellStyle name="Финансовый 2 2" xfId="56"/>
    <cellStyle name="Финансовый 2 3" xfId="5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ru/NewIndex/GetIndex/20426532?keyword=" TargetMode="External"/><Relationship Id="rId7" Type="http://schemas.openxmlformats.org/officeDocument/2006/relationships/printerSettings" Target="../printerSettings/printerSettings1.bin"/><Relationship Id="rId2" Type="http://schemas.openxmlformats.org/officeDocument/2006/relationships/hyperlink" Target="https://taldau.stat.gov.kz/ru/NewIndex/GetIndex/2709380?keyword=" TargetMode="External"/><Relationship Id="rId1" Type="http://schemas.openxmlformats.org/officeDocument/2006/relationships/hyperlink" Target="https://stat.gov.kz/upload/iblock/74a/m529zvs4w6vlz5113op7yeu5pqek848k.docx" TargetMode="External"/><Relationship Id="rId6" Type="http://schemas.openxmlformats.org/officeDocument/2006/relationships/hyperlink" Target="https://stat.gov.kz/industries/economy/national-accounts/publications/474199/" TargetMode="External"/><Relationship Id="rId5" Type="http://schemas.openxmlformats.org/officeDocument/2006/relationships/hyperlink" Target="https://stat.gov.kz/industries/economy/national-accounts/publications/281786/" TargetMode="External"/><Relationship Id="rId4" Type="http://schemas.openxmlformats.org/officeDocument/2006/relationships/hyperlink" Target="https://stat.gov.kz/industries/economy/national-accounts/publications/47350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4"/>
  <sheetViews>
    <sheetView tabSelected="1" workbookViewId="0">
      <selection activeCell="M29" sqref="M29"/>
    </sheetView>
  </sheetViews>
  <sheetFormatPr defaultRowHeight="12.75"/>
  <cols>
    <col min="1" max="1" width="29.28515625" customWidth="1"/>
    <col min="2" max="2" width="81.5703125" customWidth="1"/>
  </cols>
  <sheetData>
    <row r="2" spans="1:2" ht="25.5">
      <c r="A2" s="38" t="s">
        <v>62</v>
      </c>
      <c r="B2" s="27" t="s">
        <v>44</v>
      </c>
    </row>
    <row r="3" spans="1:2">
      <c r="A3" s="38" t="s">
        <v>63</v>
      </c>
      <c r="B3" s="28" t="s">
        <v>54</v>
      </c>
    </row>
    <row r="4" spans="1:2">
      <c r="A4" s="38" t="s">
        <v>64</v>
      </c>
      <c r="B4" s="29" t="s">
        <v>55</v>
      </c>
    </row>
    <row r="5" spans="1:2">
      <c r="A5" s="39" t="s">
        <v>65</v>
      </c>
      <c r="B5" s="28" t="s">
        <v>56</v>
      </c>
    </row>
    <row r="6" spans="1:2" ht="38.25" customHeight="1">
      <c r="A6" s="39" t="s">
        <v>66</v>
      </c>
      <c r="B6" s="30" t="s">
        <v>61</v>
      </c>
    </row>
    <row r="7" spans="1:2" ht="25.5" customHeight="1">
      <c r="A7" s="39" t="s">
        <v>67</v>
      </c>
      <c r="B7" s="41" t="s">
        <v>60</v>
      </c>
    </row>
    <row r="8" spans="1:2">
      <c r="A8" s="38" t="s">
        <v>68</v>
      </c>
      <c r="B8" s="29" t="s">
        <v>57</v>
      </c>
    </row>
    <row r="9" spans="1:2" ht="25.5">
      <c r="A9" s="38" t="s">
        <v>69</v>
      </c>
      <c r="B9" s="31" t="s">
        <v>58</v>
      </c>
    </row>
    <row r="10" spans="1:2">
      <c r="A10" s="38" t="s">
        <v>70</v>
      </c>
      <c r="B10" s="31" t="s">
        <v>59</v>
      </c>
    </row>
    <row r="11" spans="1:2" ht="78.75" customHeight="1">
      <c r="A11" s="38" t="s">
        <v>71</v>
      </c>
      <c r="B11" s="27" t="s">
        <v>94</v>
      </c>
    </row>
    <row r="12" spans="1:2">
      <c r="A12" s="38" t="s">
        <v>72</v>
      </c>
      <c r="B12" s="32"/>
    </row>
    <row r="13" spans="1:2" ht="26.25" customHeight="1">
      <c r="A13" s="40" t="s">
        <v>73</v>
      </c>
      <c r="B13" s="34" t="s">
        <v>52</v>
      </c>
    </row>
    <row r="14" spans="1:2">
      <c r="A14" s="50" t="s">
        <v>74</v>
      </c>
      <c r="B14" s="43" t="s">
        <v>84</v>
      </c>
    </row>
    <row r="15" spans="1:2">
      <c r="A15" s="51"/>
      <c r="B15" s="43" t="s">
        <v>85</v>
      </c>
    </row>
    <row r="16" spans="1:2">
      <c r="A16" s="52"/>
      <c r="B16" s="43" t="s">
        <v>86</v>
      </c>
    </row>
    <row r="17" spans="1:2" ht="16.5" customHeight="1">
      <c r="A17" s="50" t="s">
        <v>75</v>
      </c>
      <c r="B17" s="42" t="s">
        <v>82</v>
      </c>
    </row>
    <row r="18" spans="1:2">
      <c r="A18" s="52"/>
      <c r="B18" s="42" t="s">
        <v>83</v>
      </c>
    </row>
    <row r="19" spans="1:2">
      <c r="A19" s="38" t="s">
        <v>76</v>
      </c>
      <c r="B19" s="35">
        <v>46139</v>
      </c>
    </row>
    <row r="20" spans="1:2">
      <c r="A20" s="38" t="s">
        <v>77</v>
      </c>
      <c r="B20" s="35">
        <v>46234</v>
      </c>
    </row>
    <row r="21" spans="1:2">
      <c r="A21" s="38" t="s">
        <v>78</v>
      </c>
      <c r="B21" s="36" t="s">
        <v>53</v>
      </c>
    </row>
    <row r="22" spans="1:2" ht="27" customHeight="1">
      <c r="A22" s="38" t="s">
        <v>79</v>
      </c>
      <c r="B22" s="31" t="s">
        <v>87</v>
      </c>
    </row>
    <row r="23" spans="1:2">
      <c r="A23" s="38" t="s">
        <v>80</v>
      </c>
      <c r="B23" s="44" t="s">
        <v>88</v>
      </c>
    </row>
    <row r="24" spans="1:2" ht="27" customHeight="1">
      <c r="A24" s="38" t="s">
        <v>81</v>
      </c>
      <c r="B24" s="45" t="s">
        <v>89</v>
      </c>
    </row>
  </sheetData>
  <mergeCells count="2">
    <mergeCell ref="A14:A16"/>
    <mergeCell ref="A17:A18"/>
  </mergeCells>
  <hyperlinks>
    <hyperlink ref="B13" r:id="rId1" display="https://stat.gov.kz/upload/iblock/74a/m529zvs4w6vlz5113op7yeu5pqek848k.docx"/>
    <hyperlink ref="B17" r:id="rId2"/>
    <hyperlink ref="B18" r:id="rId3"/>
    <hyperlink ref="B14" r:id="rId4" display="https://stat.gov.kz/industries/economy/national-accounts/publications/473505/"/>
    <hyperlink ref="B15" r:id="rId5" display="https://stat.gov.kz/industries/economy/national-accounts/publications/281786/"/>
    <hyperlink ref="B16" r:id="rId6" display="https://stat.gov.kz/industries/economy/national-accounts/publications/474199/"/>
  </hyperlinks>
  <pageMargins left="0.7" right="0.7" top="0.75" bottom="0.75" header="0.3" footer="0.3"/>
  <pageSetup paperSize="9"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B20"/>
  <sheetViews>
    <sheetView workbookViewId="0">
      <selection activeCell="B20" sqref="B20"/>
    </sheetView>
  </sheetViews>
  <sheetFormatPr defaultRowHeight="12.75"/>
  <cols>
    <col min="1" max="1" width="9.140625" style="46"/>
    <col min="2" max="2" width="111.140625" style="46" customWidth="1"/>
    <col min="3" max="16384" width="9.140625" style="46"/>
  </cols>
  <sheetData>
    <row r="6" spans="2:2">
      <c r="B6" s="47" t="s">
        <v>45</v>
      </c>
    </row>
    <row r="7" spans="2:2">
      <c r="B7" s="47" t="s">
        <v>46</v>
      </c>
    </row>
    <row r="8" spans="2:2">
      <c r="B8" s="47" t="s">
        <v>47</v>
      </c>
    </row>
    <row r="9" spans="2:2">
      <c r="B9" s="47" t="s">
        <v>48</v>
      </c>
    </row>
    <row r="10" spans="2:2">
      <c r="B10" s="47" t="s">
        <v>49</v>
      </c>
    </row>
    <row r="11" spans="2:2" ht="25.5">
      <c r="B11" s="48" t="s">
        <v>50</v>
      </c>
    </row>
    <row r="12" spans="2:2">
      <c r="B12" s="47"/>
    </row>
    <row r="13" spans="2:2">
      <c r="B13" s="47"/>
    </row>
    <row r="14" spans="2:2">
      <c r="B14" s="49"/>
    </row>
    <row r="15" spans="2:2">
      <c r="B15" s="49"/>
    </row>
    <row r="16" spans="2:2">
      <c r="B16" s="49"/>
    </row>
    <row r="17" spans="2:2">
      <c r="B17" s="49"/>
    </row>
    <row r="18" spans="2:2">
      <c r="B18" s="49"/>
    </row>
    <row r="19" spans="2:2">
      <c r="B19" s="49"/>
    </row>
    <row r="20" spans="2:2">
      <c r="B20" s="33" t="s">
        <v>51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19"/>
  <sheetViews>
    <sheetView zoomScale="115" zoomScaleNormal="115" workbookViewId="0">
      <pane xSplit="1" ySplit="3" topLeftCell="B4" activePane="bottomRight" state="frozen"/>
      <selection pane="topRight" activeCell="B1" sqref="B1"/>
      <selection pane="bottomLeft" activeCell="A4" sqref="A4"/>
      <selection pane="bottomRight" activeCell="F17" sqref="F17"/>
    </sheetView>
  </sheetViews>
  <sheetFormatPr defaultRowHeight="11.25"/>
  <cols>
    <col min="1" max="1" width="32.42578125" style="3" customWidth="1"/>
    <col min="2" max="34" width="12.5703125" style="3" customWidth="1"/>
    <col min="35" max="36" width="12.5703125" style="4" customWidth="1"/>
    <col min="37" max="37" width="11.42578125" style="4" customWidth="1"/>
    <col min="38" max="50" width="9.140625" style="4"/>
    <col min="51" max="16384" width="9.140625" style="3"/>
  </cols>
  <sheetData>
    <row r="1" spans="1:50" ht="12.75">
      <c r="A1" s="1" t="s">
        <v>3</v>
      </c>
    </row>
    <row r="2" spans="1:50">
      <c r="A2" s="2"/>
      <c r="E2" s="5"/>
      <c r="F2" s="5"/>
      <c r="G2" s="5"/>
      <c r="H2" s="5"/>
      <c r="I2" s="5"/>
      <c r="J2" s="5"/>
      <c r="K2" s="5"/>
      <c r="L2" s="5"/>
      <c r="M2" s="5"/>
      <c r="N2" s="5"/>
      <c r="O2" s="5"/>
      <c r="P2" s="5"/>
      <c r="Q2" s="5"/>
      <c r="R2" s="5"/>
      <c r="S2" s="5"/>
      <c r="T2" s="5"/>
      <c r="U2" s="5"/>
      <c r="V2" s="5"/>
      <c r="W2" s="5"/>
      <c r="X2" s="5"/>
      <c r="Y2" s="5"/>
      <c r="Z2" s="5"/>
      <c r="AA2" s="5"/>
      <c r="AB2" s="5"/>
      <c r="AC2" s="5"/>
      <c r="AD2" s="5"/>
      <c r="AE2" s="5"/>
      <c r="AF2" s="5"/>
      <c r="AG2" s="5"/>
      <c r="AH2" s="5"/>
    </row>
    <row r="3" spans="1:50" ht="39" customHeight="1">
      <c r="A3" s="24"/>
      <c r="B3" s="24" t="s">
        <v>9</v>
      </c>
      <c r="C3" s="24" t="s">
        <v>10</v>
      </c>
      <c r="D3" s="24" t="s">
        <v>11</v>
      </c>
      <c r="E3" s="24" t="s">
        <v>12</v>
      </c>
      <c r="F3" s="24" t="s">
        <v>13</v>
      </c>
      <c r="G3" s="24" t="s">
        <v>14</v>
      </c>
      <c r="H3" s="24" t="s">
        <v>15</v>
      </c>
      <c r="I3" s="24" t="s">
        <v>16</v>
      </c>
      <c r="J3" s="24" t="s">
        <v>17</v>
      </c>
      <c r="K3" s="24" t="s">
        <v>18</v>
      </c>
      <c r="L3" s="24" t="s">
        <v>19</v>
      </c>
      <c r="M3" s="24" t="s">
        <v>20</v>
      </c>
      <c r="N3" s="24" t="s">
        <v>21</v>
      </c>
      <c r="O3" s="24" t="s">
        <v>22</v>
      </c>
      <c r="P3" s="24" t="s">
        <v>23</v>
      </c>
      <c r="Q3" s="24" t="s">
        <v>24</v>
      </c>
      <c r="R3" s="24" t="s">
        <v>25</v>
      </c>
      <c r="S3" s="24" t="s">
        <v>26</v>
      </c>
      <c r="T3" s="24" t="s">
        <v>27</v>
      </c>
      <c r="U3" s="24" t="s">
        <v>28</v>
      </c>
      <c r="V3" s="24" t="s">
        <v>29</v>
      </c>
      <c r="W3" s="24" t="s">
        <v>30</v>
      </c>
      <c r="X3" s="24" t="s">
        <v>31</v>
      </c>
      <c r="Y3" s="24" t="s">
        <v>32</v>
      </c>
      <c r="Z3" s="24" t="s">
        <v>33</v>
      </c>
      <c r="AA3" s="24" t="s">
        <v>34</v>
      </c>
      <c r="AB3" s="24" t="s">
        <v>35</v>
      </c>
      <c r="AC3" s="24" t="s">
        <v>36</v>
      </c>
      <c r="AD3" s="24" t="s">
        <v>37</v>
      </c>
      <c r="AE3" s="24" t="s">
        <v>38</v>
      </c>
      <c r="AF3" s="24" t="s">
        <v>39</v>
      </c>
      <c r="AG3" s="24" t="s">
        <v>40</v>
      </c>
      <c r="AH3" s="24" t="s">
        <v>41</v>
      </c>
      <c r="AI3" s="24" t="s">
        <v>42</v>
      </c>
      <c r="AJ3" s="24" t="s">
        <v>43</v>
      </c>
      <c r="AK3" s="24" t="s">
        <v>90</v>
      </c>
    </row>
    <row r="4" spans="1:50" ht="28.5" customHeight="1">
      <c r="A4" s="37" t="s">
        <v>4</v>
      </c>
      <c r="B4" s="6">
        <v>47870.5</v>
      </c>
      <c r="C4" s="6">
        <v>85863.1</v>
      </c>
      <c r="D4" s="6">
        <v>1217689.2</v>
      </c>
      <c r="E4" s="6">
        <v>29423.1</v>
      </c>
      <c r="F4" s="6">
        <v>423468.79999999999</v>
      </c>
      <c r="G4" s="6">
        <v>1014190</v>
      </c>
      <c r="H4" s="6">
        <v>1415749.7</v>
      </c>
      <c r="I4" s="6">
        <v>1672142.5</v>
      </c>
      <c r="J4" s="6">
        <v>1733263.5</v>
      </c>
      <c r="K4" s="6">
        <v>2016456.3</v>
      </c>
      <c r="L4" s="6">
        <v>2599901.6</v>
      </c>
      <c r="M4" s="6">
        <v>3250593.3</v>
      </c>
      <c r="N4" s="6">
        <v>3776277.3</v>
      </c>
      <c r="O4" s="6">
        <v>4611975.3</v>
      </c>
      <c r="P4" s="6">
        <v>5870134.2999999998</v>
      </c>
      <c r="Q4" s="6">
        <v>7590593.5</v>
      </c>
      <c r="R4" s="6">
        <v>10213731.199999999</v>
      </c>
      <c r="S4" s="6">
        <v>12849794</v>
      </c>
      <c r="T4" s="6">
        <v>16052919.199999999</v>
      </c>
      <c r="U4" s="6">
        <v>17007647</v>
      </c>
      <c r="V4" s="6">
        <v>21815517</v>
      </c>
      <c r="W4" s="6">
        <v>28243052.699999999</v>
      </c>
      <c r="X4" s="6">
        <v>31015186.600000001</v>
      </c>
      <c r="Y4" s="6">
        <v>35999025.100000001</v>
      </c>
      <c r="Z4" s="6">
        <v>39675832.899999999</v>
      </c>
      <c r="AA4" s="6">
        <v>40884133.600000001</v>
      </c>
      <c r="AB4" s="6">
        <v>46971150</v>
      </c>
      <c r="AC4" s="6">
        <v>54378857.799999997</v>
      </c>
      <c r="AD4" s="6">
        <v>61819536.399999999</v>
      </c>
      <c r="AE4" s="6">
        <v>69532626.5</v>
      </c>
      <c r="AF4" s="6">
        <v>70649033.200000003</v>
      </c>
      <c r="AG4" s="6">
        <v>83951587.900000006</v>
      </c>
      <c r="AH4" s="6">
        <v>103765518.2</v>
      </c>
      <c r="AI4" s="6">
        <v>119442289.7</v>
      </c>
      <c r="AJ4" s="6">
        <v>136693318.30000001</v>
      </c>
      <c r="AK4" s="6">
        <v>159583750.69999999</v>
      </c>
      <c r="AL4" s="8"/>
      <c r="AM4" s="8"/>
      <c r="AN4" s="8"/>
      <c r="AO4" s="8"/>
      <c r="AP4" s="8"/>
      <c r="AQ4" s="8"/>
      <c r="AR4" s="8"/>
      <c r="AS4" s="8"/>
      <c r="AT4" s="8"/>
      <c r="AU4" s="8"/>
      <c r="AV4" s="8"/>
      <c r="AW4" s="8"/>
      <c r="AX4" s="8"/>
    </row>
    <row r="5" spans="1:50" ht="28.5" customHeight="1">
      <c r="A5" s="37" t="s">
        <v>5</v>
      </c>
      <c r="B5" s="9" t="s">
        <v>0</v>
      </c>
      <c r="C5" s="10" t="s">
        <v>0</v>
      </c>
      <c r="D5" s="10" t="s">
        <v>0</v>
      </c>
      <c r="E5" s="10" t="s">
        <v>0</v>
      </c>
      <c r="F5" s="11">
        <v>35.64</v>
      </c>
      <c r="G5" s="11">
        <v>60.95</v>
      </c>
      <c r="H5" s="11">
        <v>67.3</v>
      </c>
      <c r="I5" s="11">
        <v>75.44</v>
      </c>
      <c r="J5" s="11">
        <v>78.3</v>
      </c>
      <c r="K5" s="11">
        <v>119.52</v>
      </c>
      <c r="L5" s="11">
        <v>142.13</v>
      </c>
      <c r="M5" s="11">
        <v>146.74</v>
      </c>
      <c r="N5" s="11">
        <v>153.28</v>
      </c>
      <c r="O5" s="11">
        <v>149.58000000000001</v>
      </c>
      <c r="P5" s="11">
        <v>136.04</v>
      </c>
      <c r="Q5" s="11">
        <v>132.88</v>
      </c>
      <c r="R5" s="11">
        <v>126.09</v>
      </c>
      <c r="S5" s="11">
        <v>122.55</v>
      </c>
      <c r="T5" s="11">
        <v>120.3</v>
      </c>
      <c r="U5" s="10">
        <v>147.5</v>
      </c>
      <c r="V5" s="10">
        <v>147.35</v>
      </c>
      <c r="W5" s="10">
        <v>146.62</v>
      </c>
      <c r="X5" s="10">
        <v>149.11000000000001</v>
      </c>
      <c r="Y5" s="10">
        <v>152.13</v>
      </c>
      <c r="Z5" s="10">
        <v>179.19</v>
      </c>
      <c r="AA5" s="10">
        <v>221.73</v>
      </c>
      <c r="AB5" s="10">
        <v>342.16</v>
      </c>
      <c r="AC5" s="10">
        <v>326</v>
      </c>
      <c r="AD5" s="10">
        <v>344.71</v>
      </c>
      <c r="AE5" s="10">
        <v>382.75</v>
      </c>
      <c r="AF5" s="10">
        <v>412.95</v>
      </c>
      <c r="AG5" s="10">
        <v>426.03</v>
      </c>
      <c r="AH5" s="10">
        <v>460.48</v>
      </c>
      <c r="AI5" s="10">
        <v>456.31</v>
      </c>
      <c r="AJ5" s="10">
        <v>469.44</v>
      </c>
      <c r="AK5" s="10">
        <v>521.59</v>
      </c>
    </row>
    <row r="6" spans="1:50" ht="28.5" customHeight="1">
      <c r="A6" s="37" t="s">
        <v>6</v>
      </c>
      <c r="B6" s="9" t="s">
        <v>0</v>
      </c>
      <c r="C6" s="10" t="s">
        <v>0</v>
      </c>
      <c r="D6" s="10" t="s">
        <v>0</v>
      </c>
      <c r="E6" s="12">
        <v>11404.3</v>
      </c>
      <c r="F6" s="12">
        <f t="shared" ref="F6:AJ6" si="0">F4/F5</f>
        <v>11881.8</v>
      </c>
      <c r="G6" s="12">
        <f t="shared" si="0"/>
        <v>16639.7</v>
      </c>
      <c r="H6" s="12">
        <f t="shared" si="0"/>
        <v>21036.400000000001</v>
      </c>
      <c r="I6" s="12">
        <f t="shared" si="0"/>
        <v>22165.200000000001</v>
      </c>
      <c r="J6" s="12">
        <f t="shared" si="0"/>
        <v>22136.2</v>
      </c>
      <c r="K6" s="12">
        <f t="shared" si="0"/>
        <v>16871.3</v>
      </c>
      <c r="L6" s="12">
        <f t="shared" si="0"/>
        <v>18292.400000000001</v>
      </c>
      <c r="M6" s="12">
        <f t="shared" si="0"/>
        <v>22152.1</v>
      </c>
      <c r="N6" s="12">
        <f t="shared" si="0"/>
        <v>24636.5</v>
      </c>
      <c r="O6" s="12">
        <f t="shared" si="0"/>
        <v>30832.799999999999</v>
      </c>
      <c r="P6" s="12">
        <f t="shared" si="0"/>
        <v>43150.1</v>
      </c>
      <c r="Q6" s="12">
        <f t="shared" si="0"/>
        <v>57123.7</v>
      </c>
      <c r="R6" s="12">
        <f t="shared" si="0"/>
        <v>81003.5</v>
      </c>
      <c r="S6" s="12">
        <f t="shared" si="0"/>
        <v>104853.5</v>
      </c>
      <c r="T6" s="12">
        <f t="shared" si="0"/>
        <v>133440.70000000001</v>
      </c>
      <c r="U6" s="12">
        <f t="shared" si="0"/>
        <v>115306.1</v>
      </c>
      <c r="V6" s="12">
        <f t="shared" si="0"/>
        <v>148052.4</v>
      </c>
      <c r="W6" s="12">
        <f t="shared" si="0"/>
        <v>192627.6</v>
      </c>
      <c r="X6" s="12">
        <f t="shared" si="0"/>
        <v>208002.1</v>
      </c>
      <c r="Y6" s="12">
        <f t="shared" si="0"/>
        <v>236633.3</v>
      </c>
      <c r="Z6" s="12">
        <f t="shared" si="0"/>
        <v>221417.7</v>
      </c>
      <c r="AA6" s="12">
        <f t="shared" si="0"/>
        <v>184387</v>
      </c>
      <c r="AB6" s="12">
        <f t="shared" si="0"/>
        <v>137278.29999999999</v>
      </c>
      <c r="AC6" s="12">
        <f t="shared" si="0"/>
        <v>166806.29999999999</v>
      </c>
      <c r="AD6" s="12">
        <f t="shared" si="0"/>
        <v>179337.8</v>
      </c>
      <c r="AE6" s="12">
        <f t="shared" si="0"/>
        <v>181665.9</v>
      </c>
      <c r="AF6" s="12">
        <f t="shared" si="0"/>
        <v>171083.7</v>
      </c>
      <c r="AG6" s="12">
        <f t="shared" si="0"/>
        <v>197055.6</v>
      </c>
      <c r="AH6" s="12">
        <f t="shared" si="0"/>
        <v>225342.1</v>
      </c>
      <c r="AI6" s="12">
        <f t="shared" si="0"/>
        <v>261756.9</v>
      </c>
      <c r="AJ6" s="12">
        <f t="shared" si="0"/>
        <v>291183.8</v>
      </c>
      <c r="AK6" s="12">
        <f>AK4/AK5</f>
        <v>305956.3</v>
      </c>
      <c r="AL6" s="8"/>
      <c r="AM6" s="8"/>
      <c r="AN6" s="8"/>
      <c r="AO6" s="8"/>
      <c r="AP6" s="8"/>
      <c r="AQ6" s="8"/>
      <c r="AR6" s="8"/>
      <c r="AS6" s="8"/>
      <c r="AT6" s="8"/>
      <c r="AU6" s="8"/>
      <c r="AV6" s="8"/>
      <c r="AW6" s="8"/>
      <c r="AX6" s="8"/>
    </row>
    <row r="7" spans="1:50" s="4" customFormat="1" ht="15" customHeight="1">
      <c r="A7" s="37"/>
      <c r="B7" s="7"/>
      <c r="C7" s="7"/>
      <c r="D7" s="7"/>
      <c r="E7" s="13"/>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8"/>
      <c r="AM7" s="8"/>
      <c r="AN7" s="8"/>
      <c r="AO7" s="8"/>
      <c r="AP7" s="8"/>
      <c r="AQ7" s="8"/>
      <c r="AR7" s="8"/>
      <c r="AS7" s="8"/>
      <c r="AT7" s="8"/>
      <c r="AU7" s="8"/>
      <c r="AV7" s="8"/>
      <c r="AW7" s="8"/>
      <c r="AX7" s="8"/>
    </row>
    <row r="8" spans="1:50" ht="28.5" customHeight="1">
      <c r="A8" s="37" t="s">
        <v>91</v>
      </c>
      <c r="B8" s="14">
        <v>16328102</v>
      </c>
      <c r="C8" s="14">
        <v>16404967</v>
      </c>
      <c r="D8" s="14">
        <v>16439095</v>
      </c>
      <c r="E8" s="14">
        <v>16380672</v>
      </c>
      <c r="F8" s="14">
        <v>16145766</v>
      </c>
      <c r="G8" s="14">
        <v>15816243</v>
      </c>
      <c r="H8" s="14">
        <v>15578227</v>
      </c>
      <c r="I8" s="14">
        <v>15334405</v>
      </c>
      <c r="J8" s="14">
        <v>15071640</v>
      </c>
      <c r="K8" s="15">
        <v>14928374</v>
      </c>
      <c r="L8" s="15">
        <v>14883626</v>
      </c>
      <c r="M8" s="15">
        <v>14858335</v>
      </c>
      <c r="N8" s="15">
        <v>14858948</v>
      </c>
      <c r="O8" s="15">
        <v>14909019</v>
      </c>
      <c r="P8" s="15">
        <v>15012984</v>
      </c>
      <c r="Q8" s="15">
        <v>15147029</v>
      </c>
      <c r="R8" s="15">
        <v>15308085</v>
      </c>
      <c r="S8" s="15">
        <v>15484192</v>
      </c>
      <c r="T8" s="15">
        <v>15982370</v>
      </c>
      <c r="U8" s="16">
        <v>16092763</v>
      </c>
      <c r="V8" s="16">
        <v>16321714</v>
      </c>
      <c r="W8" s="16">
        <v>16556949</v>
      </c>
      <c r="X8" s="16">
        <v>16791721</v>
      </c>
      <c r="Y8" s="16">
        <v>17035010</v>
      </c>
      <c r="Z8" s="16">
        <v>17287554</v>
      </c>
      <c r="AA8" s="15">
        <v>17541804</v>
      </c>
      <c r="AB8" s="15">
        <v>17792672</v>
      </c>
      <c r="AC8" s="15">
        <v>18036224</v>
      </c>
      <c r="AD8" s="15">
        <v>18275234</v>
      </c>
      <c r="AE8" s="15">
        <v>18512781</v>
      </c>
      <c r="AF8" s="15">
        <v>18754943</v>
      </c>
      <c r="AG8" s="15">
        <v>19000687</v>
      </c>
      <c r="AH8" s="15">
        <v>19634983</v>
      </c>
      <c r="AI8" s="15">
        <v>19900325</v>
      </c>
      <c r="AJ8" s="15">
        <v>20158621</v>
      </c>
      <c r="AK8" s="15">
        <v>20391611</v>
      </c>
      <c r="AL8" s="8"/>
      <c r="AM8" s="8"/>
      <c r="AN8" s="8"/>
      <c r="AO8" s="8"/>
      <c r="AP8" s="8"/>
      <c r="AQ8" s="8"/>
      <c r="AR8" s="8"/>
      <c r="AS8" s="8"/>
      <c r="AT8" s="8"/>
      <c r="AU8" s="8"/>
      <c r="AV8" s="8"/>
      <c r="AW8" s="8"/>
      <c r="AX8" s="8"/>
    </row>
    <row r="9" spans="1:50" ht="28.5" customHeight="1">
      <c r="A9" s="37" t="s">
        <v>7</v>
      </c>
      <c r="B9" s="12">
        <f t="shared" ref="B9:AJ9" si="1">B4/B8*1000000</f>
        <v>2931.8</v>
      </c>
      <c r="C9" s="12">
        <f t="shared" si="1"/>
        <v>5234</v>
      </c>
      <c r="D9" s="12">
        <f t="shared" si="1"/>
        <v>74072.800000000003</v>
      </c>
      <c r="E9" s="12">
        <f t="shared" si="1"/>
        <v>1796.2</v>
      </c>
      <c r="F9" s="12">
        <f t="shared" si="1"/>
        <v>26227.9</v>
      </c>
      <c r="G9" s="12">
        <f t="shared" si="1"/>
        <v>64123.3</v>
      </c>
      <c r="H9" s="12">
        <f t="shared" si="1"/>
        <v>90880</v>
      </c>
      <c r="I9" s="12">
        <f t="shared" si="1"/>
        <v>109045.2</v>
      </c>
      <c r="J9" s="12">
        <f t="shared" si="1"/>
        <v>115001.7</v>
      </c>
      <c r="K9" s="12">
        <f t="shared" si="1"/>
        <v>135075.4</v>
      </c>
      <c r="L9" s="12">
        <f t="shared" si="1"/>
        <v>174682</v>
      </c>
      <c r="M9" s="12">
        <f t="shared" si="1"/>
        <v>218772.4</v>
      </c>
      <c r="N9" s="12">
        <f t="shared" si="1"/>
        <v>254141.6</v>
      </c>
      <c r="O9" s="12">
        <f t="shared" si="1"/>
        <v>309341.3</v>
      </c>
      <c r="P9" s="12">
        <f t="shared" si="1"/>
        <v>391003.8</v>
      </c>
      <c r="Q9" s="12">
        <f t="shared" si="1"/>
        <v>501127.5</v>
      </c>
      <c r="R9" s="12">
        <f t="shared" si="1"/>
        <v>667211.6</v>
      </c>
      <c r="S9" s="12">
        <f t="shared" si="1"/>
        <v>829865.3</v>
      </c>
      <c r="T9" s="12">
        <f t="shared" si="1"/>
        <v>1004414.2</v>
      </c>
      <c r="U9" s="12">
        <f t="shared" si="1"/>
        <v>1056850.6000000001</v>
      </c>
      <c r="V9" s="12">
        <f t="shared" si="1"/>
        <v>1336594.7</v>
      </c>
      <c r="W9" s="12">
        <f t="shared" si="1"/>
        <v>1705812.6</v>
      </c>
      <c r="X9" s="12">
        <f t="shared" si="1"/>
        <v>1847052.3</v>
      </c>
      <c r="Y9" s="12">
        <f t="shared" si="1"/>
        <v>2113237.7000000002</v>
      </c>
      <c r="Z9" s="12">
        <f t="shared" si="1"/>
        <v>2295051.9</v>
      </c>
      <c r="AA9" s="12">
        <f t="shared" si="1"/>
        <v>2330668.7000000002</v>
      </c>
      <c r="AB9" s="12">
        <f t="shared" si="1"/>
        <v>2639915.5</v>
      </c>
      <c r="AC9" s="12">
        <f t="shared" si="1"/>
        <v>3014980.2</v>
      </c>
      <c r="AD9" s="12">
        <f t="shared" si="1"/>
        <v>3382694.7</v>
      </c>
      <c r="AE9" s="12">
        <f t="shared" si="1"/>
        <v>3755925.5</v>
      </c>
      <c r="AF9" s="12">
        <f t="shared" si="1"/>
        <v>3766955.4</v>
      </c>
      <c r="AG9" s="12">
        <f t="shared" si="1"/>
        <v>4418344.9000000004</v>
      </c>
      <c r="AH9" s="12">
        <f t="shared" si="1"/>
        <v>5284726.7</v>
      </c>
      <c r="AI9" s="12">
        <f t="shared" si="1"/>
        <v>6002027.0999999996</v>
      </c>
      <c r="AJ9" s="12">
        <f t="shared" si="1"/>
        <v>6780886.4000000004</v>
      </c>
      <c r="AK9" s="12">
        <f>AK4/AK8*1000000</f>
        <v>7825951.0999999996</v>
      </c>
    </row>
    <row r="10" spans="1:50" ht="28.5" customHeight="1">
      <c r="A10" s="37" t="s">
        <v>8</v>
      </c>
      <c r="B10" s="12"/>
      <c r="C10" s="12"/>
      <c r="D10" s="12"/>
      <c r="E10" s="12">
        <v>696.2</v>
      </c>
      <c r="F10" s="12">
        <v>735.9</v>
      </c>
      <c r="G10" s="12">
        <v>1052.0999999999999</v>
      </c>
      <c r="H10" s="12">
        <v>1350.4</v>
      </c>
      <c r="I10" s="12">
        <v>1445.5</v>
      </c>
      <c r="J10" s="12">
        <v>1468.7</v>
      </c>
      <c r="K10" s="12">
        <v>1130.0999999999999</v>
      </c>
      <c r="L10" s="12">
        <v>1229</v>
      </c>
      <c r="M10" s="12">
        <v>1490.9</v>
      </c>
      <c r="N10" s="12">
        <v>1658</v>
      </c>
      <c r="O10" s="12">
        <v>2068.1</v>
      </c>
      <c r="P10" s="12">
        <v>2874.2</v>
      </c>
      <c r="Q10" s="12">
        <v>3771.3</v>
      </c>
      <c r="R10" s="12">
        <v>5291.6</v>
      </c>
      <c r="S10" s="12">
        <v>6771.6</v>
      </c>
      <c r="T10" s="12">
        <v>8349.2000000000007</v>
      </c>
      <c r="U10" s="12">
        <v>7165.1</v>
      </c>
      <c r="V10" s="12">
        <v>9070.9</v>
      </c>
      <c r="W10" s="12">
        <v>11634.2</v>
      </c>
      <c r="X10" s="12">
        <v>12387.2</v>
      </c>
      <c r="Y10" s="12">
        <v>13891</v>
      </c>
      <c r="Z10" s="12">
        <v>12807.9</v>
      </c>
      <c r="AA10" s="12">
        <v>10511.3</v>
      </c>
      <c r="AB10" s="12">
        <v>7715.4</v>
      </c>
      <c r="AC10" s="12">
        <v>9248.4</v>
      </c>
      <c r="AD10" s="12">
        <v>9813.2000000000007</v>
      </c>
      <c r="AE10" s="12">
        <v>9813</v>
      </c>
      <c r="AF10" s="12">
        <v>9122.1</v>
      </c>
      <c r="AG10" s="12">
        <v>10371</v>
      </c>
      <c r="AH10" s="12">
        <v>11476.6</v>
      </c>
      <c r="AI10" s="12">
        <v>13153.4</v>
      </c>
      <c r="AJ10" s="12">
        <v>14444.6</v>
      </c>
      <c r="AK10" s="12">
        <f>AK6/AK8*1000000</f>
        <v>15004</v>
      </c>
    </row>
    <row r="11" spans="1:50" ht="33.75">
      <c r="A11" s="37" t="s">
        <v>1</v>
      </c>
      <c r="B11" s="12"/>
      <c r="C11" s="12">
        <v>88.6</v>
      </c>
      <c r="D11" s="12">
        <v>94.5</v>
      </c>
      <c r="E11" s="12">
        <v>91.1</v>
      </c>
      <c r="F11" s="12">
        <v>88.7</v>
      </c>
      <c r="G11" s="12">
        <v>93.7</v>
      </c>
      <c r="H11" s="12">
        <v>102</v>
      </c>
      <c r="I11" s="12">
        <v>103.3</v>
      </c>
      <c r="J11" s="12">
        <v>99.8</v>
      </c>
      <c r="K11" s="12">
        <v>103.7</v>
      </c>
      <c r="L11" s="12">
        <v>110.2</v>
      </c>
      <c r="M11" s="12">
        <v>113.7</v>
      </c>
      <c r="N11" s="12">
        <v>109.8</v>
      </c>
      <c r="O11" s="12">
        <v>108.9</v>
      </c>
      <c r="P11" s="12">
        <v>108.8</v>
      </c>
      <c r="Q11" s="12">
        <v>108.7</v>
      </c>
      <c r="R11" s="12">
        <v>109.5</v>
      </c>
      <c r="S11" s="12">
        <v>107.7</v>
      </c>
      <c r="T11" s="12">
        <v>100.1</v>
      </c>
      <c r="U11" s="12">
        <v>100.5</v>
      </c>
      <c r="V11" s="12">
        <v>105.8</v>
      </c>
      <c r="W11" s="12">
        <v>107.3</v>
      </c>
      <c r="X11" s="12">
        <v>103.3</v>
      </c>
      <c r="Y11" s="12">
        <v>104.5</v>
      </c>
      <c r="Z11" s="12">
        <v>102.7</v>
      </c>
      <c r="AA11" s="9">
        <v>99.7</v>
      </c>
      <c r="AB11" s="9">
        <v>99.7</v>
      </c>
      <c r="AC11" s="17">
        <v>102.7</v>
      </c>
      <c r="AD11" s="17">
        <v>102.7</v>
      </c>
      <c r="AE11" s="17">
        <v>103.2</v>
      </c>
      <c r="AF11" s="17">
        <v>96.2</v>
      </c>
      <c r="AG11" s="17">
        <v>103</v>
      </c>
      <c r="AH11" s="17">
        <v>99.9</v>
      </c>
      <c r="AI11" s="17">
        <v>103.7</v>
      </c>
      <c r="AJ11" s="17">
        <v>103.7</v>
      </c>
      <c r="AK11" s="17">
        <v>105.3</v>
      </c>
    </row>
    <row r="12" spans="1:50" ht="33.75">
      <c r="A12" s="37" t="s">
        <v>2</v>
      </c>
      <c r="B12" s="12"/>
      <c r="C12" s="12">
        <v>201.5</v>
      </c>
      <c r="D12" s="12">
        <v>1497.6</v>
      </c>
      <c r="E12" s="12">
        <v>1330.9</v>
      </c>
      <c r="F12" s="12">
        <v>1646.2</v>
      </c>
      <c r="G12" s="12">
        <v>260.89999999999998</v>
      </c>
      <c r="H12" s="12">
        <v>138.9</v>
      </c>
      <c r="I12" s="12">
        <v>116.2</v>
      </c>
      <c r="J12" s="12">
        <v>105.6</v>
      </c>
      <c r="K12" s="12">
        <v>113.3</v>
      </c>
      <c r="L12" s="12">
        <v>117.4</v>
      </c>
      <c r="M12" s="12">
        <v>110.1</v>
      </c>
      <c r="N12" s="12">
        <v>105.8</v>
      </c>
      <c r="O12" s="12">
        <v>111.8</v>
      </c>
      <c r="P12" s="12">
        <v>116.2</v>
      </c>
      <c r="Q12" s="12">
        <v>117.9</v>
      </c>
      <c r="R12" s="12">
        <v>121.6</v>
      </c>
      <c r="S12" s="12">
        <v>115.5</v>
      </c>
      <c r="T12" s="12">
        <v>121</v>
      </c>
      <c r="U12" s="12">
        <v>104.7</v>
      </c>
      <c r="V12" s="12">
        <v>119.5</v>
      </c>
      <c r="W12" s="12">
        <v>118.9</v>
      </c>
      <c r="X12" s="12">
        <v>104.8</v>
      </c>
      <c r="Y12" s="12">
        <v>109.5</v>
      </c>
      <c r="Z12" s="12">
        <v>105.7</v>
      </c>
      <c r="AA12" s="9">
        <v>101.9</v>
      </c>
      <c r="AB12" s="9">
        <v>113.6</v>
      </c>
      <c r="AC12" s="17">
        <v>111.2</v>
      </c>
      <c r="AD12" s="17">
        <v>109.2</v>
      </c>
      <c r="AE12" s="17">
        <v>107.6</v>
      </c>
      <c r="AF12" s="17">
        <v>104.3</v>
      </c>
      <c r="AG12" s="17">
        <v>114</v>
      </c>
      <c r="AH12" s="17">
        <v>119.8</v>
      </c>
      <c r="AI12" s="17">
        <v>109.5</v>
      </c>
      <c r="AJ12" s="17">
        <v>108.9</v>
      </c>
      <c r="AK12" s="17">
        <v>109.6</v>
      </c>
    </row>
    <row r="13" spans="1:50">
      <c r="A13" s="18"/>
    </row>
    <row r="14" spans="1:50" s="19" customFormat="1">
      <c r="AI14" s="20"/>
      <c r="AJ14" s="20"/>
      <c r="AK14" s="20"/>
      <c r="AL14" s="20"/>
      <c r="AM14" s="20"/>
      <c r="AN14" s="20"/>
      <c r="AO14" s="20"/>
      <c r="AP14" s="20"/>
      <c r="AQ14" s="20"/>
      <c r="AR14" s="20"/>
      <c r="AS14" s="20"/>
      <c r="AT14" s="20"/>
      <c r="AU14" s="20"/>
      <c r="AV14" s="20"/>
      <c r="AW14" s="20"/>
      <c r="AX14" s="20"/>
    </row>
    <row r="15" spans="1:50" s="19" customFormat="1">
      <c r="A15" s="19" t="s">
        <v>93</v>
      </c>
      <c r="AI15" s="20"/>
      <c r="AJ15" s="20"/>
      <c r="AK15" s="20"/>
      <c r="AL15" s="20"/>
      <c r="AM15" s="20"/>
      <c r="AN15" s="20"/>
      <c r="AO15" s="20"/>
      <c r="AP15" s="20"/>
      <c r="AQ15" s="20"/>
      <c r="AR15" s="20"/>
      <c r="AS15" s="20"/>
      <c r="AT15" s="20"/>
      <c r="AU15" s="20"/>
      <c r="AV15" s="20"/>
      <c r="AW15" s="20"/>
      <c r="AX15" s="20"/>
    </row>
    <row r="16" spans="1:50" s="19" customFormat="1">
      <c r="A16" s="21"/>
      <c r="B16" s="21"/>
      <c r="C16" s="21"/>
      <c r="D16" s="21"/>
      <c r="AI16" s="20"/>
      <c r="AJ16" s="20"/>
      <c r="AK16" s="20"/>
      <c r="AL16" s="20"/>
      <c r="AM16" s="20"/>
      <c r="AN16" s="20"/>
      <c r="AO16" s="20"/>
      <c r="AP16" s="20"/>
      <c r="AQ16" s="20"/>
      <c r="AR16" s="20"/>
      <c r="AS16" s="20"/>
      <c r="AT16" s="20"/>
      <c r="AU16" s="20"/>
      <c r="AV16" s="20"/>
      <c r="AW16" s="20"/>
      <c r="AX16" s="20"/>
    </row>
    <row r="17" spans="1:50" s="19" customFormat="1">
      <c r="A17" s="19" t="s">
        <v>92</v>
      </c>
      <c r="B17" s="22"/>
      <c r="C17" s="22"/>
      <c r="D17" s="22"/>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0"/>
      <c r="AM17" s="20"/>
      <c r="AN17" s="20"/>
      <c r="AO17" s="20"/>
      <c r="AP17" s="20"/>
      <c r="AQ17" s="20"/>
      <c r="AR17" s="20"/>
      <c r="AS17" s="20"/>
      <c r="AT17" s="20"/>
      <c r="AU17" s="20"/>
      <c r="AV17" s="20"/>
      <c r="AW17" s="20"/>
      <c r="AX17" s="20"/>
    </row>
    <row r="18" spans="1:50" s="19" customFormat="1">
      <c r="A18" s="25"/>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0"/>
      <c r="AJ18" s="20"/>
      <c r="AK18" s="20"/>
      <c r="AL18" s="20"/>
      <c r="AM18" s="20"/>
      <c r="AN18" s="20"/>
      <c r="AO18" s="20"/>
      <c r="AP18" s="20"/>
      <c r="AQ18" s="20"/>
      <c r="AR18" s="20"/>
      <c r="AS18" s="20"/>
      <c r="AT18" s="20"/>
      <c r="AU18" s="20"/>
      <c r="AV18" s="20"/>
      <c r="AW18" s="20"/>
      <c r="AX18" s="20"/>
    </row>
    <row r="19" spans="1:50">
      <c r="A19" s="26"/>
    </row>
  </sheetData>
  <dataConsolidate/>
  <phoneticPr fontId="0" type="noConversion"/>
  <pageMargins left="0.16" right="0.16" top="1" bottom="1" header="0.5" footer="0.5"/>
  <pageSetup paperSize="9" scale="65"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Документ" ma:contentTypeID="0x010100B3DF5D4ADA501A4383B203A4038DA6AE" ma:contentTypeVersion="0" ma:contentTypeDescription="Создание документа." ma:contentTypeScope="" ma:versionID="77b8961fcc364c82de7a4d8a48934aa2">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44EC1B9B-96CF-4ECA-8E8B-FB180B9A69C0}">
  <ds:schemaRefs>
    <ds:schemaRef ds:uri="http://schemas.microsoft.com/sharepoint/v3/contenttype/forms"/>
  </ds:schemaRefs>
</ds:datastoreItem>
</file>

<file path=customXml/itemProps2.xml><?xml version="1.0" encoding="utf-8"?>
<ds:datastoreItem xmlns:ds="http://schemas.openxmlformats.org/officeDocument/2006/customXml" ds:itemID="{F67D7753-432F-49DC-95F6-02A23B9CD3EE}">
  <ds:schemaRefs>
    <ds:schemaRef ds:uri="http://purl.org/dc/terms/"/>
    <ds:schemaRef ds:uri="http://purl.org/dc/elements/1.1/"/>
    <ds:schemaRef ds:uri="http://purl.org/dc/dcmitype/"/>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http://schemas.microsoft.com/office/infopath/2007/PartnerControls"/>
  </ds:schemaRefs>
</ds:datastoreItem>
</file>

<file path=customXml/itemProps3.xml><?xml version="1.0" encoding="utf-8"?>
<ds:datastoreItem xmlns:ds="http://schemas.openxmlformats.org/officeDocument/2006/customXml" ds:itemID="{B70DCD4C-7EC6-4A48-8941-E5AB0F9D29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Жан басына шаққанда ЖІӨ</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d.ibrayeva</cp:lastModifiedBy>
  <cp:lastPrinted>2010-08-02T11:29:29Z</cp:lastPrinted>
  <dcterms:created xsi:type="dcterms:W3CDTF">1996-10-08T23:32:33Z</dcterms:created>
  <dcterms:modified xsi:type="dcterms:W3CDTF">2026-04-27T11:43:38Z</dcterms:modified>
</cp:coreProperties>
</file>