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300" yWindow="-255" windowWidth="14310" windowHeight="12330" tabRatio="764" activeTab="5"/>
  </bookViews>
  <sheets>
    <sheet name="Метадеректер" sheetId="7" r:id="rId1"/>
    <sheet name="Шартты белгілер" sheetId="8" r:id="rId2"/>
    <sheet name=" 1990-1997 (ХШСЖОЖ)" sheetId="5" r:id="rId3"/>
    <sheet name=" 1998-2006 (ЭҚЖЖ ГК РК 03-2003)" sheetId="6" r:id="rId4"/>
    <sheet name="2007-2009 (ЭҚЖЖ ҚР МЖ 03-2007)" sheetId="3" r:id="rId5"/>
    <sheet name="2010-2025 (ЭҚЖЖ НК РК 03-2019)" sheetId="4" r:id="rId6"/>
  </sheets>
  <calcPr calcId="144525"/>
</workbook>
</file>

<file path=xl/calcChain.xml><?xml version="1.0" encoding="utf-8"?>
<calcChain xmlns="http://schemas.openxmlformats.org/spreadsheetml/2006/main">
  <c r="B5" i="6" l="1"/>
  <c r="B4" i="6" s="1"/>
  <c r="C5" i="6"/>
  <c r="D5" i="6"/>
  <c r="E5" i="6"/>
  <c r="F5" i="6"/>
  <c r="G5" i="6"/>
  <c r="H5" i="6"/>
  <c r="I5" i="6"/>
  <c r="J5" i="6"/>
  <c r="B8" i="6"/>
  <c r="C8" i="6"/>
  <c r="D8" i="6"/>
  <c r="E8" i="6"/>
  <c r="F8" i="6"/>
  <c r="G8" i="6"/>
  <c r="G4" i="6" s="1"/>
  <c r="H8" i="6"/>
  <c r="I8" i="6"/>
  <c r="J8" i="6"/>
  <c r="B16" i="6"/>
  <c r="B13" i="6" s="1"/>
  <c r="C16" i="6"/>
  <c r="C13" i="6" s="1"/>
  <c r="D16" i="6"/>
  <c r="D13" i="6" s="1"/>
  <c r="E16" i="6"/>
  <c r="E13" i="6" s="1"/>
  <c r="F16" i="6"/>
  <c r="F13" i="6" s="1"/>
  <c r="G16" i="6"/>
  <c r="G13" i="6" s="1"/>
  <c r="H16" i="6"/>
  <c r="H13" i="6" s="1"/>
  <c r="I16" i="6"/>
  <c r="I13" i="6" s="1"/>
  <c r="J16" i="6"/>
  <c r="J13" i="6" s="1"/>
  <c r="B29" i="6"/>
  <c r="C29" i="6"/>
  <c r="D29" i="6"/>
  <c r="E29" i="6"/>
  <c r="F29" i="6"/>
  <c r="G29" i="6"/>
  <c r="H29" i="6"/>
  <c r="I29" i="6"/>
  <c r="J29" i="6"/>
  <c r="B7" i="5"/>
  <c r="B24" i="5" s="1"/>
  <c r="B26" i="5" s="1"/>
  <c r="B29" i="5" s="1"/>
  <c r="C7" i="5"/>
  <c r="C24" i="5"/>
  <c r="C26" i="5" s="1"/>
  <c r="C29" i="5" s="1"/>
  <c r="D7" i="5"/>
  <c r="D24" i="5" s="1"/>
  <c r="D26" i="5" s="1"/>
  <c r="D29" i="5" s="1"/>
  <c r="E7" i="5"/>
  <c r="F7" i="5"/>
  <c r="F24" i="5" s="1"/>
  <c r="F26" i="5" s="1"/>
  <c r="F29" i="5" s="1"/>
  <c r="G7" i="5"/>
  <c r="G24" i="5" s="1"/>
  <c r="G26" i="5" s="1"/>
  <c r="G29" i="5" s="1"/>
  <c r="H7" i="5"/>
  <c r="H24" i="5" s="1"/>
  <c r="H26" i="5" s="1"/>
  <c r="H29" i="5" s="1"/>
  <c r="I7" i="5"/>
  <c r="I24" i="5" s="1"/>
  <c r="I26" i="5" s="1"/>
  <c r="I29" i="5" s="1"/>
  <c r="E24" i="5"/>
  <c r="E26" i="5" s="1"/>
  <c r="E29" i="5" s="1"/>
  <c r="I4" i="6" l="1"/>
  <c r="E4" i="6"/>
  <c r="D4" i="6"/>
  <c r="D26" i="6" s="1"/>
  <c r="D28" i="6" s="1"/>
  <c r="D32" i="6" s="1"/>
  <c r="C4" i="6"/>
  <c r="C26" i="6" s="1"/>
  <c r="C28" i="6" s="1"/>
  <c r="C32" i="6" s="1"/>
  <c r="J4" i="6"/>
  <c r="J26" i="6" s="1"/>
  <c r="J28" i="6" s="1"/>
  <c r="J32" i="6" s="1"/>
  <c r="H4" i="6"/>
  <c r="H26" i="6" s="1"/>
  <c r="H28" i="6" s="1"/>
  <c r="H32" i="6" s="1"/>
  <c r="F4" i="6"/>
  <c r="B26" i="6"/>
  <c r="B28" i="6" s="1"/>
  <c r="B32" i="6" s="1"/>
  <c r="G26" i="6"/>
  <c r="G28" i="6" s="1"/>
  <c r="G32" i="6" s="1"/>
  <c r="I26" i="6"/>
  <c r="I28" i="6" s="1"/>
  <c r="I32" i="6" s="1"/>
  <c r="E26" i="6"/>
  <c r="E28" i="6" s="1"/>
  <c r="E32" i="6" s="1"/>
  <c r="F26" i="6"/>
  <c r="F28" i="6" s="1"/>
  <c r="F32" i="6" s="1"/>
</calcChain>
</file>

<file path=xl/sharedStrings.xml><?xml version="1.0" encoding="utf-8"?>
<sst xmlns="http://schemas.openxmlformats.org/spreadsheetml/2006/main" count="410" uniqueCount="225">
  <si>
    <t>Тауарлар өндірісі</t>
  </si>
  <si>
    <t xml:space="preserve">Ауыл шаруашылығы, аңшылық және орман шаруашылығы </t>
  </si>
  <si>
    <t>Балық аулау, балық өсіру</t>
  </si>
  <si>
    <t>Өнеркәсіп</t>
  </si>
  <si>
    <t>Кен өндіру өнеркәсібі</t>
  </si>
  <si>
    <t>Өңдеу өнеркәсібі</t>
  </si>
  <si>
    <t>Электр энергиясын, газ бен суды өндіру және бөлу</t>
  </si>
  <si>
    <t>Құрылыс</t>
  </si>
  <si>
    <t>Қызмет көрсетулерді өндіру</t>
  </si>
  <si>
    <t>Сауда; автомобильдерді, тұрмыстық бұйымдар мен жеке пайдаланатын заттарды жөндеу</t>
  </si>
  <si>
    <t>Қонақ үйлер және мейрамханалар</t>
  </si>
  <si>
    <t>Көлік және байланыс</t>
  </si>
  <si>
    <t>Көлік</t>
  </si>
  <si>
    <t>Байланыс</t>
  </si>
  <si>
    <t>Қаржы қызметі</t>
  </si>
  <si>
    <t>Жылжымайтын мүлікпен жасалатын операциялар, жалға беру және тұтынушыларға қызмет көрсету</t>
  </si>
  <si>
    <t>Мемлекеттік басқару</t>
  </si>
  <si>
    <t>Білім беру</t>
  </si>
  <si>
    <t>Денсаулық сақтау және әлеуметтік қызмет көрсету</t>
  </si>
  <si>
    <t>Өзге де қызмет көрсетулерді ұсыну</t>
  </si>
  <si>
    <t>Салалар бойынша барлығы</t>
  </si>
  <si>
    <t>Қаржы делдалдығының жанама-өлшенетін қызметтері</t>
  </si>
  <si>
    <t>Жалпы қосылған құн</t>
  </si>
  <si>
    <t>Өнімдерге және импортқа салынатын таза салықтар</t>
  </si>
  <si>
    <t>Жалпы ішкі өнім</t>
  </si>
  <si>
    <t>Өндіріс әдісімен алынған ЖІӨ құрылымы</t>
  </si>
  <si>
    <t>қорытындыға %-бен</t>
  </si>
  <si>
    <t>Ауыл шаруашылығы, аңшылық және орман шаруашылығы; балық аулау, балық өсіру</t>
  </si>
  <si>
    <t>Тауарлар өндіру</t>
  </si>
  <si>
    <t>Ауыл, орман және балық шаруашылығы</t>
  </si>
  <si>
    <t xml:space="preserve"> Қызметтер өндіру</t>
  </si>
  <si>
    <t>Ақпарат және байланыс</t>
  </si>
  <si>
    <t>Қаржы және сақтандыру қызметі</t>
  </si>
  <si>
    <t>Әкімшілік және қосалқы қызмет көрсету саласындағы қызмет</t>
  </si>
  <si>
    <t xml:space="preserve"> Салалар бойынша қорытынды</t>
  </si>
  <si>
    <t xml:space="preserve">Қаржы делдалдығының жанама өлшенетін қызметтері </t>
  </si>
  <si>
    <t xml:space="preserve"> Жалпы қосылған құн</t>
  </si>
  <si>
    <t>2007 жыл</t>
  </si>
  <si>
    <t>2008 жыл</t>
  </si>
  <si>
    <t>2009 жыл</t>
  </si>
  <si>
    <t>2010 жыл</t>
  </si>
  <si>
    <t>2011 жыл</t>
  </si>
  <si>
    <t>2012 жыл</t>
  </si>
  <si>
    <t>2013 жыл</t>
  </si>
  <si>
    <t>2014 жыл</t>
  </si>
  <si>
    <t>2015 жыл</t>
  </si>
  <si>
    <t xml:space="preserve">    Өнімдерге салынатын салықтар</t>
  </si>
  <si>
    <t xml:space="preserve">    Өнімдерге салынатын жәрдемақылар</t>
  </si>
  <si>
    <t>2016 жыл</t>
  </si>
  <si>
    <t>Тау-кен өндіру өнеркәсібі және карьерлерді қазу</t>
  </si>
  <si>
    <t>Электр энергиясымен, газбен, бумен, ыстық сумен және ауаны кондициялаумен жабдықтау</t>
  </si>
  <si>
    <t>Сумен жабдықтау; қалдықтарды жинау, өңдеу және жою, ластануды жою бойынша қызмет</t>
  </si>
  <si>
    <t>Көтерме және бөлшек саудада сату; автомобильдерді және мотоциклдерді жөндеу</t>
  </si>
  <si>
    <t>Көлік және жинақтау</t>
  </si>
  <si>
    <t>Тұру және тамақтану бойынша қызмет көрсету</t>
  </si>
  <si>
    <t>Жылжымайтын мүлікпен операциялар</t>
  </si>
  <si>
    <t>Кәсіби,  ғылыми және техникалық қызмет</t>
  </si>
  <si>
    <t>Мемлекеттік басқару және қорғаныс; міндетті әлеуметтік қамсыздандыру</t>
  </si>
  <si>
    <t>Денсаулық сақтау және халыққа әлеуметтік қызмет көрсету</t>
  </si>
  <si>
    <t>Өнер, ойын-сауықжәнедемалыс</t>
  </si>
  <si>
    <t>Көрсетілетін қызметтердің өзге де түрлерін ұсыну</t>
  </si>
  <si>
    <t>Үй қызметшісін жалдайтын үй шаруашылықтарының қызметі, өзіндік тұтынуы үшін тауарлар мен көрсетілетін қызметтерді өндіру бойынша үй шаруашылықтарының қызметі</t>
  </si>
  <si>
    <t>2020 жыл</t>
  </si>
  <si>
    <t xml:space="preserve">2021 жылғы
 9 ай </t>
  </si>
  <si>
    <t xml:space="preserve">2022 жылғы
 9 ай </t>
  </si>
  <si>
    <t>2021 жыл</t>
  </si>
  <si>
    <t>Культура и искусство</t>
  </si>
  <si>
    <t>Ауыл, орман  шаруашылығы</t>
  </si>
  <si>
    <t>Балық шаруашылығы</t>
  </si>
  <si>
    <t>Кен өндіру өнеркәсібі және карьерлерді қазу</t>
  </si>
  <si>
    <t>Электрмен жабдықтау, газ, бу беру және ауа баптау</t>
  </si>
  <si>
    <t>Көтерме және бөлшек сауда; автомобильдерді және мотоциклдерді жөндеу</t>
  </si>
  <si>
    <t>Тұру және тамақтану бойынша қызметтер</t>
  </si>
  <si>
    <t xml:space="preserve">   Көлік</t>
  </si>
  <si>
    <t xml:space="preserve">   Байланыс</t>
  </si>
  <si>
    <t>Қаржы  қызметі</t>
  </si>
  <si>
    <t xml:space="preserve">Мемлекеттік басқару </t>
  </si>
  <si>
    <t>Денсаулық сақтау және әлеуметтік қызметтер</t>
  </si>
  <si>
    <t>Өзге де қызмет түрлерін ұсыну</t>
  </si>
  <si>
    <t>Үй шаруашылығын жүргізу бойынша қызметтер</t>
  </si>
  <si>
    <t>Өнімдер мен импортқа салынатын таза салықтар</t>
  </si>
  <si>
    <t>Өнімдер мен импортқа салынатын салықтар</t>
  </si>
  <si>
    <t>Өнімдер мен импортқа субсидиялар</t>
  </si>
  <si>
    <t>ХШСЖОЖ</t>
  </si>
  <si>
    <t xml:space="preserve">                                                                           </t>
  </si>
  <si>
    <r>
      <t>2022 жыл</t>
    </r>
    <r>
      <rPr>
        <b/>
        <vertAlign val="superscript"/>
        <sz val="8"/>
        <rFont val="Roboto"/>
        <charset val="204"/>
      </rPr>
      <t xml:space="preserve"> </t>
    </r>
  </si>
  <si>
    <t>2023 жылғы
 9 ай</t>
  </si>
  <si>
    <t xml:space="preserve">2023 жылғы 
1 тоқсан </t>
  </si>
  <si>
    <t>2022 жылғы 
1 тоқсан</t>
  </si>
  <si>
    <t>2022 жылғы 
1 жарты-жылдық</t>
  </si>
  <si>
    <t>2021 жылғы 
1 жарты-жылдық</t>
  </si>
  <si>
    <t>2021 жылғы                 1 тоқсан</t>
  </si>
  <si>
    <t>2020 жылғы  9 ай</t>
  </si>
  <si>
    <t>2020 жылғы 1 жарты-жылдық</t>
  </si>
  <si>
    <t>2020 жылғы                  1 тоқсан</t>
  </si>
  <si>
    <t>2019 жылғы  9 ай</t>
  </si>
  <si>
    <t>2019 жылғы                   1 жарты-жылдық</t>
  </si>
  <si>
    <t>2019 жылғы                 1 тоқсан</t>
  </si>
  <si>
    <t>2018 жылғы 
9 ай</t>
  </si>
  <si>
    <t>2018 жылғы                   1 жарты-жылдық</t>
  </si>
  <si>
    <t>2018 жылғы                 1 тоқсан</t>
  </si>
  <si>
    <t>2017 жылғы 
9 ай</t>
  </si>
  <si>
    <t>2017 жылғы 
1 жарты-жылдық</t>
  </si>
  <si>
    <t>2017 жылғы                   1 тоқсан</t>
  </si>
  <si>
    <t xml:space="preserve">2016 жылғы  
9 ай </t>
  </si>
  <si>
    <t xml:space="preserve">2016 жылғы  1 жарты-жылдық </t>
  </si>
  <si>
    <t>2016 жылғы                  1 тоқсан</t>
  </si>
  <si>
    <t xml:space="preserve">2015 жылғы 
9 ай </t>
  </si>
  <si>
    <t xml:space="preserve">2015 жылғы 1 жарты-жылдық </t>
  </si>
  <si>
    <t>2015 жылғы                 1 тоқсан</t>
  </si>
  <si>
    <t xml:space="preserve">2014 жылғы 9 ай </t>
  </si>
  <si>
    <t xml:space="preserve">2014 жылғы 1 жарты-жылдық </t>
  </si>
  <si>
    <t>2014 жылғы                   1 тоқсан</t>
  </si>
  <si>
    <t>2013 жылғы  9 ай</t>
  </si>
  <si>
    <t xml:space="preserve">2013 жылғы 1 жарты-жылдық </t>
  </si>
  <si>
    <t>2013 жылғы                       1 тоқсан</t>
  </si>
  <si>
    <t>2012 жылғы  9 ай</t>
  </si>
  <si>
    <t xml:space="preserve">2012 жылғы 1 жарты-жылдық </t>
  </si>
  <si>
    <t xml:space="preserve">2012 жылғы             1 тоқсан </t>
  </si>
  <si>
    <t>2011 жылғы 9 ай</t>
  </si>
  <si>
    <t>2011 жылғы 1 жарты-жылдық</t>
  </si>
  <si>
    <t>2011 жылғы              1 тоқсан</t>
  </si>
  <si>
    <t>2010 жылғы  9 ай</t>
  </si>
  <si>
    <t>2010 жылғы                  1 жарты-жылдық</t>
  </si>
  <si>
    <t>2010 жылғы            1 тоқсан</t>
  </si>
  <si>
    <t>2023 жылғы 
1 жарты-жылдық</t>
  </si>
  <si>
    <t>2024 жылғы 1 жарты-жылдық</t>
  </si>
  <si>
    <r>
      <t>2024 жылғы
  1 тоқсан</t>
    </r>
    <r>
      <rPr>
        <b/>
        <vertAlign val="superscript"/>
        <sz val="8"/>
        <rFont val="Roboto"/>
        <charset val="204"/>
      </rPr>
      <t xml:space="preserve"> </t>
    </r>
  </si>
  <si>
    <t>2024 жылғы 9 ай</t>
  </si>
  <si>
    <t>Тауарларды өндіру</t>
  </si>
  <si>
    <t xml:space="preserve"> Қызметтерді өндіру</t>
  </si>
  <si>
    <t xml:space="preserve">ЭҚЖЖ </t>
  </si>
  <si>
    <t>ЭҚЖЖ</t>
  </si>
  <si>
    <t>ЭҚЖЖ (ҚР МС 03-2007)</t>
  </si>
  <si>
    <t>2025 жылғы
  1 тоқсан</t>
  </si>
  <si>
    <t>Статистикалық көрсеткіштің коды</t>
  </si>
  <si>
    <t>Статистикалық көрсеткіштің атауы</t>
  </si>
  <si>
    <t>Қызмет түрлерінің Жалпы ішкі өнімдегі үлесі</t>
  </si>
  <si>
    <t>Өлшем бірлігі</t>
  </si>
  <si>
    <t xml:space="preserve"> %-бен</t>
  </si>
  <si>
    <t>СКК қысқаша атауы</t>
  </si>
  <si>
    <t>Көрсеткіш тарихы</t>
  </si>
  <si>
    <t>Көрсеткіштің анықтамасы</t>
  </si>
  <si>
    <t>Деректерді өңдеу әдісі</t>
  </si>
  <si>
    <t>Есептік</t>
  </si>
  <si>
    <t>Есептеу әдістемесі</t>
  </si>
  <si>
    <t>Көрсеткіштің дереккөзі</t>
  </si>
  <si>
    <t>Ескертпе</t>
  </si>
  <si>
    <t>Классификаторлар</t>
  </si>
  <si>
    <t>https://stat.gov.kz/classifiers/statistical/116/</t>
  </si>
  <si>
    <t>Әдістемелік түсініктемелер:</t>
  </si>
  <si>
    <t xml:space="preserve">Ағымдағы және тұрақты бағалардағы өндіріс әдісімен
жалпы ішкі өнімді есептеу әдістемесі
</t>
  </si>
  <si>
    <t>Байланысты жарияланымдар:</t>
  </si>
  <si>
    <t>Пайдалы сілтеме:</t>
  </si>
  <si>
    <t>https://taldau.stat.gov.kz/kk/NewIndex/GetIndex/2709379?keyword=</t>
  </si>
  <si>
    <t xml:space="preserve">Соңғы жаңарту күні: </t>
  </si>
  <si>
    <t>Келесі жаңарту күні:</t>
  </si>
  <si>
    <t>Жауапты құрылымдық бөлімше</t>
  </si>
  <si>
    <t>Ұлттық шоттар департаменті</t>
  </si>
  <si>
    <t>Жауапты орындаушы</t>
  </si>
  <si>
    <t>Байланыс телефоны:</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</si>
  <si>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</si>
  <si>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</si>
  <si>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</si>
  <si>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</si>
  <si>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</si>
  <si>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</si>
  <si>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</si>
  <si>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</si>
  <si>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t>
  </si>
  <si>
    <t>2024 жыл</t>
  </si>
  <si>
    <t>2025 жылғы
  1 жарты-жылдық</t>
  </si>
  <si>
    <t xml:space="preserve">Әр саланың ЖІӨ құруға қосқан үлесін сипаттайды
</t>
  </si>
  <si>
    <t>Экономикалық қызмет түрлерінің ЖҚҚ-ның елдің ЖІӨ-ге қатынасы</t>
  </si>
  <si>
    <t>ҰСБ-ның статистикалық деректері және мемлекеттік органдардың әкімшілік деректері</t>
  </si>
  <si>
    <t xml:space="preserve">қорытындыға % </t>
  </si>
  <si>
    <t>2023 жыл</t>
  </si>
  <si>
    <t xml:space="preserve">Көлік </t>
  </si>
  <si>
    <t>Сауда және айналым саласы</t>
  </si>
  <si>
    <t>Ақпараттық-есептеуіш қызмет көрсету</t>
  </si>
  <si>
    <t>Геология және жер қойнауын барлау, геодезиялық және гидрометеорологиялық қызмет</t>
  </si>
  <si>
    <t>Тұрғын үй шаруашылығы</t>
  </si>
  <si>
    <t>Коммуналдық шаруашылық</t>
  </si>
  <si>
    <t>Тұрмыстық қызмет көрсетудің өндірістік емес түрлері</t>
  </si>
  <si>
    <t>Денсаулық сақтау, дене шынықтыру, әлеуметтік қамсыздандыру.</t>
  </si>
  <si>
    <t>Ғылым және ғылыми қызмет</t>
  </si>
  <si>
    <t>Қаржы, несие, сақтандыру</t>
  </si>
  <si>
    <t>Қоғамдық бірлестіктер</t>
  </si>
  <si>
    <t>Өзгелер</t>
  </si>
  <si>
    <t xml:space="preserve">   Жалпы ішкі өнім</t>
  </si>
  <si>
    <t>1990 жыл</t>
  </si>
  <si>
    <t>1991 жыл</t>
  </si>
  <si>
    <t>1992 жыл</t>
  </si>
  <si>
    <t>1993 жыл</t>
  </si>
  <si>
    <t>1994 жыл</t>
  </si>
  <si>
    <t>1995 жыл</t>
  </si>
  <si>
    <t>1996 жыл</t>
  </si>
  <si>
    <t>1997 жыл</t>
  </si>
  <si>
    <t>1990-1997 жылдары КСРО Мемлекеттік статистика комитеті бекіткен "Халық шаруашылығы саласының "Жалпыодақтық жіктеуішіне" (ХШСЖОЖ) сәйкес;
1998-2009 жылдары Экономикалық қызмет түрлерінің жалпы жіктеуішіне сәйкес (ЭҚЖЖ ҚР МЖ 03-2003 ), NACE Rev.1.1-ға сәйкес;
2010-2023 жылдары Экономикалық қызмет түрлерінің жалпы жіктеуішіне (ЭҚЖЖ ҚР МЖ 03-2007), NACE Rev.2-ға сәйкес;
2024 жылдан бастап Экономикалық қызмет түрлерінің жалпы жіктеуішіне (ЭҚЖЖ НК РК 03-2019), NACE Rev.2-ға сәйкес.</t>
  </si>
  <si>
    <t>1998 жыл</t>
  </si>
  <si>
    <t>1999 жыл</t>
  </si>
  <si>
    <t>2000 жыл</t>
  </si>
  <si>
    <t>2001 жыл</t>
  </si>
  <si>
    <t>2002 жыл</t>
  </si>
  <si>
    <t>2003 жыл</t>
  </si>
  <si>
    <t>2004 жыл</t>
  </si>
  <si>
    <t>2005 жыл</t>
  </si>
  <si>
    <t>2006 жыл</t>
  </si>
  <si>
    <t>2019 жыл</t>
  </si>
  <si>
    <t>2018 жыл</t>
  </si>
  <si>
    <t>2017 жыл</t>
  </si>
  <si>
    <t xml:space="preserve">Өндіріс әдісімен ЖІӨ </t>
  </si>
  <si>
    <t>Табыстар әдісімен ЖІӨ</t>
  </si>
  <si>
    <t>Түпкілікті тұтыну әдісімен ЖІӨ</t>
  </si>
  <si>
    <t>Қысқа мерзімді экономикалық индикатор</t>
  </si>
  <si>
    <t xml:space="preserve">2025 жыл*  </t>
  </si>
  <si>
    <t>2025 жылғы 
9 ай</t>
  </si>
  <si>
    <t xml:space="preserve">               ЖІӨ-ге %-бен</t>
  </si>
  <si>
    <t>Ибраева Д.К,
Ботабаева Ж.З.</t>
  </si>
  <si>
    <t>+7 7172749302</t>
  </si>
  <si>
    <t xml:space="preserve">d.ibraeva@aspire.gov.kz
zh.botabayeva@aspire.gov.kz </t>
  </si>
  <si>
    <t>Өнімдерге салынатын таза салықтар</t>
  </si>
  <si>
    <t xml:space="preserve">     Өнімдерге салынатын салықтар</t>
  </si>
  <si>
    <t xml:space="preserve">     Өнімдерге берілген субсидиялар</t>
  </si>
  <si>
    <r>
      <rPr>
        <i/>
        <vertAlign val="superscript"/>
        <sz val="8"/>
        <rFont val="Roboto"/>
        <charset val="204"/>
      </rPr>
      <t>*</t>
    </r>
    <r>
      <rPr>
        <i/>
        <sz val="8"/>
        <rFont val="Roboto"/>
        <charset val="204"/>
      </rPr>
      <t>2025 жылғы қаңтар–желтоқсан бойынша деректер 2025 жылғы 21 тамыздағы Бақыланбайтын экономиканы бағалау әдістемесіне енгізілген өзгерістерді және 2025 жылғы 29 тамыздағы Заңсыз қызмет көлемдерін бағалау әдістемесін ескере отырып, алдын ала деректер негізінде есептелді. 2025 жылға дейінгі деректер Бақыланбайтын экономиканы бағалаудың ескі әдіснамасы бойынша есептелген.</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</si>
</sst>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 _₽_-;\-* #,##0.00\ _₽_-;_-* &quot;-&quot;??\ _₽_-;_-@_-"/>
    <numFmt numFmtId="164" formatCode="#,##0&quot;р.&quot;;\-#,##0&quot;р.&quot;"/>
    <numFmt numFmtId="165" formatCode="#,##0.00&quot;р.&quot;;\-#,##0.00&quot;р.&quot;"/>
    <numFmt numFmtId="166" formatCode="_-* #,##0&quot;р.&quot;_-;\-* #,##0&quot;р.&quot;_-;_-* &quot;-&quot;&quot;р.&quot;_-;_-@_-"/>
    <numFmt numFmtId="167" formatCode="_-* #,##0_р_._-;\-* #,##0_р_._-;_-* &quot;-&quot;_р_._-;_-@_-"/>
    <numFmt numFmtId="168" formatCode="_-* #,##0.00&quot;р.&quot;_-;\-* #,##0.00&quot;р.&quot;_-;_-* &quot;-&quot;??&quot;р.&quot;_-;_-@_-"/>
    <numFmt numFmtId="169" formatCode="_-* #,##0.00_р_._-;\-* #,##0.00_р_._-;_-* &quot;-&quot;??_р_._-;_-@_-"/>
    <numFmt numFmtId="170" formatCode="#,##0.0"/>
    <numFmt numFmtId="171" formatCode="mmmm\ d\,\ yyyy"/>
    <numFmt numFmtId="172" formatCode="_-* #,##0_?_._-;\-* #,##0_?_._-;_-* &quot;-&quot;_?_._-;_-@_-"/>
    <numFmt numFmtId="173" formatCode="_-* #,##0.00_?_._-;\-* #,##0.00_?_._-;_-* &quot;-&quot;??_?_._-;_-@_-"/>
    <numFmt numFmtId="174" formatCode="_-* #,##0_ð_._-;\-* #,##0_ð_._-;_-* &quot;-&quot;_ð_._-;_-@_-"/>
    <numFmt numFmtId="175" formatCode="_-* #,##0.00_ð_._-;\-* #,##0.00_ð_._-;_-* &quot;-&quot;??_ð_._-;_-@_-"/>
  </numFmts>
  <fonts count="30">
    <font>
      <sz val="10"/>
      <name val="Arial"/>
    </font>
    <font>
      <sz val="10"/>
      <name val="Arial"/>
      <family val="2"/>
      <charset val="204"/>
    </font>
    <font>
      <b/>
      <sz val="8"/>
      <name val="Roboto"/>
      <charset val="204"/>
    </font>
    <font>
      <sz val="8"/>
      <name val="Roboto"/>
      <charset val="204"/>
    </font>
    <font>
      <i/>
      <sz val="8"/>
      <name val="Roboto"/>
      <charset val="204"/>
    </font>
    <font>
      <b/>
      <vertAlign val="superscript"/>
      <sz val="8"/>
      <name val="Roboto"/>
      <charset val="204"/>
    </font>
    <font>
      <i/>
      <vertAlign val="superscript"/>
      <sz val="8"/>
      <name val="Roboto"/>
      <charset val="204"/>
    </font>
    <font>
      <sz val="8"/>
      <color indexed="10"/>
      <name val="Roboto"/>
      <charset val="204"/>
    </font>
    <font>
      <b/>
      <sz val="10"/>
      <name val="Roboto"/>
      <charset val="204"/>
    </font>
    <font>
      <sz val="10"/>
      <name val="Arial Cyr"/>
      <charset val="204"/>
    </font>
    <font>
      <b/>
      <sz val="18"/>
      <name val="Arial"/>
      <family val="2"/>
      <charset val="204"/>
    </font>
    <font>
      <b/>
      <sz val="12"/>
      <name val="Arial"/>
      <family val="2"/>
      <charset val="204"/>
    </font>
    <font>
      <sz val="12"/>
      <name val="Academy"/>
    </font>
    <font>
      <sz val="8"/>
      <name val="Academy"/>
    </font>
    <font>
      <sz val="10"/>
      <name val="Arial CE"/>
      <charset val="238"/>
    </font>
    <font>
      <sz val="10"/>
      <name val="NTHarmonica"/>
      <charset val="204"/>
    </font>
    <font>
      <sz val="10"/>
      <color indexed="8"/>
      <name val="Times New Roman"/>
      <family val="1"/>
      <charset val="204"/>
    </font>
    <font>
      <b/>
      <sz val="10"/>
      <color indexed="8"/>
      <name val="Times New Roman"/>
      <family val="1"/>
      <charset val="204"/>
    </font>
    <font>
      <sz val="10"/>
      <name val="MS Sans Serif"/>
      <family val="2"/>
      <charset val="204"/>
    </font>
    <font>
      <sz val="10"/>
      <name val="Roboto"/>
      <charset val="204"/>
    </font>
    <font>
      <sz val="11"/>
      <color theme="1"/>
      <name val="Calibri"/>
      <family val="2"/>
      <charset val="204"/>
      <scheme val="minor"/>
    </font>
    <font>
      <sz val="10"/>
      <color rgb="FF000000"/>
      <name val="Times New Roman"/>
      <family val="1"/>
      <charset val="204"/>
    </font>
    <font>
      <u/>
      <sz val="10"/>
      <color theme="10"/>
      <name val="Arial Cyr"/>
      <charset val="204"/>
    </font>
    <font>
      <sz val="11"/>
      <color theme="1"/>
      <name val="Calibri"/>
      <family val="2"/>
      <charset val="238"/>
      <scheme val="minor"/>
    </font>
    <font>
      <sz val="11"/>
      <color theme="1"/>
      <name val="Calibri"/>
      <family val="2"/>
      <scheme val="minor"/>
    </font>
    <font>
      <sz val="10"/>
      <color theme="1"/>
      <name val="Calibri"/>
      <family val="2"/>
      <charset val="204"/>
      <scheme val="minor"/>
    </font>
    <font>
      <b/>
      <sz val="10"/>
      <color theme="1"/>
      <name val="Roboto"/>
      <charset val="204"/>
    </font>
    <font>
      <sz val="10"/>
      <color theme="1"/>
      <name val="Roboto"/>
      <charset val="204"/>
    </font>
    <font>
      <u/>
      <sz val="10"/>
      <color theme="10"/>
      <name val="Roboto"/>
      <charset val="204"/>
    </font>
    <font>
      <sz val="8"/>
      <color rgb="FF000000"/>
      <name val="Roboto"/>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9">
    <xf numFmtId="0" fontId="0" fillId="0" borderId="0"/>
    <xf numFmtId="170" fontId="1" fillId="0" borderId="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3" fontId="1" fillId="0" borderId="0" applyFill="0" applyBorder="0" applyAlignment="0" applyProtection="0"/>
    <xf numFmtId="165" fontId="1" fillId="0" borderId="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4" fontId="1" fillId="0" borderId="0" applyFill="0" applyBorder="0" applyAlignment="0" applyProtection="0"/>
    <xf numFmtId="171" fontId="1" fillId="0" borderId="0" applyFill="0" applyBorder="0" applyAlignment="0" applyProtection="0"/>
    <xf numFmtId="2" fontId="1" fillId="0" borderId="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lignment wrapText="1"/>
    </xf>
    <xf numFmtId="0" fontId="13" fillId="0" borderId="0"/>
    <xf numFmtId="0" fontId="1" fillId="0" borderId="0" applyNumberFormat="0" applyFill="0" applyBorder="0" applyAlignment="0" applyProtection="0"/>
    <xf numFmtId="0" fontId="14" fillId="0" borderId="0"/>
    <xf numFmtId="172" fontId="15" fillId="0" borderId="0" applyFont="0" applyFill="0" applyBorder="0" applyAlignment="0" applyProtection="0"/>
    <xf numFmtId="173" fontId="15" fillId="0" borderId="0" applyFont="0" applyFill="0" applyBorder="0" applyAlignment="0" applyProtection="0"/>
    <xf numFmtId="174" fontId="15" fillId="0" borderId="0" applyFont="0" applyFill="0" applyBorder="0" applyAlignment="0" applyProtection="0"/>
    <xf numFmtId="175" fontId="15" fillId="0" borderId="0" applyFont="0" applyFill="0" applyBorder="0" applyAlignment="0" applyProtection="0"/>
    <xf numFmtId="10" fontId="1" fillId="0" borderId="0" applyFill="0" applyBorder="0" applyAlignment="0" applyProtection="0"/>
    <xf numFmtId="0" fontId="16" fillId="0" borderId="0">
      <alignment horizontal="center" vertical="center"/>
    </xf>
    <xf numFmtId="0" fontId="16" fillId="0" borderId="0">
      <alignment horizontal="right"/>
    </xf>
    <xf numFmtId="0" fontId="16" fillId="0" borderId="0">
      <alignment horizontal="right"/>
    </xf>
    <xf numFmtId="0" fontId="16" fillId="0" borderId="0">
      <alignment horizontal="right"/>
    </xf>
    <xf numFmtId="0" fontId="16" fillId="0" borderId="0">
      <alignment horizontal="right"/>
    </xf>
    <xf numFmtId="0" fontId="16" fillId="0" borderId="0">
      <alignment horizontal="right"/>
    </xf>
    <xf numFmtId="0" fontId="16" fillId="0" borderId="0">
      <alignment horizontal="center" vertical="center"/>
    </xf>
    <xf numFmtId="0" fontId="17" fillId="0" borderId="0">
      <alignment horizontal="center" vertical="center"/>
    </xf>
    <xf numFmtId="0" fontId="21" fillId="0" borderId="0">
      <alignment horizontal="right" vertical="center"/>
    </xf>
    <xf numFmtId="0" fontId="17" fillId="0" borderId="0">
      <alignment horizontal="center" vertical="center"/>
    </xf>
    <xf numFmtId="0" fontId="17" fillId="0" borderId="0">
      <alignment horizontal="center" vertical="center"/>
    </xf>
    <xf numFmtId="0" fontId="17" fillId="0" borderId="0">
      <alignment horizontal="center" vertical="center"/>
    </xf>
    <xf numFmtId="0" fontId="17" fillId="0" borderId="0">
      <alignment horizontal="center" vertical="center"/>
    </xf>
    <xf numFmtId="0" fontId="17" fillId="0" borderId="0">
      <alignment horizontal="center" vertical="center"/>
    </xf>
    <xf numFmtId="0" fontId="17" fillId="0" borderId="0">
      <alignment horizontal="center" vertical="center"/>
    </xf>
    <xf numFmtId="0" fontId="1" fillId="0" borderId="1" applyNumberFormat="0" applyFill="0" applyAlignment="0" applyProtection="0"/>
    <xf numFmtId="0" fontId="22" fillId="0" borderId="0" applyNumberFormat="0" applyFill="0" applyBorder="0" applyAlignment="0" applyProtection="0">
      <alignment vertical="top"/>
      <protection locked="0"/>
    </xf>
    <xf numFmtId="168" fontId="9" fillId="0" borderId="0" applyFont="0" applyFill="0" applyBorder="0" applyAlignment="0" applyProtection="0"/>
    <xf numFmtId="0" fontId="1" fillId="0" borderId="0"/>
    <xf numFmtId="0" fontId="9" fillId="0" borderId="0"/>
    <xf numFmtId="0" fontId="1" fillId="0" borderId="0"/>
    <xf numFmtId="0" fontId="1" fillId="0" borderId="0"/>
    <xf numFmtId="0" fontId="1" fillId="0" borderId="0"/>
    <xf numFmtId="0" fontId="20" fillId="0" borderId="0"/>
    <xf numFmtId="0" fontId="23" fillId="0" borderId="0"/>
    <xf numFmtId="0" fontId="20" fillId="0" borderId="0"/>
    <xf numFmtId="0" fontId="20" fillId="0" borderId="0"/>
    <xf numFmtId="0" fontId="9" fillId="0" borderId="0"/>
    <xf numFmtId="0" fontId="18" fillId="0" borderId="0"/>
    <xf numFmtId="0" fontId="24" fillId="0" borderId="0"/>
    <xf numFmtId="0" fontId="25" fillId="0" borderId="0"/>
    <xf numFmtId="9" fontId="9" fillId="0" borderId="0" applyFont="0" applyFill="0" applyBorder="0" applyAlignment="0" applyProtection="0"/>
    <xf numFmtId="43" fontId="1" fillId="0" borderId="0" applyFont="0" applyFill="0" applyBorder="0" applyProtection="0"/>
    <xf numFmtId="169" fontId="9" fillId="0" borderId="0" applyFont="0" applyFill="0" applyBorder="0" applyAlignment="0" applyProtection="0"/>
    <xf numFmtId="169" fontId="9" fillId="0" borderId="0" applyFont="0" applyFill="0" applyBorder="0" applyAlignment="0" applyProtection="0"/>
    <xf numFmtId="0" fontId="9" fillId="0" borderId="0"/>
    <xf numFmtId="0" fontId="22" fillId="0" borderId="0" applyNumberFormat="0" applyFill="0" applyBorder="0" applyAlignment="0" applyProtection="0">
      <alignment vertical="top"/>
      <protection locked="0"/>
    </xf>
  </cellStyleXfs>
  <cellXfs count="81">
    <xf numFmtId="0" fontId="0" fillId="0" borderId="0" xfId="0"/>
    <xf numFmtId="0" fontId="3" fillId="0" borderId="0" xfId="0" applyFont="1"/>
    <xf numFmtId="0" fontId="3" fillId="0" borderId="0" xfId="0" applyFont="1" applyBorder="1" applyAlignment="1"/>
    <xf numFmtId="0" fontId="2" fillId="0" borderId="2" xfId="0" applyFont="1" applyBorder="1" applyAlignment="1">
      <alignment horizontal="left" wrapText="1" indent="1"/>
    </xf>
    <xf numFmtId="170" fontId="2" fillId="0" borderId="2" xfId="0" applyNumberFormat="1" applyFont="1" applyFill="1" applyBorder="1" applyAlignment="1">
      <alignment horizontal="right" wrapText="1"/>
    </xf>
    <xf numFmtId="170" fontId="2" fillId="0" borderId="2" xfId="0" applyNumberFormat="1" applyFont="1" applyBorder="1" applyAlignment="1">
      <alignment horizontal="right" wrapText="1"/>
    </xf>
    <xf numFmtId="0" fontId="2" fillId="0" borderId="0" xfId="0" applyFont="1"/>
    <xf numFmtId="0" fontId="3" fillId="0" borderId="3" xfId="0" applyFont="1" applyBorder="1" applyAlignment="1">
      <alignment horizontal="left" wrapText="1" indent="2"/>
    </xf>
    <xf numFmtId="170" fontId="3" fillId="0" borderId="3" xfId="0" applyNumberFormat="1" applyFont="1" applyFill="1" applyBorder="1" applyAlignment="1">
      <alignment horizontal="right" wrapText="1"/>
    </xf>
    <xf numFmtId="170" fontId="3" fillId="0" borderId="2" xfId="0" applyNumberFormat="1" applyFont="1" applyBorder="1" applyAlignment="1">
      <alignment horizontal="right" wrapText="1"/>
    </xf>
    <xf numFmtId="170" fontId="3" fillId="0" borderId="3" xfId="0" applyNumberFormat="1" applyFont="1" applyFill="1" applyBorder="1"/>
    <xf numFmtId="170" fontId="3" fillId="0" borderId="2" xfId="0" applyNumberFormat="1" applyFont="1" applyFill="1" applyBorder="1" applyAlignment="1">
      <alignment horizontal="right" wrapText="1"/>
    </xf>
    <xf numFmtId="170" fontId="3" fillId="0" borderId="3" xfId="0" applyNumberFormat="1" applyFont="1" applyBorder="1"/>
    <xf numFmtId="170" fontId="3" fillId="2" borderId="3" xfId="0" applyNumberFormat="1" applyFont="1" applyFill="1" applyBorder="1"/>
    <xf numFmtId="170" fontId="2" fillId="0" borderId="3" xfId="0" applyNumberFormat="1" applyFont="1" applyBorder="1" applyAlignment="1">
      <alignment horizontal="right" wrapText="1"/>
    </xf>
    <xf numFmtId="0" fontId="3" fillId="0" borderId="3" xfId="0" applyFont="1" applyBorder="1" applyAlignment="1">
      <alignment horizontal="left" wrapText="1" indent="3"/>
    </xf>
    <xf numFmtId="0" fontId="2" fillId="0" borderId="3" xfId="0" applyFont="1" applyBorder="1" applyAlignment="1">
      <alignment horizontal="left" wrapText="1" indent="1"/>
    </xf>
    <xf numFmtId="170" fontId="2" fillId="0" borderId="3" xfId="0" applyNumberFormat="1" applyFont="1" applyFill="1" applyBorder="1" applyAlignment="1">
      <alignment horizontal="right" wrapText="1"/>
    </xf>
    <xf numFmtId="170" fontId="3" fillId="0" borderId="3" xfId="0" applyNumberFormat="1" applyFont="1" applyBorder="1" applyAlignment="1">
      <alignment horizontal="right" wrapText="1"/>
    </xf>
    <xf numFmtId="0" fontId="3" fillId="0" borderId="3" xfId="0" applyFont="1" applyFill="1" applyBorder="1" applyAlignment="1">
      <alignment horizontal="left" wrapText="1" indent="2"/>
    </xf>
    <xf numFmtId="0" fontId="2" fillId="0" borderId="3" xfId="0" applyFont="1" applyBorder="1" applyAlignment="1">
      <alignment wrapText="1"/>
    </xf>
    <xf numFmtId="0" fontId="3" fillId="0" borderId="0" xfId="0" applyFont="1" applyFill="1"/>
    <xf numFmtId="170" fontId="2" fillId="0" borderId="0" xfId="0" applyNumberFormat="1" applyFont="1"/>
    <xf numFmtId="0" fontId="4" fillId="0" borderId="0" xfId="0" applyFont="1"/>
    <xf numFmtId="0" fontId="2" fillId="0" borderId="0" xfId="0" applyFont="1" applyFill="1"/>
    <xf numFmtId="0" fontId="3" fillId="0" borderId="2" xfId="0" applyFont="1" applyFill="1" applyBorder="1" applyAlignment="1">
      <alignment horizontal="left" wrapText="1" indent="2"/>
    </xf>
    <xf numFmtId="170" fontId="3" fillId="0" borderId="2" xfId="0" applyNumberFormat="1" applyFont="1" applyFill="1" applyBorder="1"/>
    <xf numFmtId="170" fontId="3" fillId="0" borderId="0" xfId="0" applyNumberFormat="1" applyFont="1" applyFill="1"/>
    <xf numFmtId="0" fontId="3" fillId="0" borderId="3" xfId="0" applyFont="1" applyFill="1" applyBorder="1" applyAlignment="1">
      <alignment horizontal="left" wrapText="1" indent="3"/>
    </xf>
    <xf numFmtId="0" fontId="2" fillId="0" borderId="3" xfId="0" applyFont="1" applyFill="1" applyBorder="1" applyAlignment="1">
      <alignment horizontal="left" wrapText="1" indent="1"/>
    </xf>
    <xf numFmtId="170" fontId="2" fillId="0" borderId="3" xfId="0" applyNumberFormat="1" applyFont="1" applyFill="1" applyBorder="1"/>
    <xf numFmtId="0" fontId="2" fillId="0" borderId="3" xfId="0" applyFont="1" applyFill="1" applyBorder="1" applyAlignment="1">
      <alignment wrapText="1"/>
    </xf>
    <xf numFmtId="0" fontId="3" fillId="0" borderId="0" xfId="0" applyFont="1" applyFill="1" applyBorder="1" applyAlignment="1"/>
    <xf numFmtId="0" fontId="3" fillId="0" borderId="0" xfId="0" applyFont="1" applyAlignment="1"/>
    <xf numFmtId="170" fontId="2" fillId="0" borderId="2" xfId="0" applyNumberFormat="1" applyFont="1" applyFill="1" applyBorder="1"/>
    <xf numFmtId="1" fontId="3" fillId="0" borderId="3" xfId="0" applyNumberFormat="1" applyFont="1" applyFill="1" applyBorder="1" applyAlignment="1">
      <alignment horizontal="left" wrapText="1" indent="3"/>
    </xf>
    <xf numFmtId="1" fontId="3" fillId="0" borderId="3" xfId="0" applyNumberFormat="1" applyFont="1" applyFill="1" applyBorder="1" applyAlignment="1">
      <alignment horizontal="left" wrapText="1" indent="2"/>
    </xf>
    <xf numFmtId="0" fontId="2" fillId="0" borderId="0" xfId="0" applyFont="1" applyFill="1" applyAlignment="1">
      <alignment horizontal="right"/>
    </xf>
    <xf numFmtId="0" fontId="2" fillId="0" borderId="2" xfId="0" applyFont="1" applyFill="1" applyBorder="1" applyAlignment="1">
      <alignment horizontal="left" indent="1"/>
    </xf>
    <xf numFmtId="0" fontId="2" fillId="0" borderId="3" xfId="0" applyFont="1" applyFill="1" applyBorder="1" applyAlignment="1">
      <alignment horizontal="justify"/>
    </xf>
    <xf numFmtId="0" fontId="3" fillId="0" borderId="0" xfId="0" applyFont="1" applyFill="1" applyBorder="1"/>
    <xf numFmtId="0" fontId="7" fillId="0" borderId="0" xfId="0" applyFont="1" applyFill="1" applyBorder="1"/>
    <xf numFmtId="0" fontId="4" fillId="0" borderId="0" xfId="0" applyFont="1" applyFill="1" applyBorder="1" applyAlignment="1">
      <alignment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3" fillId="0" borderId="0" xfId="0" applyFont="1" applyBorder="1" applyAlignment="1">
      <alignment horizontal="right"/>
    </xf>
    <xf numFmtId="0" fontId="3" fillId="0" borderId="4" xfId="0" applyFont="1" applyBorder="1" applyAlignment="1"/>
    <xf numFmtId="0" fontId="8" fillId="0" borderId="0" xfId="0" applyFont="1" applyFill="1" applyAlignment="1">
      <alignment horizontal="left" vertical="top"/>
    </xf>
    <xf numFmtId="0" fontId="26" fillId="0" borderId="3" xfId="41" applyFont="1" applyBorder="1" applyAlignment="1">
      <alignment vertical="top"/>
    </xf>
    <xf numFmtId="0" fontId="27" fillId="0" borderId="3" xfId="41" applyFont="1" applyFill="1" applyBorder="1" applyAlignment="1">
      <alignment horizontal="left" vertical="top"/>
    </xf>
    <xf numFmtId="0" fontId="27" fillId="0" borderId="3" xfId="41" applyFont="1" applyFill="1" applyBorder="1" applyAlignment="1">
      <alignment vertical="top"/>
    </xf>
    <xf numFmtId="0" fontId="26" fillId="0" borderId="3" xfId="41" applyFont="1" applyBorder="1" applyAlignment="1">
      <alignment horizontal="left" vertical="top"/>
    </xf>
    <xf numFmtId="0" fontId="27" fillId="0" borderId="3" xfId="41" applyFont="1" applyFill="1" applyBorder="1" applyAlignment="1">
      <alignment horizontal="left" vertical="top" wrapText="1"/>
    </xf>
    <xf numFmtId="0" fontId="27" fillId="0" borderId="3" xfId="41" applyFont="1" applyFill="1" applyBorder="1" applyAlignment="1">
      <alignment vertical="top" wrapText="1"/>
    </xf>
    <xf numFmtId="0" fontId="26" fillId="0" borderId="3" xfId="41" applyFont="1" applyBorder="1" applyAlignment="1">
      <alignment horizontal="left" vertical="center" readingOrder="1"/>
    </xf>
    <xf numFmtId="170" fontId="3" fillId="0" borderId="3" xfId="0" applyNumberFormat="1" applyFont="1" applyFill="1" applyBorder="1" applyAlignment="1">
      <alignment horizontal="right"/>
    </xf>
    <xf numFmtId="170" fontId="3" fillId="0" borderId="3" xfId="0" applyNumberFormat="1" applyFont="1" applyBorder="1" applyAlignment="1">
      <alignment horizontal="right"/>
    </xf>
    <xf numFmtId="170" fontId="3" fillId="2" borderId="3" xfId="0" applyNumberFormat="1" applyFont="1" applyFill="1" applyBorder="1" applyAlignment="1">
      <alignment horizontal="right"/>
    </xf>
    <xf numFmtId="170" fontId="2" fillId="0" borderId="3" xfId="0" applyNumberFormat="1" applyFont="1" applyBorder="1" applyAlignment="1">
      <alignment horizontal="right"/>
    </xf>
    <xf numFmtId="0" fontId="19" fillId="0" borderId="0" xfId="0" applyFont="1"/>
    <xf numFmtId="0" fontId="28" fillId="2" borderId="3" xfId="38" applyFont="1" applyFill="1" applyBorder="1" applyAlignment="1" applyProtection="1">
      <alignment vertical="top" wrapText="1"/>
    </xf>
    <xf numFmtId="0" fontId="28" fillId="2" borderId="3" xfId="38" applyFont="1" applyFill="1" applyBorder="1" applyAlignment="1" applyProtection="1">
      <alignment horizontal="left" vertical="top" wrapText="1"/>
    </xf>
    <xf numFmtId="0" fontId="28" fillId="0" borderId="3" xfId="38" applyFont="1" applyFill="1" applyBorder="1" applyAlignment="1" applyProtection="1">
      <alignment horizontal="left" vertical="top" wrapText="1"/>
    </xf>
    <xf numFmtId="0" fontId="29" fillId="0" borderId="0" xfId="41" applyFont="1" applyAlignment="1"/>
    <xf numFmtId="0" fontId="29" fillId="0" borderId="0" xfId="41" applyFont="1" applyAlignment="1">
      <alignment wrapText="1"/>
    </xf>
    <xf numFmtId="0" fontId="3" fillId="0" borderId="0" xfId="41" applyFont="1"/>
    <xf numFmtId="0" fontId="4" fillId="0" borderId="0" xfId="41" applyFont="1" applyFill="1" applyAlignment="1">
      <alignment horizontal="right"/>
    </xf>
    <xf numFmtId="0" fontId="8" fillId="0" borderId="0" xfId="0" applyFont="1" applyFill="1" applyAlignment="1">
      <alignment vertical="top"/>
    </xf>
    <xf numFmtId="1"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8" fillId="0" borderId="3" xfId="38" applyFont="1" applyBorder="1" applyAlignment="1" applyProtection="1">
      <alignment vertical="center"/>
    </xf>
    <xf numFmtId="0" fontId="28" fillId="0" borderId="3" xfId="38" applyFont="1" applyBorder="1" applyAlignment="1" applyProtection="1"/>
    <xf numFmtId="14" fontId="27" fillId="0" borderId="3" xfId="0" applyNumberFormat="1" applyFont="1" applyFill="1" applyBorder="1" applyAlignment="1">
      <alignment horizontal="left" vertical="top"/>
    </xf>
    <xf numFmtId="0" fontId="27" fillId="0" borderId="3" xfId="0" applyFont="1" applyBorder="1" applyAlignment="1">
      <alignment vertical="top" wrapText="1"/>
    </xf>
    <xf numFmtId="49" fontId="27" fillId="0" borderId="3" xfId="57" applyNumberFormat="1" applyFont="1" applyFill="1" applyBorder="1" applyAlignment="1">
      <alignment vertical="top"/>
    </xf>
    <xf numFmtId="0" fontId="22" fillId="0" borderId="3" xfId="58" applyFont="1" applyFill="1" applyBorder="1" applyAlignment="1" applyProtection="1">
      <alignment vertical="top" wrapText="1"/>
    </xf>
    <xf numFmtId="0" fontId="26" fillId="0" borderId="5" xfId="41" applyFont="1" applyBorder="1" applyAlignment="1">
      <alignment horizontal="left" vertical="center" readingOrder="1"/>
    </xf>
    <xf numFmtId="0" fontId="26" fillId="0" borderId="6" xfId="41" applyFont="1" applyBorder="1" applyAlignment="1">
      <alignment horizontal="left" vertical="center" readingOrder="1"/>
    </xf>
    <xf numFmtId="0" fontId="26" fillId="0" borderId="2" xfId="41" applyFont="1" applyBorder="1" applyAlignment="1">
      <alignment horizontal="left" vertical="center" readingOrder="1"/>
    </xf>
    <xf numFmtId="0" fontId="3" fillId="0" borderId="0" xfId="0" applyFont="1" applyFill="1" applyBorder="1" applyAlignment="1">
      <alignment horizontal="right"/>
    </xf>
    <xf numFmtId="0" fontId="3" fillId="0" borderId="4" xfId="0" applyFont="1" applyBorder="1" applyAlignment="1">
      <alignment horizontal="right"/>
    </xf>
  </cellXfs>
  <cellStyles count="59">
    <cellStyle name="Comma" xfId="1"/>
    <cellStyle name="Comma [0]_Book2" xfId="2"/>
    <cellStyle name="Comma_Book2" xfId="3"/>
    <cellStyle name="Comma0" xfId="4"/>
    <cellStyle name="Currency" xfId="5"/>
    <cellStyle name="Currency [0]_Book2" xfId="6"/>
    <cellStyle name="Currency_Book2" xfId="7"/>
    <cellStyle name="Currency0" xfId="8"/>
    <cellStyle name="Date" xfId="9"/>
    <cellStyle name="Fixed" xfId="10"/>
    <cellStyle name="Heading 1" xfId="11"/>
    <cellStyle name="Heading 2" xfId="12"/>
    <cellStyle name="Iau?iue_?ac?.oaa.90-92" xfId="13"/>
    <cellStyle name="Îáû÷íûé_93ãîä (2)" xfId="14"/>
    <cellStyle name="normal" xfId="15"/>
    <cellStyle name="Normální 6" xfId="16"/>
    <cellStyle name="Ouny?e [0]_Eeno1" xfId="17"/>
    <cellStyle name="Ouny?e_Eeno1" xfId="18"/>
    <cellStyle name="Òûñÿ÷è [0]_Ëèñò1" xfId="19"/>
    <cellStyle name="Òûñÿ÷è_Ëèñò1" xfId="20"/>
    <cellStyle name="Percent" xfId="21"/>
    <cellStyle name="S10" xfId="22"/>
    <cellStyle name="S12" xfId="23"/>
    <cellStyle name="S13" xfId="24"/>
    <cellStyle name="S14" xfId="25"/>
    <cellStyle name="S15" xfId="26"/>
    <cellStyle name="S16" xfId="27"/>
    <cellStyle name="S2" xfId="28"/>
    <cellStyle name="S3_mis_НПС(объем)" xfId="29"/>
    <cellStyle name="S4 3 2" xfId="30"/>
    <cellStyle name="S4_mis_НПС(объем)" xfId="31"/>
    <cellStyle name="S5_mis_НПС(объем)" xfId="32"/>
    <cellStyle name="S6" xfId="33"/>
    <cellStyle name="S7" xfId="34"/>
    <cellStyle name="S8_mis_НПС(объем)" xfId="35"/>
    <cellStyle name="S9_mis_НПС(объем)" xfId="36"/>
    <cellStyle name="Total" xfId="37"/>
    <cellStyle name="Гиперссылка" xfId="38" builtinId="8"/>
    <cellStyle name="Гиперссылка 2" xfId="58"/>
    <cellStyle name="Денежный 2" xfId="39"/>
    <cellStyle name="Обычный" xfId="0" builtinId="0"/>
    <cellStyle name="Обычный 2" xfId="40"/>
    <cellStyle name="Обычный 2 2" xfId="41"/>
    <cellStyle name="Обычный 2 3" xfId="57"/>
    <cellStyle name="Обычный 3" xfId="42"/>
    <cellStyle name="Обычный 3 2" xfId="43"/>
    <cellStyle name="Обычный 3 3" xfId="44"/>
    <cellStyle name="Обычный 4" xfId="45"/>
    <cellStyle name="Обычный 5" xfId="46"/>
    <cellStyle name="Обычный 6" xfId="47"/>
    <cellStyle name="Обычный 6 2" xfId="48"/>
    <cellStyle name="Обычный 7" xfId="49"/>
    <cellStyle name="Обычный 7 2" xfId="50"/>
    <cellStyle name="Обычный 8" xfId="51"/>
    <cellStyle name="Обычный 9" xfId="52"/>
    <cellStyle name="Процентный 2" xfId="53"/>
    <cellStyle name="Тысячи_Sheet1" xfId="54"/>
    <cellStyle name="Финансовый 2 2" xfId="55"/>
    <cellStyle name="Финансовый 2 3" xfId="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taldau.stat.gov.kz/kk/NewIndex/GetIndex/2709379?keyword=" TargetMode="External"/><Relationship Id="rId7" Type="http://schemas.openxmlformats.org/officeDocument/2006/relationships/hyperlink" Target="https://stat.gov.kz/industries/economy/national-accounts/publications/279820/" TargetMode="External"/><Relationship Id="rId2" Type="http://schemas.openxmlformats.org/officeDocument/2006/relationships/hyperlink" Target="https://stat.gov.kz/classifiers/statistical/116/" TargetMode="External"/><Relationship Id="rId1" Type="http://schemas.openxmlformats.org/officeDocument/2006/relationships/hyperlink" Target="https://stat.gov.kz/upload/iblock/74a/m529zvs4w6vlz5113op7yeu5pqek848k.docx" TargetMode="External"/><Relationship Id="rId6" Type="http://schemas.openxmlformats.org/officeDocument/2006/relationships/hyperlink" Target="https://stat.gov.kz/industries/economy/national-accounts/publications/474199/" TargetMode="External"/><Relationship Id="rId5" Type="http://schemas.openxmlformats.org/officeDocument/2006/relationships/hyperlink" Target="https://stat.gov.kz/industries/economy/national-accounts/publications/281786/" TargetMode="External"/><Relationship Id="rId4" Type="http://schemas.openxmlformats.org/officeDocument/2006/relationships/hyperlink" Target="https://stat.gov.kz/industries/economy/national-accounts/publications/47350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4"/>
  <sheetViews>
    <sheetView workbookViewId="0">
      <selection activeCell="B2" sqref="B2"/>
    </sheetView>
  </sheetViews>
  <sheetFormatPr defaultRowHeight="12.75"/>
  <cols>
    <col min="1" max="1" width="45.7109375" style="59" customWidth="1"/>
    <col min="2" max="2" width="82.7109375" style="59" customWidth="1"/>
    <col min="3" max="16384" width="9.140625" style="59"/>
  </cols>
  <sheetData>
    <row r="2" spans="1:2">
      <c r="A2" s="48" t="s">
        <v>135</v>
      </c>
      <c r="B2" s="49">
        <v>111210</v>
      </c>
    </row>
    <row r="3" spans="1:2">
      <c r="A3" s="48" t="s">
        <v>136</v>
      </c>
      <c r="B3" s="49" t="s">
        <v>137</v>
      </c>
    </row>
    <row r="4" spans="1:2">
      <c r="A4" s="48" t="s">
        <v>138</v>
      </c>
      <c r="B4" s="50" t="s">
        <v>139</v>
      </c>
    </row>
    <row r="5" spans="1:2">
      <c r="A5" s="51" t="s">
        <v>140</v>
      </c>
      <c r="B5" s="49" t="s">
        <v>25</v>
      </c>
    </row>
    <row r="6" spans="1:2" ht="102">
      <c r="A6" s="51" t="s">
        <v>141</v>
      </c>
      <c r="B6" s="52" t="s">
        <v>198</v>
      </c>
    </row>
    <row r="7" spans="1:2" ht="19.5" customHeight="1">
      <c r="A7" s="51" t="s">
        <v>142</v>
      </c>
      <c r="B7" s="53" t="s">
        <v>172</v>
      </c>
    </row>
    <row r="8" spans="1:2">
      <c r="A8" s="48" t="s">
        <v>143</v>
      </c>
      <c r="B8" s="50" t="s">
        <v>144</v>
      </c>
    </row>
    <row r="9" spans="1:2">
      <c r="A9" s="48" t="s">
        <v>145</v>
      </c>
      <c r="B9" s="53" t="s">
        <v>173</v>
      </c>
    </row>
    <row r="10" spans="1:2">
      <c r="A10" s="48" t="s">
        <v>146</v>
      </c>
      <c r="B10" s="53" t="s">
        <v>174</v>
      </c>
    </row>
    <row r="11" spans="1:2">
      <c r="A11" s="48" t="s">
        <v>147</v>
      </c>
      <c r="B11" s="52"/>
    </row>
    <row r="12" spans="1:2">
      <c r="A12" s="48" t="s">
        <v>148</v>
      </c>
      <c r="B12" s="60" t="s">
        <v>149</v>
      </c>
    </row>
    <row r="13" spans="1:2" ht="31.5" customHeight="1">
      <c r="A13" s="54" t="s">
        <v>150</v>
      </c>
      <c r="B13" s="61" t="s">
        <v>151</v>
      </c>
    </row>
    <row r="14" spans="1:2">
      <c r="A14" s="76" t="s">
        <v>152</v>
      </c>
      <c r="B14" s="70" t="s">
        <v>211</v>
      </c>
    </row>
    <row r="15" spans="1:2">
      <c r="A15" s="77"/>
      <c r="B15" s="70" t="s">
        <v>212</v>
      </c>
    </row>
    <row r="16" spans="1:2">
      <c r="A16" s="77"/>
      <c r="B16" s="70" t="s">
        <v>213</v>
      </c>
    </row>
    <row r="17" spans="1:2">
      <c r="A17" s="78"/>
      <c r="B17" s="71" t="s">
        <v>214</v>
      </c>
    </row>
    <row r="18" spans="1:2">
      <c r="A18" s="54" t="s">
        <v>153</v>
      </c>
      <c r="B18" s="62" t="s">
        <v>154</v>
      </c>
    </row>
    <row r="19" spans="1:2">
      <c r="A19" s="48" t="s">
        <v>155</v>
      </c>
      <c r="B19" s="72">
        <v>46134</v>
      </c>
    </row>
    <row r="20" spans="1:2">
      <c r="A20" s="48" t="s">
        <v>156</v>
      </c>
      <c r="B20" s="72">
        <v>46157</v>
      </c>
    </row>
    <row r="21" spans="1:2">
      <c r="A21" s="48" t="s">
        <v>157</v>
      </c>
      <c r="B21" s="50" t="s">
        <v>158</v>
      </c>
    </row>
    <row r="22" spans="1:2" ht="25.5" customHeight="1">
      <c r="A22" s="48" t="s">
        <v>159</v>
      </c>
      <c r="B22" s="73" t="s">
        <v>218</v>
      </c>
    </row>
    <row r="23" spans="1:2" ht="28.5" customHeight="1">
      <c r="A23" s="48" t="s">
        <v>160</v>
      </c>
      <c r="B23" s="74" t="s">
        <v>219</v>
      </c>
    </row>
    <row r="24" spans="1:2" ht="26.25" customHeight="1">
      <c r="A24" s="48" t="s">
        <v>161</v>
      </c>
      <c r="B24" s="75" t="s">
        <v>220</v>
      </c>
    </row>
  </sheetData>
  <mergeCells count="1">
    <mergeCell ref="A14:A17"/>
  </mergeCells>
  <hyperlinks>
    <hyperlink ref="B13" r:id="rId1" display="https://stat.gov.kz/upload/iblock/74a/m529zvs4w6vlz5113op7yeu5pqek848k.docx"/>
    <hyperlink ref="B12" r:id="rId2"/>
    <hyperlink ref="B18" r:id="rId3"/>
    <hyperlink ref="B14" r:id="rId4" display="https://stat.gov.kz/industries/economy/national-accounts/publications/473505/"/>
    <hyperlink ref="B15" r:id="rId5" display="https://stat.gov.kz/industries/economy/national-accounts/publications/281786/"/>
    <hyperlink ref="B16" r:id="rId6" display="https://stat.gov.kz/industries/economy/national-accounts/publications/474199/"/>
    <hyperlink ref="B17" r:id="rId7" display="https://stat.gov.kz/industries/economy/national-accounts/publications/279820/"/>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B21"/>
  <sheetViews>
    <sheetView workbookViewId="0">
      <selection activeCell="B23" sqref="B23"/>
    </sheetView>
  </sheetViews>
  <sheetFormatPr defaultRowHeight="11.25"/>
  <cols>
    <col min="1" max="1" width="9.140625" style="1"/>
    <col min="2" max="2" width="111.140625" style="1" customWidth="1"/>
    <col min="3" max="16384" width="9.140625" style="1"/>
  </cols>
  <sheetData>
    <row r="6" spans="2:2">
      <c r="B6" s="63" t="s">
        <v>162</v>
      </c>
    </row>
    <row r="7" spans="2:2">
      <c r="B7" s="63" t="s">
        <v>163</v>
      </c>
    </row>
    <row r="8" spans="2:2">
      <c r="B8" s="63" t="s">
        <v>164</v>
      </c>
    </row>
    <row r="9" spans="2:2">
      <c r="B9" s="63" t="s">
        <v>165</v>
      </c>
    </row>
    <row r="10" spans="2:2">
      <c r="B10" s="63" t="s">
        <v>166</v>
      </c>
    </row>
    <row r="11" spans="2:2">
      <c r="B11" s="63"/>
    </row>
    <row r="12" spans="2:2">
      <c r="B12" s="64" t="s">
        <v>167</v>
      </c>
    </row>
    <row r="13" spans="2:2">
      <c r="B13" s="63"/>
    </row>
    <row r="14" spans="2:2">
      <c r="B14" s="63"/>
    </row>
    <row r="15" spans="2:2">
      <c r="B15" s="65"/>
    </row>
    <row r="16" spans="2:2">
      <c r="B16" s="65"/>
    </row>
    <row r="17" spans="2:2">
      <c r="B17" s="65"/>
    </row>
    <row r="18" spans="2:2">
      <c r="B18" s="65"/>
    </row>
    <row r="19" spans="2:2">
      <c r="B19" s="65"/>
    </row>
    <row r="20" spans="2:2">
      <c r="B20" s="65"/>
    </row>
    <row r="21" spans="2:2">
      <c r="B21" s="66" t="s">
        <v>168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110" zoomScaleNormal="110" workbookViewId="0">
      <selection activeCell="A35" sqref="A35"/>
    </sheetView>
  </sheetViews>
  <sheetFormatPr defaultRowHeight="11.25"/>
  <cols>
    <col min="1" max="1" width="38.7109375" style="21" customWidth="1"/>
    <col min="2" max="9" width="12.7109375" style="21" customWidth="1"/>
    <col min="10" max="16384" width="9.140625" style="21"/>
  </cols>
  <sheetData>
    <row r="1" spans="1:10" ht="24.75" customHeight="1">
      <c r="A1" s="47" t="s">
        <v>25</v>
      </c>
    </row>
    <row r="2" spans="1:10">
      <c r="A2" s="24"/>
      <c r="H2" s="79" t="s">
        <v>175</v>
      </c>
      <c r="I2" s="79"/>
    </row>
    <row r="3" spans="1:10" ht="25.5" customHeight="1">
      <c r="A3" s="44" t="s">
        <v>83</v>
      </c>
      <c r="B3" s="68" t="s">
        <v>190</v>
      </c>
      <c r="C3" s="68" t="s">
        <v>191</v>
      </c>
      <c r="D3" s="68" t="s">
        <v>192</v>
      </c>
      <c r="E3" s="68" t="s">
        <v>193</v>
      </c>
      <c r="F3" s="68" t="s">
        <v>194</v>
      </c>
      <c r="G3" s="68" t="s">
        <v>195</v>
      </c>
      <c r="H3" s="68" t="s">
        <v>196</v>
      </c>
      <c r="I3" s="68" t="s">
        <v>197</v>
      </c>
    </row>
    <row r="4" spans="1:10">
      <c r="A4" s="25" t="s">
        <v>3</v>
      </c>
      <c r="B4" s="26">
        <v>20.5</v>
      </c>
      <c r="C4" s="26">
        <v>27.2</v>
      </c>
      <c r="D4" s="26">
        <v>30.8</v>
      </c>
      <c r="E4" s="26">
        <v>28.7</v>
      </c>
      <c r="F4" s="26">
        <v>29.1</v>
      </c>
      <c r="G4" s="26">
        <v>23.5</v>
      </c>
      <c r="H4" s="26">
        <v>21.2</v>
      </c>
      <c r="I4" s="26">
        <v>21.4</v>
      </c>
    </row>
    <row r="5" spans="1:10" ht="12.75" customHeight="1">
      <c r="A5" s="19" t="s">
        <v>29</v>
      </c>
      <c r="B5" s="10">
        <v>34</v>
      </c>
      <c r="C5" s="10">
        <v>29.5</v>
      </c>
      <c r="D5" s="10">
        <v>23.1</v>
      </c>
      <c r="E5" s="10">
        <v>16.399999999999999</v>
      </c>
      <c r="F5" s="10">
        <v>15</v>
      </c>
      <c r="G5" s="10">
        <v>12.3</v>
      </c>
      <c r="H5" s="10">
        <v>12.1</v>
      </c>
      <c r="I5" s="10">
        <v>11.4</v>
      </c>
    </row>
    <row r="6" spans="1:10">
      <c r="A6" s="19" t="s">
        <v>7</v>
      </c>
      <c r="B6" s="10">
        <v>12</v>
      </c>
      <c r="C6" s="10">
        <v>9.1999999999999993</v>
      </c>
      <c r="D6" s="10">
        <v>8.6999999999999993</v>
      </c>
      <c r="E6" s="10">
        <v>8.3000000000000007</v>
      </c>
      <c r="F6" s="10">
        <v>9.6</v>
      </c>
      <c r="G6" s="10">
        <v>6.5</v>
      </c>
      <c r="H6" s="10">
        <v>4.4000000000000004</v>
      </c>
      <c r="I6" s="10">
        <v>4.2</v>
      </c>
    </row>
    <row r="7" spans="1:10">
      <c r="A7" s="19" t="s">
        <v>11</v>
      </c>
      <c r="B7" s="10">
        <f t="shared" ref="B7:I7" si="0">B8+B9</f>
        <v>9.4</v>
      </c>
      <c r="C7" s="10">
        <f t="shared" si="0"/>
        <v>7.3999999999999995</v>
      </c>
      <c r="D7" s="10">
        <f t="shared" si="0"/>
        <v>7.5</v>
      </c>
      <c r="E7" s="10">
        <f t="shared" si="0"/>
        <v>10</v>
      </c>
      <c r="F7" s="10">
        <f t="shared" si="0"/>
        <v>11.1</v>
      </c>
      <c r="G7" s="10">
        <f t="shared" si="0"/>
        <v>10.700000000000001</v>
      </c>
      <c r="H7" s="10">
        <f t="shared" si="0"/>
        <v>11.2</v>
      </c>
      <c r="I7" s="10">
        <f t="shared" si="0"/>
        <v>11.700000000000001</v>
      </c>
      <c r="J7" s="27"/>
    </row>
    <row r="8" spans="1:10">
      <c r="A8" s="28" t="s">
        <v>177</v>
      </c>
      <c r="B8" s="10">
        <v>8.6</v>
      </c>
      <c r="C8" s="10">
        <v>6.8</v>
      </c>
      <c r="D8" s="10">
        <v>7</v>
      </c>
      <c r="E8" s="10">
        <v>9.3000000000000007</v>
      </c>
      <c r="F8" s="10">
        <v>10.199999999999999</v>
      </c>
      <c r="G8" s="10">
        <v>9.4</v>
      </c>
      <c r="H8" s="10">
        <v>9.6</v>
      </c>
      <c r="I8" s="10">
        <v>10.3</v>
      </c>
      <c r="J8" s="27"/>
    </row>
    <row r="9" spans="1:10">
      <c r="A9" s="28" t="s">
        <v>13</v>
      </c>
      <c r="B9" s="10">
        <v>0.8</v>
      </c>
      <c r="C9" s="10">
        <v>0.6</v>
      </c>
      <c r="D9" s="10">
        <v>0.5</v>
      </c>
      <c r="E9" s="10">
        <v>0.7</v>
      </c>
      <c r="F9" s="10">
        <v>0.9</v>
      </c>
      <c r="G9" s="10">
        <v>1.3</v>
      </c>
      <c r="H9" s="10">
        <v>1.6</v>
      </c>
      <c r="I9" s="10">
        <v>1.4</v>
      </c>
      <c r="J9" s="27"/>
    </row>
    <row r="10" spans="1:10">
      <c r="A10" s="19" t="s">
        <v>178</v>
      </c>
      <c r="B10" s="10">
        <v>8.1999999999999993</v>
      </c>
      <c r="C10" s="10">
        <v>8.1</v>
      </c>
      <c r="D10" s="10">
        <v>8.5</v>
      </c>
      <c r="E10" s="10">
        <v>10.4</v>
      </c>
      <c r="F10" s="10">
        <v>12.1</v>
      </c>
      <c r="G10" s="10">
        <v>17.2</v>
      </c>
      <c r="H10" s="10">
        <v>17.3</v>
      </c>
      <c r="I10" s="10">
        <v>15.7</v>
      </c>
      <c r="J10" s="27"/>
    </row>
    <row r="11" spans="1:10">
      <c r="A11" s="19" t="s">
        <v>179</v>
      </c>
      <c r="B11" s="10">
        <v>0.2</v>
      </c>
      <c r="C11" s="10">
        <v>0.2</v>
      </c>
      <c r="D11" s="10">
        <v>0.1</v>
      </c>
      <c r="E11" s="10">
        <v>0.1</v>
      </c>
      <c r="F11" s="10">
        <v>0.1</v>
      </c>
      <c r="G11" s="10">
        <v>0.1</v>
      </c>
      <c r="H11" s="10">
        <v>0.1</v>
      </c>
      <c r="I11" s="10">
        <v>0.1</v>
      </c>
      <c r="J11" s="27"/>
    </row>
    <row r="12" spans="1:10" ht="33.75">
      <c r="A12" s="19" t="s">
        <v>180</v>
      </c>
      <c r="B12" s="10">
        <v>0.9</v>
      </c>
      <c r="C12" s="10">
        <v>0.7</v>
      </c>
      <c r="D12" s="10">
        <v>0.6</v>
      </c>
      <c r="E12" s="10">
        <v>0.5</v>
      </c>
      <c r="F12" s="10">
        <v>1.2</v>
      </c>
      <c r="G12" s="10">
        <v>0.6</v>
      </c>
      <c r="H12" s="10">
        <v>0.4</v>
      </c>
      <c r="I12" s="10">
        <v>0.5</v>
      </c>
    </row>
    <row r="13" spans="1:10">
      <c r="A13" s="19" t="s">
        <v>181</v>
      </c>
      <c r="B13" s="10">
        <v>1.7</v>
      </c>
      <c r="C13" s="10">
        <v>2</v>
      </c>
      <c r="D13" s="10">
        <v>2.1</v>
      </c>
      <c r="E13" s="10">
        <v>2.7</v>
      </c>
      <c r="F13" s="10">
        <v>4.8</v>
      </c>
      <c r="G13" s="10">
        <v>3.5</v>
      </c>
      <c r="H13" s="10">
        <v>3.8</v>
      </c>
      <c r="I13" s="10">
        <v>3.9</v>
      </c>
    </row>
    <row r="14" spans="1:10">
      <c r="A14" s="19" t="s">
        <v>182</v>
      </c>
      <c r="B14" s="10">
        <v>1.6</v>
      </c>
      <c r="C14" s="10">
        <v>3.1</v>
      </c>
      <c r="D14" s="10">
        <v>3.1</v>
      </c>
      <c r="E14" s="10">
        <v>2.9</v>
      </c>
      <c r="F14" s="10">
        <v>4</v>
      </c>
      <c r="G14" s="10">
        <v>2.9</v>
      </c>
      <c r="H14" s="10">
        <v>4.4000000000000004</v>
      </c>
      <c r="I14" s="10">
        <v>5.6</v>
      </c>
    </row>
    <row r="15" spans="1:10" ht="22.5">
      <c r="A15" s="19" t="s">
        <v>183</v>
      </c>
      <c r="B15" s="10">
        <v>0.8</v>
      </c>
      <c r="C15" s="10">
        <v>0.9</v>
      </c>
      <c r="D15" s="10">
        <v>0.8</v>
      </c>
      <c r="E15" s="10">
        <v>0.7</v>
      </c>
      <c r="F15" s="10">
        <v>0.6</v>
      </c>
      <c r="G15" s="10">
        <v>0.5</v>
      </c>
      <c r="H15" s="10">
        <v>0.5</v>
      </c>
      <c r="I15" s="10">
        <v>0.7</v>
      </c>
    </row>
    <row r="16" spans="1:10" ht="22.5">
      <c r="A16" s="19" t="s">
        <v>184</v>
      </c>
      <c r="B16" s="10">
        <v>2.2999999999999998</v>
      </c>
      <c r="C16" s="10">
        <v>3.2</v>
      </c>
      <c r="D16" s="10">
        <v>1.6</v>
      </c>
      <c r="E16" s="10">
        <v>3</v>
      </c>
      <c r="F16" s="10">
        <v>1.6</v>
      </c>
      <c r="G16" s="10">
        <v>2.2999999999999998</v>
      </c>
      <c r="H16" s="10">
        <v>2.6</v>
      </c>
      <c r="I16" s="10">
        <v>2.6</v>
      </c>
      <c r="J16" s="27"/>
    </row>
    <row r="17" spans="1:10">
      <c r="A17" s="19" t="s">
        <v>17</v>
      </c>
      <c r="B17" s="10">
        <v>4.3</v>
      </c>
      <c r="C17" s="10">
        <v>4.9000000000000004</v>
      </c>
      <c r="D17" s="10">
        <v>2.6</v>
      </c>
      <c r="E17" s="10">
        <v>4.3</v>
      </c>
      <c r="F17" s="10">
        <v>3.3</v>
      </c>
      <c r="G17" s="10">
        <v>3.9</v>
      </c>
      <c r="H17" s="10">
        <v>4.3</v>
      </c>
      <c r="I17" s="10">
        <v>4.4000000000000004</v>
      </c>
      <c r="J17" s="27"/>
    </row>
    <row r="18" spans="1:10">
      <c r="A18" s="19" t="s">
        <v>66</v>
      </c>
      <c r="B18" s="10">
        <v>0.7</v>
      </c>
      <c r="C18" s="10">
        <v>0.7</v>
      </c>
      <c r="D18" s="10">
        <v>0.3</v>
      </c>
      <c r="E18" s="10">
        <v>0.5</v>
      </c>
      <c r="F18" s="10">
        <v>0.7</v>
      </c>
      <c r="G18" s="10">
        <v>0.5</v>
      </c>
      <c r="H18" s="10">
        <v>0.4</v>
      </c>
      <c r="I18" s="10">
        <v>0.5</v>
      </c>
    </row>
    <row r="19" spans="1:10">
      <c r="A19" s="19" t="s">
        <v>185</v>
      </c>
      <c r="B19" s="10">
        <v>0.7</v>
      </c>
      <c r="C19" s="10">
        <v>0.4</v>
      </c>
      <c r="D19" s="10">
        <v>0.6</v>
      </c>
      <c r="E19" s="10">
        <v>1</v>
      </c>
      <c r="F19" s="10">
        <v>0.3</v>
      </c>
      <c r="G19" s="10">
        <v>0.3</v>
      </c>
      <c r="H19" s="10">
        <v>0.3</v>
      </c>
      <c r="I19" s="10">
        <v>0.3</v>
      </c>
    </row>
    <row r="20" spans="1:10">
      <c r="A20" s="19" t="s">
        <v>186</v>
      </c>
      <c r="B20" s="10">
        <v>1</v>
      </c>
      <c r="C20" s="10">
        <v>2.7</v>
      </c>
      <c r="D20" s="10">
        <v>5.4</v>
      </c>
      <c r="E20" s="10">
        <v>6.3</v>
      </c>
      <c r="F20" s="10">
        <v>0.9</v>
      </c>
      <c r="G20" s="10">
        <v>1.3</v>
      </c>
      <c r="H20" s="10">
        <v>1.1000000000000001</v>
      </c>
      <c r="I20" s="10">
        <v>1.1000000000000001</v>
      </c>
    </row>
    <row r="21" spans="1:10">
      <c r="A21" s="19" t="s">
        <v>16</v>
      </c>
      <c r="B21" s="10">
        <v>1</v>
      </c>
      <c r="C21" s="10">
        <v>1.3</v>
      </c>
      <c r="D21" s="10">
        <v>1</v>
      </c>
      <c r="E21" s="10">
        <v>2</v>
      </c>
      <c r="F21" s="10">
        <v>1.5</v>
      </c>
      <c r="G21" s="10">
        <v>2.4</v>
      </c>
      <c r="H21" s="10">
        <v>2.6</v>
      </c>
      <c r="I21" s="10">
        <v>2.8</v>
      </c>
    </row>
    <row r="22" spans="1:10">
      <c r="A22" s="19" t="s">
        <v>187</v>
      </c>
      <c r="B22" s="10">
        <v>0.6</v>
      </c>
      <c r="C22" s="10">
        <v>0.7</v>
      </c>
      <c r="D22" s="10">
        <v>1.4</v>
      </c>
      <c r="E22" s="10">
        <v>0.4</v>
      </c>
      <c r="F22" s="10">
        <v>0</v>
      </c>
      <c r="G22" s="10">
        <v>0.1</v>
      </c>
      <c r="H22" s="10">
        <v>0.2</v>
      </c>
      <c r="I22" s="10">
        <v>0.1</v>
      </c>
    </row>
    <row r="23" spans="1:10">
      <c r="A23" s="19" t="s">
        <v>188</v>
      </c>
      <c r="B23" s="10">
        <v>1.3</v>
      </c>
      <c r="C23" s="10">
        <v>0.8</v>
      </c>
      <c r="D23" s="10">
        <v>2.5</v>
      </c>
      <c r="E23" s="10">
        <v>2.2999999999999998</v>
      </c>
      <c r="F23" s="10">
        <v>2.1</v>
      </c>
      <c r="G23" s="10">
        <v>7.8</v>
      </c>
      <c r="H23" s="10">
        <v>8.9</v>
      </c>
      <c r="I23" s="10">
        <v>8.9</v>
      </c>
    </row>
    <row r="24" spans="1:10">
      <c r="A24" s="29" t="s">
        <v>34</v>
      </c>
      <c r="B24" s="30">
        <f t="shared" ref="B24:I24" si="1">B4+B5+B6+B7+B10+B11+B12+B13+B14+B15+B16+B17+B18+B19+B20+B21+B22+B23</f>
        <v>101.2</v>
      </c>
      <c r="C24" s="30">
        <f t="shared" si="1"/>
        <v>103.00000000000003</v>
      </c>
      <c r="D24" s="30">
        <f t="shared" si="1"/>
        <v>100.69999999999997</v>
      </c>
      <c r="E24" s="30">
        <f t="shared" si="1"/>
        <v>100.5</v>
      </c>
      <c r="F24" s="30">
        <f t="shared" si="1"/>
        <v>97.999999999999972</v>
      </c>
      <c r="G24" s="30">
        <f t="shared" si="1"/>
        <v>96.399999999999991</v>
      </c>
      <c r="H24" s="30">
        <f t="shared" si="1"/>
        <v>95.799999999999983</v>
      </c>
      <c r="I24" s="30">
        <f t="shared" si="1"/>
        <v>95.899999999999991</v>
      </c>
      <c r="J24" s="27"/>
    </row>
    <row r="25" spans="1:10" ht="24.75" customHeight="1">
      <c r="A25" s="19" t="s">
        <v>35</v>
      </c>
      <c r="B25" s="10">
        <v>-0.9</v>
      </c>
      <c r="C25" s="10">
        <v>-2.4</v>
      </c>
      <c r="D25" s="10">
        <v>-5.2</v>
      </c>
      <c r="E25" s="10">
        <v>-6.6</v>
      </c>
      <c r="F25" s="10">
        <v>-1.3</v>
      </c>
      <c r="G25" s="10">
        <v>-0.7</v>
      </c>
      <c r="H25" s="10">
        <v>-0.8</v>
      </c>
      <c r="I25" s="10">
        <v>-0.5</v>
      </c>
      <c r="J25" s="27"/>
    </row>
    <row r="26" spans="1:10">
      <c r="A26" s="29" t="s">
        <v>36</v>
      </c>
      <c r="B26" s="30">
        <f t="shared" ref="B26:I26" si="2">B24+B25</f>
        <v>100.3</v>
      </c>
      <c r="C26" s="30">
        <f t="shared" si="2"/>
        <v>100.60000000000002</v>
      </c>
      <c r="D26" s="30">
        <f t="shared" si="2"/>
        <v>95.499999999999972</v>
      </c>
      <c r="E26" s="30">
        <f t="shared" si="2"/>
        <v>93.9</v>
      </c>
      <c r="F26" s="30">
        <f t="shared" si="2"/>
        <v>96.699999999999974</v>
      </c>
      <c r="G26" s="30">
        <f t="shared" si="2"/>
        <v>95.699999999999989</v>
      </c>
      <c r="H26" s="30">
        <f t="shared" si="2"/>
        <v>94.999999999999986</v>
      </c>
      <c r="I26" s="30">
        <f t="shared" si="2"/>
        <v>95.399999999999991</v>
      </c>
    </row>
    <row r="27" spans="1:10">
      <c r="A27" s="19" t="s">
        <v>81</v>
      </c>
      <c r="B27" s="10">
        <v>10.4</v>
      </c>
      <c r="C27" s="10">
        <v>7</v>
      </c>
      <c r="D27" s="10">
        <v>6.7</v>
      </c>
      <c r="E27" s="10">
        <v>8.1</v>
      </c>
      <c r="F27" s="10">
        <v>5.0999999999999996</v>
      </c>
      <c r="G27" s="10">
        <v>5.5</v>
      </c>
      <c r="H27" s="10">
        <v>5.6</v>
      </c>
      <c r="I27" s="10">
        <v>5</v>
      </c>
    </row>
    <row r="28" spans="1:10">
      <c r="A28" s="19" t="s">
        <v>82</v>
      </c>
      <c r="B28" s="10">
        <v>10.7</v>
      </c>
      <c r="C28" s="10">
        <v>7.6</v>
      </c>
      <c r="D28" s="10">
        <v>2.2000000000000002</v>
      </c>
      <c r="E28" s="10">
        <v>2</v>
      </c>
      <c r="F28" s="10">
        <v>1.8</v>
      </c>
      <c r="G28" s="10">
        <v>1.2</v>
      </c>
      <c r="H28" s="10">
        <v>0.6</v>
      </c>
      <c r="I28" s="10">
        <v>0.4</v>
      </c>
    </row>
    <row r="29" spans="1:10">
      <c r="A29" s="31" t="s">
        <v>189</v>
      </c>
      <c r="B29" s="30">
        <f t="shared" ref="B29:I29" si="3">B26+B27-B28</f>
        <v>100</v>
      </c>
      <c r="C29" s="30">
        <f t="shared" si="3"/>
        <v>100.00000000000003</v>
      </c>
      <c r="D29" s="30">
        <f t="shared" si="3"/>
        <v>99.999999999999972</v>
      </c>
      <c r="E29" s="30">
        <f t="shared" si="3"/>
        <v>100</v>
      </c>
      <c r="F29" s="30">
        <f t="shared" si="3"/>
        <v>99.999999999999972</v>
      </c>
      <c r="G29" s="30">
        <f t="shared" si="3"/>
        <v>99.999999999999986</v>
      </c>
      <c r="H29" s="30">
        <f t="shared" si="3"/>
        <v>99.999999999999986</v>
      </c>
      <c r="I29" s="30">
        <f t="shared" si="3"/>
        <v>99.999999999999986</v>
      </c>
    </row>
  </sheetData>
  <mergeCells count="1">
    <mergeCell ref="H2:I2"/>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110" zoomScaleNormal="110" workbookViewId="0">
      <pane xSplit="1" topLeftCell="B1" activePane="topRight" state="frozen"/>
      <selection pane="topRight" activeCell="D34" sqref="D34"/>
    </sheetView>
  </sheetViews>
  <sheetFormatPr defaultRowHeight="11.25"/>
  <cols>
    <col min="1" max="1" width="38.7109375" style="21" customWidth="1"/>
    <col min="2" max="13" width="12.7109375" style="21" customWidth="1"/>
    <col min="14" max="16384" width="9.140625" style="21"/>
  </cols>
  <sheetData>
    <row r="1" spans="1:13" ht="22.5" customHeight="1">
      <c r="A1" s="47" t="s">
        <v>25</v>
      </c>
    </row>
    <row r="2" spans="1:13">
      <c r="A2" s="24"/>
      <c r="J2" s="32" t="s">
        <v>175</v>
      </c>
      <c r="K2" s="32"/>
      <c r="L2" s="2"/>
      <c r="M2" s="33"/>
    </row>
    <row r="3" spans="1:13" ht="26.25" customHeight="1">
      <c r="A3" s="43" t="s">
        <v>133</v>
      </c>
      <c r="B3" s="69" t="s">
        <v>199</v>
      </c>
      <c r="C3" s="69" t="s">
        <v>200</v>
      </c>
      <c r="D3" s="69" t="s">
        <v>201</v>
      </c>
      <c r="E3" s="69" t="s">
        <v>202</v>
      </c>
      <c r="F3" s="69" t="s">
        <v>203</v>
      </c>
      <c r="G3" s="69" t="s">
        <v>204</v>
      </c>
      <c r="H3" s="69" t="s">
        <v>205</v>
      </c>
      <c r="I3" s="69" t="s">
        <v>206</v>
      </c>
      <c r="J3" s="69" t="s">
        <v>207</v>
      </c>
    </row>
    <row r="4" spans="1:13">
      <c r="A4" s="3" t="s">
        <v>28</v>
      </c>
      <c r="B4" s="34">
        <f t="shared" ref="B4:J4" si="0">B5+B8+B12</f>
        <v>37.9</v>
      </c>
      <c r="C4" s="34">
        <f t="shared" si="0"/>
        <v>42.800000000000004</v>
      </c>
      <c r="D4" s="34">
        <f t="shared" si="0"/>
        <v>46</v>
      </c>
      <c r="E4" s="34">
        <f t="shared" si="0"/>
        <v>44.8</v>
      </c>
      <c r="F4" s="34">
        <f t="shared" si="0"/>
        <v>43.8</v>
      </c>
      <c r="G4" s="34">
        <f t="shared" si="0"/>
        <v>42.9</v>
      </c>
      <c r="H4" s="34">
        <f t="shared" si="0"/>
        <v>42.5</v>
      </c>
      <c r="I4" s="34">
        <f t="shared" si="0"/>
        <v>44</v>
      </c>
      <c r="J4" s="34">
        <f t="shared" si="0"/>
        <v>44.900000000000006</v>
      </c>
      <c r="K4" s="27"/>
    </row>
    <row r="5" spans="1:13">
      <c r="A5" s="7" t="s">
        <v>29</v>
      </c>
      <c r="B5" s="10">
        <f t="shared" ref="B5:J5" si="1">B6+B7</f>
        <v>8.6</v>
      </c>
      <c r="C5" s="10">
        <f t="shared" si="1"/>
        <v>9.9</v>
      </c>
      <c r="D5" s="10">
        <f t="shared" si="1"/>
        <v>8.1999999999999993</v>
      </c>
      <c r="E5" s="10">
        <f t="shared" si="1"/>
        <v>8.6999999999999993</v>
      </c>
      <c r="F5" s="10">
        <f t="shared" si="1"/>
        <v>8</v>
      </c>
      <c r="G5" s="10">
        <f t="shared" si="1"/>
        <v>7.8</v>
      </c>
      <c r="H5" s="10">
        <f t="shared" si="1"/>
        <v>7.1</v>
      </c>
      <c r="I5" s="10">
        <f t="shared" si="1"/>
        <v>6.3999999999999995</v>
      </c>
      <c r="J5" s="10">
        <f t="shared" si="1"/>
        <v>5.5</v>
      </c>
    </row>
    <row r="6" spans="1:13">
      <c r="A6" s="35" t="s">
        <v>67</v>
      </c>
      <c r="B6" s="10">
        <v>8.5</v>
      </c>
      <c r="C6" s="10">
        <v>9.8000000000000007</v>
      </c>
      <c r="D6" s="10">
        <v>8</v>
      </c>
      <c r="E6" s="10">
        <v>8.5</v>
      </c>
      <c r="F6" s="10">
        <v>7.8</v>
      </c>
      <c r="G6" s="10">
        <v>7.7</v>
      </c>
      <c r="H6" s="10">
        <v>7</v>
      </c>
      <c r="I6" s="10">
        <v>6.3</v>
      </c>
      <c r="J6" s="10">
        <v>5.4</v>
      </c>
    </row>
    <row r="7" spans="1:13">
      <c r="A7" s="35" t="s">
        <v>68</v>
      </c>
      <c r="B7" s="10">
        <v>0.1</v>
      </c>
      <c r="C7" s="10">
        <v>0.1</v>
      </c>
      <c r="D7" s="10">
        <v>0.2</v>
      </c>
      <c r="E7" s="10">
        <v>0.2</v>
      </c>
      <c r="F7" s="10">
        <v>0.2</v>
      </c>
      <c r="G7" s="10">
        <v>0.1</v>
      </c>
      <c r="H7" s="10">
        <v>0.1</v>
      </c>
      <c r="I7" s="10">
        <v>0.1</v>
      </c>
      <c r="J7" s="10">
        <v>0.1</v>
      </c>
    </row>
    <row r="8" spans="1:13">
      <c r="A8" s="7" t="s">
        <v>3</v>
      </c>
      <c r="B8" s="10">
        <f t="shared" ref="B8:J8" si="2">B9+B10+B11</f>
        <v>24.4</v>
      </c>
      <c r="C8" s="10">
        <f t="shared" si="2"/>
        <v>28.2</v>
      </c>
      <c r="D8" s="10">
        <f t="shared" si="2"/>
        <v>32.6</v>
      </c>
      <c r="E8" s="10">
        <f t="shared" si="2"/>
        <v>30.599999999999998</v>
      </c>
      <c r="F8" s="10">
        <f t="shared" si="2"/>
        <v>29.5</v>
      </c>
      <c r="G8" s="10">
        <f t="shared" si="2"/>
        <v>29.099999999999998</v>
      </c>
      <c r="H8" s="10">
        <f t="shared" si="2"/>
        <v>29.299999999999997</v>
      </c>
      <c r="I8" s="10">
        <f t="shared" si="2"/>
        <v>29.8</v>
      </c>
      <c r="J8" s="10">
        <f t="shared" si="2"/>
        <v>29.6</v>
      </c>
    </row>
    <row r="9" spans="1:13" ht="22.5">
      <c r="A9" s="15" t="s">
        <v>69</v>
      </c>
      <c r="B9" s="10">
        <v>7.9</v>
      </c>
      <c r="C9" s="10">
        <v>10.4</v>
      </c>
      <c r="D9" s="10">
        <v>13</v>
      </c>
      <c r="E9" s="10">
        <v>11.4</v>
      </c>
      <c r="F9" s="10">
        <v>12.1</v>
      </c>
      <c r="G9" s="10">
        <v>12.1</v>
      </c>
      <c r="H9" s="10">
        <v>13.6</v>
      </c>
      <c r="I9" s="10">
        <v>15.8</v>
      </c>
      <c r="J9" s="10">
        <v>16.100000000000001</v>
      </c>
    </row>
    <row r="10" spans="1:13" ht="12" customHeight="1">
      <c r="A10" s="15" t="s">
        <v>5</v>
      </c>
      <c r="B10" s="10">
        <v>12</v>
      </c>
      <c r="C10" s="10">
        <v>14.1</v>
      </c>
      <c r="D10" s="10">
        <v>16.5</v>
      </c>
      <c r="E10" s="10">
        <v>16.399999999999999</v>
      </c>
      <c r="F10" s="10">
        <v>14.5</v>
      </c>
      <c r="G10" s="10">
        <v>14.2</v>
      </c>
      <c r="H10" s="10">
        <v>13.3</v>
      </c>
      <c r="I10" s="10">
        <v>12</v>
      </c>
      <c r="J10" s="10">
        <v>11.7</v>
      </c>
    </row>
    <row r="11" spans="1:13" ht="22.5">
      <c r="A11" s="15" t="s">
        <v>70</v>
      </c>
      <c r="B11" s="10">
        <v>4.5</v>
      </c>
      <c r="C11" s="10">
        <v>3.7</v>
      </c>
      <c r="D11" s="10">
        <v>3.1</v>
      </c>
      <c r="E11" s="10">
        <v>2.8</v>
      </c>
      <c r="F11" s="10">
        <v>2.9</v>
      </c>
      <c r="G11" s="10">
        <v>2.8</v>
      </c>
      <c r="H11" s="10">
        <v>2.4</v>
      </c>
      <c r="I11" s="10">
        <v>2</v>
      </c>
      <c r="J11" s="10">
        <v>1.8</v>
      </c>
    </row>
    <row r="12" spans="1:13">
      <c r="A12" s="36" t="s">
        <v>7</v>
      </c>
      <c r="B12" s="10">
        <v>4.9000000000000004</v>
      </c>
      <c r="C12" s="10">
        <v>4.7</v>
      </c>
      <c r="D12" s="10">
        <v>5.2</v>
      </c>
      <c r="E12" s="10">
        <v>5.5</v>
      </c>
      <c r="F12" s="10">
        <v>6.3</v>
      </c>
      <c r="G12" s="10">
        <v>6</v>
      </c>
      <c r="H12" s="10">
        <v>6.1</v>
      </c>
      <c r="I12" s="10">
        <v>7.8</v>
      </c>
      <c r="J12" s="10">
        <v>9.8000000000000007</v>
      </c>
    </row>
    <row r="13" spans="1:13">
      <c r="A13" s="16" t="s">
        <v>30</v>
      </c>
      <c r="B13" s="30">
        <f t="shared" ref="B13:J13" si="3">B14+B15+B16+B19+B20+B21+B22+B23+B24+B25</f>
        <v>56.7</v>
      </c>
      <c r="C13" s="30">
        <f t="shared" si="3"/>
        <v>52.5</v>
      </c>
      <c r="D13" s="30">
        <f t="shared" si="3"/>
        <v>48.300000000000004</v>
      </c>
      <c r="E13" s="30">
        <f t="shared" si="3"/>
        <v>49.4</v>
      </c>
      <c r="F13" s="30">
        <f t="shared" si="3"/>
        <v>50.6</v>
      </c>
      <c r="G13" s="30">
        <f t="shared" si="3"/>
        <v>51.8</v>
      </c>
      <c r="H13" s="30">
        <f t="shared" si="3"/>
        <v>53.400000000000006</v>
      </c>
      <c r="I13" s="30">
        <f t="shared" si="3"/>
        <v>52</v>
      </c>
      <c r="J13" s="30">
        <f t="shared" si="3"/>
        <v>51.600000000000009</v>
      </c>
      <c r="K13" s="27"/>
    </row>
    <row r="14" spans="1:13" ht="24" customHeight="1">
      <c r="A14" s="36" t="s">
        <v>71</v>
      </c>
      <c r="B14" s="10">
        <v>15.2</v>
      </c>
      <c r="C14" s="10">
        <v>13.6</v>
      </c>
      <c r="D14" s="10">
        <v>12.4</v>
      </c>
      <c r="E14" s="10">
        <v>12.1</v>
      </c>
      <c r="F14" s="10">
        <v>12.2</v>
      </c>
      <c r="G14" s="10">
        <v>11.6</v>
      </c>
      <c r="H14" s="10">
        <v>12.5</v>
      </c>
      <c r="I14" s="10">
        <v>11.8</v>
      </c>
      <c r="J14" s="10">
        <v>11.4</v>
      </c>
    </row>
    <row r="15" spans="1:13">
      <c r="A15" s="36" t="s">
        <v>72</v>
      </c>
      <c r="B15" s="10">
        <v>0.6</v>
      </c>
      <c r="C15" s="10">
        <v>0.6</v>
      </c>
      <c r="D15" s="10">
        <v>0.6</v>
      </c>
      <c r="E15" s="10">
        <v>0.6</v>
      </c>
      <c r="F15" s="10">
        <v>0.7</v>
      </c>
      <c r="G15" s="10">
        <v>0.8</v>
      </c>
      <c r="H15" s="10">
        <v>0.9</v>
      </c>
      <c r="I15" s="10">
        <v>0.9</v>
      </c>
      <c r="J15" s="10">
        <v>0.8</v>
      </c>
    </row>
    <row r="16" spans="1:13">
      <c r="A16" s="36" t="s">
        <v>11</v>
      </c>
      <c r="B16" s="10">
        <f t="shared" ref="B16:J16" si="4">B17+B18</f>
        <v>13.9</v>
      </c>
      <c r="C16" s="10">
        <f t="shared" si="4"/>
        <v>12</v>
      </c>
      <c r="D16" s="10">
        <f t="shared" si="4"/>
        <v>11.5</v>
      </c>
      <c r="E16" s="10">
        <f t="shared" si="4"/>
        <v>11.2</v>
      </c>
      <c r="F16" s="10">
        <f t="shared" si="4"/>
        <v>11.6</v>
      </c>
      <c r="G16" s="10">
        <f t="shared" si="4"/>
        <v>12.4</v>
      </c>
      <c r="H16" s="10">
        <f t="shared" si="4"/>
        <v>11.799999999999999</v>
      </c>
      <c r="I16" s="10">
        <f t="shared" si="4"/>
        <v>11.8</v>
      </c>
      <c r="J16" s="10">
        <f t="shared" si="4"/>
        <v>11.5</v>
      </c>
    </row>
    <row r="17" spans="1:10">
      <c r="A17" s="35" t="s">
        <v>73</v>
      </c>
      <c r="B17" s="10">
        <v>12.3</v>
      </c>
      <c r="C17" s="10">
        <v>10.5</v>
      </c>
      <c r="D17" s="10">
        <v>10</v>
      </c>
      <c r="E17" s="10">
        <v>9.6999999999999993</v>
      </c>
      <c r="F17" s="10">
        <v>10.1</v>
      </c>
      <c r="G17" s="10">
        <v>10.8</v>
      </c>
      <c r="H17" s="10">
        <v>10.1</v>
      </c>
      <c r="I17" s="10">
        <v>9.8000000000000007</v>
      </c>
      <c r="J17" s="10">
        <v>9.3000000000000007</v>
      </c>
    </row>
    <row r="18" spans="1:10">
      <c r="A18" s="35" t="s">
        <v>74</v>
      </c>
      <c r="B18" s="10">
        <v>1.6</v>
      </c>
      <c r="C18" s="10">
        <v>1.5</v>
      </c>
      <c r="D18" s="10">
        <v>1.5</v>
      </c>
      <c r="E18" s="10">
        <v>1.5</v>
      </c>
      <c r="F18" s="10">
        <v>1.5</v>
      </c>
      <c r="G18" s="10">
        <v>1.6</v>
      </c>
      <c r="H18" s="10">
        <v>1.7</v>
      </c>
      <c r="I18" s="10">
        <v>2</v>
      </c>
      <c r="J18" s="10">
        <v>2.2000000000000002</v>
      </c>
    </row>
    <row r="19" spans="1:10">
      <c r="A19" s="36" t="s">
        <v>75</v>
      </c>
      <c r="B19" s="10">
        <v>1.7</v>
      </c>
      <c r="C19" s="10">
        <v>2.8</v>
      </c>
      <c r="D19" s="10">
        <v>3.1</v>
      </c>
      <c r="E19" s="10">
        <v>3.4</v>
      </c>
      <c r="F19" s="10">
        <v>3.5</v>
      </c>
      <c r="G19" s="10">
        <v>3.2</v>
      </c>
      <c r="H19" s="10">
        <v>2.9</v>
      </c>
      <c r="I19" s="10">
        <v>3.2</v>
      </c>
      <c r="J19" s="10">
        <v>4.7</v>
      </c>
    </row>
    <row r="20" spans="1:10" ht="25.5" customHeight="1">
      <c r="A20" s="7" t="s">
        <v>33</v>
      </c>
      <c r="B20" s="10">
        <v>13.1</v>
      </c>
      <c r="C20" s="10">
        <v>12</v>
      </c>
      <c r="D20" s="10">
        <v>10.8</v>
      </c>
      <c r="E20" s="10">
        <v>12.1</v>
      </c>
      <c r="F20" s="10">
        <v>12.5</v>
      </c>
      <c r="G20" s="10">
        <v>14.4</v>
      </c>
      <c r="H20" s="10">
        <v>15.3</v>
      </c>
      <c r="I20" s="10">
        <v>15.1</v>
      </c>
      <c r="J20" s="10">
        <v>14.8</v>
      </c>
    </row>
    <row r="21" spans="1:10">
      <c r="A21" s="36" t="s">
        <v>76</v>
      </c>
      <c r="B21" s="10">
        <v>2.9</v>
      </c>
      <c r="C21" s="10">
        <v>2.6</v>
      </c>
      <c r="D21" s="10">
        <v>2.2999999999999998</v>
      </c>
      <c r="E21" s="10">
        <v>2</v>
      </c>
      <c r="F21" s="10">
        <v>2</v>
      </c>
      <c r="G21" s="10">
        <v>1.9</v>
      </c>
      <c r="H21" s="10">
        <v>2.2000000000000002</v>
      </c>
      <c r="I21" s="10">
        <v>2.1</v>
      </c>
      <c r="J21" s="10">
        <v>1.9</v>
      </c>
    </row>
    <row r="22" spans="1:10">
      <c r="A22" s="7" t="s">
        <v>17</v>
      </c>
      <c r="B22" s="10">
        <v>4.5</v>
      </c>
      <c r="C22" s="10">
        <v>4.3</v>
      </c>
      <c r="D22" s="10">
        <v>3.7</v>
      </c>
      <c r="E22" s="10">
        <v>3.6</v>
      </c>
      <c r="F22" s="10">
        <v>3.5</v>
      </c>
      <c r="G22" s="10">
        <v>3.5</v>
      </c>
      <c r="H22" s="10">
        <v>3.7</v>
      </c>
      <c r="I22" s="10">
        <v>3.5</v>
      </c>
      <c r="J22" s="10">
        <v>3.1</v>
      </c>
    </row>
    <row r="23" spans="1:10" ht="12" customHeight="1">
      <c r="A23" s="7" t="s">
        <v>77</v>
      </c>
      <c r="B23" s="10">
        <v>2.7</v>
      </c>
      <c r="C23" s="10">
        <v>2.4</v>
      </c>
      <c r="D23" s="10">
        <v>2</v>
      </c>
      <c r="E23" s="10">
        <v>2.1</v>
      </c>
      <c r="F23" s="10">
        <v>2.1</v>
      </c>
      <c r="G23" s="10">
        <v>1.8</v>
      </c>
      <c r="H23" s="10">
        <v>1.9</v>
      </c>
      <c r="I23" s="10">
        <v>1.7</v>
      </c>
      <c r="J23" s="10">
        <v>1.6</v>
      </c>
    </row>
    <row r="24" spans="1:10">
      <c r="A24" s="36" t="s">
        <v>78</v>
      </c>
      <c r="B24" s="10">
        <v>2.1</v>
      </c>
      <c r="C24" s="10">
        <v>2.2000000000000002</v>
      </c>
      <c r="D24" s="10">
        <v>1.9</v>
      </c>
      <c r="E24" s="10">
        <v>2</v>
      </c>
      <c r="F24" s="10">
        <v>2.2000000000000002</v>
      </c>
      <c r="G24" s="10">
        <v>2.1</v>
      </c>
      <c r="H24" s="10">
        <v>2</v>
      </c>
      <c r="I24" s="10">
        <v>1.8</v>
      </c>
      <c r="J24" s="10">
        <v>1.7</v>
      </c>
    </row>
    <row r="25" spans="1:10" ht="22.5">
      <c r="A25" s="36" t="s">
        <v>79</v>
      </c>
      <c r="B25" s="10"/>
      <c r="C25" s="10"/>
      <c r="D25" s="10">
        <v>0</v>
      </c>
      <c r="E25" s="10">
        <v>0.3</v>
      </c>
      <c r="F25" s="10">
        <v>0.3</v>
      </c>
      <c r="G25" s="10">
        <v>0.1</v>
      </c>
      <c r="H25" s="10">
        <v>0.2</v>
      </c>
      <c r="I25" s="10">
        <v>0.1</v>
      </c>
      <c r="J25" s="10">
        <v>0.1</v>
      </c>
    </row>
    <row r="26" spans="1:10">
      <c r="A26" s="16" t="s">
        <v>34</v>
      </c>
      <c r="B26" s="30">
        <f t="shared" ref="B26:J26" si="5">B4+B13</f>
        <v>94.6</v>
      </c>
      <c r="C26" s="30">
        <f t="shared" si="5"/>
        <v>95.300000000000011</v>
      </c>
      <c r="D26" s="30">
        <f t="shared" si="5"/>
        <v>94.300000000000011</v>
      </c>
      <c r="E26" s="30">
        <f t="shared" si="5"/>
        <v>94.199999999999989</v>
      </c>
      <c r="F26" s="30">
        <f t="shared" si="5"/>
        <v>94.4</v>
      </c>
      <c r="G26" s="30">
        <f t="shared" si="5"/>
        <v>94.699999999999989</v>
      </c>
      <c r="H26" s="30">
        <f t="shared" si="5"/>
        <v>95.9</v>
      </c>
      <c r="I26" s="30">
        <f t="shared" si="5"/>
        <v>96</v>
      </c>
      <c r="J26" s="30">
        <f t="shared" si="5"/>
        <v>96.500000000000014</v>
      </c>
    </row>
    <row r="27" spans="1:10" ht="22.5">
      <c r="A27" s="7" t="s">
        <v>35</v>
      </c>
      <c r="B27" s="10">
        <v>-0.6</v>
      </c>
      <c r="C27" s="10">
        <v>-0.9</v>
      </c>
      <c r="D27" s="10">
        <v>-0.9</v>
      </c>
      <c r="E27" s="10">
        <v>-1.1000000000000001</v>
      </c>
      <c r="F27" s="10">
        <v>-1.5</v>
      </c>
      <c r="G27" s="10">
        <v>-1.5</v>
      </c>
      <c r="H27" s="10">
        <v>-1.9</v>
      </c>
      <c r="I27" s="10">
        <v>-2.2000000000000002</v>
      </c>
      <c r="J27" s="10">
        <v>-3</v>
      </c>
    </row>
    <row r="28" spans="1:10">
      <c r="A28" s="16" t="s">
        <v>36</v>
      </c>
      <c r="B28" s="30">
        <f t="shared" ref="B28:J28" si="6">B26+B27</f>
        <v>94</v>
      </c>
      <c r="C28" s="30">
        <f t="shared" si="6"/>
        <v>94.4</v>
      </c>
      <c r="D28" s="30">
        <f t="shared" si="6"/>
        <v>93.4</v>
      </c>
      <c r="E28" s="30">
        <f t="shared" si="6"/>
        <v>93.1</v>
      </c>
      <c r="F28" s="30">
        <f t="shared" si="6"/>
        <v>92.9</v>
      </c>
      <c r="G28" s="30">
        <f t="shared" si="6"/>
        <v>93.199999999999989</v>
      </c>
      <c r="H28" s="30">
        <f t="shared" si="6"/>
        <v>94</v>
      </c>
      <c r="I28" s="30">
        <f t="shared" si="6"/>
        <v>93.8</v>
      </c>
      <c r="J28" s="30">
        <f t="shared" si="6"/>
        <v>93.500000000000014</v>
      </c>
    </row>
    <row r="29" spans="1:10" ht="22.5">
      <c r="A29" s="19" t="s">
        <v>80</v>
      </c>
      <c r="B29" s="10">
        <f t="shared" ref="B29:J29" si="7">B30-B31</f>
        <v>6</v>
      </c>
      <c r="C29" s="10">
        <f t="shared" si="7"/>
        <v>5.6000000000000005</v>
      </c>
      <c r="D29" s="10">
        <f t="shared" si="7"/>
        <v>6.6000000000000005</v>
      </c>
      <c r="E29" s="10">
        <f t="shared" si="7"/>
        <v>6.9</v>
      </c>
      <c r="F29" s="10">
        <f t="shared" si="7"/>
        <v>7.1000000000000005</v>
      </c>
      <c r="G29" s="10">
        <f t="shared" si="7"/>
        <v>6.8000000000000007</v>
      </c>
      <c r="H29" s="10">
        <f t="shared" si="7"/>
        <v>6</v>
      </c>
      <c r="I29" s="10">
        <f t="shared" si="7"/>
        <v>6.2</v>
      </c>
      <c r="J29" s="10">
        <f t="shared" si="7"/>
        <v>6.5</v>
      </c>
    </row>
    <row r="30" spans="1:10" ht="22.5">
      <c r="A30" s="28" t="s">
        <v>81</v>
      </c>
      <c r="B30" s="10">
        <v>6.2</v>
      </c>
      <c r="C30" s="10">
        <v>5.9</v>
      </c>
      <c r="D30" s="10">
        <v>6.7</v>
      </c>
      <c r="E30" s="10">
        <v>7</v>
      </c>
      <c r="F30" s="10">
        <v>7.2</v>
      </c>
      <c r="G30" s="10">
        <v>6.9</v>
      </c>
      <c r="H30" s="10">
        <v>6.1</v>
      </c>
      <c r="I30" s="10">
        <v>6.3</v>
      </c>
      <c r="J30" s="10">
        <v>6.6</v>
      </c>
    </row>
    <row r="31" spans="1:10">
      <c r="A31" s="28" t="s">
        <v>82</v>
      </c>
      <c r="B31" s="10">
        <v>0.2</v>
      </c>
      <c r="C31" s="10">
        <v>0.3</v>
      </c>
      <c r="D31" s="10">
        <v>0.1</v>
      </c>
      <c r="E31" s="10">
        <v>0.1</v>
      </c>
      <c r="F31" s="10">
        <v>0.1</v>
      </c>
      <c r="G31" s="10">
        <v>0.1</v>
      </c>
      <c r="H31" s="10">
        <v>0.1</v>
      </c>
      <c r="I31" s="10">
        <v>0.1</v>
      </c>
      <c r="J31" s="10">
        <v>0.1</v>
      </c>
    </row>
    <row r="32" spans="1:10">
      <c r="A32" s="20" t="s">
        <v>24</v>
      </c>
      <c r="B32" s="30">
        <f t="shared" ref="B32:J32" si="8">B28+B29</f>
        <v>100</v>
      </c>
      <c r="C32" s="30">
        <f t="shared" si="8"/>
        <v>100</v>
      </c>
      <c r="D32" s="30">
        <f t="shared" si="8"/>
        <v>100</v>
      </c>
      <c r="E32" s="30">
        <f t="shared" si="8"/>
        <v>100</v>
      </c>
      <c r="F32" s="30">
        <f t="shared" si="8"/>
        <v>100</v>
      </c>
      <c r="G32" s="30">
        <f t="shared" si="8"/>
        <v>99.999999999999986</v>
      </c>
      <c r="H32" s="30">
        <f t="shared" si="8"/>
        <v>100</v>
      </c>
      <c r="I32" s="30">
        <f t="shared" si="8"/>
        <v>100</v>
      </c>
      <c r="J32" s="30">
        <f t="shared" si="8"/>
        <v>100.00000000000001</v>
      </c>
    </row>
    <row r="35" spans="13:13">
      <c r="M35" s="27"/>
    </row>
  </sheetData>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zoomScale="110" zoomScaleNormal="110" workbookViewId="0">
      <selection activeCell="G29" sqref="G29"/>
    </sheetView>
  </sheetViews>
  <sheetFormatPr defaultRowHeight="11.25"/>
  <cols>
    <col min="1" max="1" width="39.85546875" style="21" customWidth="1"/>
    <col min="2" max="4" width="12.7109375" style="21" customWidth="1"/>
    <col min="5" max="16384" width="9.140625" style="21"/>
  </cols>
  <sheetData>
    <row r="1" spans="1:4" ht="25.5" customHeight="1">
      <c r="A1" s="67" t="s">
        <v>25</v>
      </c>
      <c r="B1" s="24"/>
    </row>
    <row r="2" spans="1:4">
      <c r="A2" s="37"/>
      <c r="B2" s="37"/>
      <c r="D2" s="45" t="s">
        <v>26</v>
      </c>
    </row>
    <row r="3" spans="1:4" ht="30" customHeight="1">
      <c r="A3" s="44" t="s">
        <v>132</v>
      </c>
      <c r="B3" s="44" t="s">
        <v>37</v>
      </c>
      <c r="C3" s="44" t="s">
        <v>38</v>
      </c>
      <c r="D3" s="44" t="s">
        <v>39</v>
      </c>
    </row>
    <row r="4" spans="1:4">
      <c r="A4" s="38" t="s">
        <v>0</v>
      </c>
      <c r="B4" s="34">
        <v>43.4</v>
      </c>
      <c r="C4" s="34">
        <v>45.6</v>
      </c>
      <c r="D4" s="34">
        <v>44.699999999999996</v>
      </c>
    </row>
    <row r="5" spans="1:4" ht="22.5">
      <c r="A5" s="19" t="s">
        <v>27</v>
      </c>
      <c r="B5" s="10">
        <v>5.6999999999999993</v>
      </c>
      <c r="C5" s="10">
        <v>5.3</v>
      </c>
      <c r="D5" s="10">
        <v>6.1999999999999993</v>
      </c>
    </row>
    <row r="6" spans="1:4" ht="22.5">
      <c r="A6" s="28" t="s">
        <v>1</v>
      </c>
      <c r="B6" s="10">
        <v>5.6</v>
      </c>
      <c r="C6" s="8">
        <v>5.2</v>
      </c>
      <c r="D6" s="8">
        <v>6.1</v>
      </c>
    </row>
    <row r="7" spans="1:4">
      <c r="A7" s="28" t="s">
        <v>2</v>
      </c>
      <c r="B7" s="10">
        <v>0.1</v>
      </c>
      <c r="C7" s="8">
        <v>0.1</v>
      </c>
      <c r="D7" s="8">
        <v>0.1</v>
      </c>
    </row>
    <row r="8" spans="1:4">
      <c r="A8" s="19" t="s">
        <v>3</v>
      </c>
      <c r="B8" s="10">
        <v>28.3</v>
      </c>
      <c r="C8" s="10">
        <v>32.200000000000003</v>
      </c>
      <c r="D8" s="10">
        <v>30.599999999999998</v>
      </c>
    </row>
    <row r="9" spans="1:4" ht="13.5" customHeight="1">
      <c r="A9" s="28" t="s">
        <v>4</v>
      </c>
      <c r="B9" s="10">
        <v>15.1</v>
      </c>
      <c r="C9" s="8">
        <v>18.7</v>
      </c>
      <c r="D9" s="8">
        <v>17.899999999999999</v>
      </c>
    </row>
    <row r="10" spans="1:4" ht="13.5" customHeight="1">
      <c r="A10" s="28" t="s">
        <v>5</v>
      </c>
      <c r="B10" s="10">
        <v>11.5</v>
      </c>
      <c r="C10" s="8">
        <v>11.8</v>
      </c>
      <c r="D10" s="8">
        <v>10.9</v>
      </c>
    </row>
    <row r="11" spans="1:4" ht="22.5">
      <c r="A11" s="28" t="s">
        <v>6</v>
      </c>
      <c r="B11" s="10">
        <v>1.7</v>
      </c>
      <c r="C11" s="8">
        <v>1.7</v>
      </c>
      <c r="D11" s="8">
        <v>1.8</v>
      </c>
    </row>
    <row r="12" spans="1:4">
      <c r="A12" s="19" t="s">
        <v>7</v>
      </c>
      <c r="B12" s="10">
        <v>9.4</v>
      </c>
      <c r="C12" s="8">
        <v>8.1</v>
      </c>
      <c r="D12" s="8">
        <v>7.9</v>
      </c>
    </row>
    <row r="13" spans="1:4">
      <c r="A13" s="38" t="s">
        <v>8</v>
      </c>
      <c r="B13" s="30">
        <v>54.3</v>
      </c>
      <c r="C13" s="30">
        <v>52.100000000000009</v>
      </c>
      <c r="D13" s="30">
        <v>53.9</v>
      </c>
    </row>
    <row r="14" spans="1:4" ht="22.5" customHeight="1">
      <c r="A14" s="19" t="s">
        <v>9</v>
      </c>
      <c r="B14" s="10">
        <v>12.4</v>
      </c>
      <c r="C14" s="8">
        <v>12.3</v>
      </c>
      <c r="D14" s="10">
        <v>12.1</v>
      </c>
    </row>
    <row r="15" spans="1:4">
      <c r="A15" s="19" t="s">
        <v>10</v>
      </c>
      <c r="B15" s="10">
        <v>0.9</v>
      </c>
      <c r="C15" s="8">
        <v>0.9</v>
      </c>
      <c r="D15" s="10">
        <v>0.8</v>
      </c>
    </row>
    <row r="16" spans="1:4">
      <c r="A16" s="19" t="s">
        <v>11</v>
      </c>
      <c r="B16" s="10">
        <v>11.5</v>
      </c>
      <c r="C16" s="10">
        <v>11</v>
      </c>
      <c r="D16" s="10">
        <v>11</v>
      </c>
    </row>
    <row r="17" spans="1:4">
      <c r="A17" s="28" t="s">
        <v>12</v>
      </c>
      <c r="B17" s="10">
        <v>9</v>
      </c>
      <c r="C17" s="8">
        <v>8.5</v>
      </c>
      <c r="D17" s="10">
        <v>8.3000000000000007</v>
      </c>
    </row>
    <row r="18" spans="1:4">
      <c r="A18" s="28" t="s">
        <v>13</v>
      </c>
      <c r="B18" s="10">
        <v>2.5</v>
      </c>
      <c r="C18" s="8">
        <v>2.5</v>
      </c>
      <c r="D18" s="10">
        <v>2.7</v>
      </c>
    </row>
    <row r="19" spans="1:4">
      <c r="A19" s="19" t="s">
        <v>14</v>
      </c>
      <c r="B19" s="10">
        <v>5.9</v>
      </c>
      <c r="C19" s="8">
        <v>5.3</v>
      </c>
      <c r="D19" s="10">
        <v>5</v>
      </c>
    </row>
    <row r="20" spans="1:4" ht="24.75" customHeight="1">
      <c r="A20" s="19" t="s">
        <v>15</v>
      </c>
      <c r="B20" s="10">
        <v>14.8</v>
      </c>
      <c r="C20" s="8">
        <v>14.9</v>
      </c>
      <c r="D20" s="10">
        <v>15.9</v>
      </c>
    </row>
    <row r="21" spans="1:4">
      <c r="A21" s="19" t="s">
        <v>16</v>
      </c>
      <c r="B21" s="10">
        <v>1.9</v>
      </c>
      <c r="C21" s="8">
        <v>1.7</v>
      </c>
      <c r="D21" s="10">
        <v>2</v>
      </c>
    </row>
    <row r="22" spans="1:4">
      <c r="A22" s="19" t="s">
        <v>17</v>
      </c>
      <c r="B22" s="10">
        <v>3.3</v>
      </c>
      <c r="C22" s="8">
        <v>2.8</v>
      </c>
      <c r="D22" s="10">
        <v>3.2</v>
      </c>
    </row>
    <row r="23" spans="1:4" ht="11.25" customHeight="1">
      <c r="A23" s="19" t="s">
        <v>18</v>
      </c>
      <c r="B23" s="10">
        <v>1.7</v>
      </c>
      <c r="C23" s="8">
        <v>1.5</v>
      </c>
      <c r="D23" s="10">
        <v>1.9</v>
      </c>
    </row>
    <row r="24" spans="1:4">
      <c r="A24" s="19" t="s">
        <v>19</v>
      </c>
      <c r="B24" s="8">
        <v>1.8</v>
      </c>
      <c r="C24" s="8">
        <v>1.7</v>
      </c>
      <c r="D24" s="10">
        <v>2</v>
      </c>
    </row>
    <row r="25" spans="1:4">
      <c r="A25" s="38" t="s">
        <v>20</v>
      </c>
      <c r="B25" s="30">
        <v>97.699999999999989</v>
      </c>
      <c r="C25" s="30">
        <v>97.700000000000017</v>
      </c>
      <c r="D25" s="30">
        <v>98.6</v>
      </c>
    </row>
    <row r="26" spans="1:4" ht="22.5">
      <c r="A26" s="19" t="s">
        <v>21</v>
      </c>
      <c r="B26" s="10">
        <v>-4.8</v>
      </c>
      <c r="C26" s="8">
        <v>-4.7</v>
      </c>
      <c r="D26" s="8">
        <v>-3.2</v>
      </c>
    </row>
    <row r="27" spans="1:4" ht="13.5" customHeight="1">
      <c r="A27" s="38" t="s">
        <v>22</v>
      </c>
      <c r="B27" s="30">
        <v>92.899999999999991</v>
      </c>
      <c r="C27" s="30">
        <v>93.000000000000014</v>
      </c>
      <c r="D27" s="30">
        <v>95.399999999999991</v>
      </c>
    </row>
    <row r="28" spans="1:4" ht="22.5">
      <c r="A28" s="19" t="s">
        <v>23</v>
      </c>
      <c r="B28" s="10">
        <v>7.1000000000000005</v>
      </c>
      <c r="C28" s="10">
        <v>7</v>
      </c>
      <c r="D28" s="10">
        <v>4.5999999999999996</v>
      </c>
    </row>
    <row r="29" spans="1:4">
      <c r="A29" s="19" t="s">
        <v>46</v>
      </c>
      <c r="B29" s="10">
        <v>7.2</v>
      </c>
      <c r="C29" s="8">
        <v>7.1</v>
      </c>
      <c r="D29" s="10">
        <v>4.8</v>
      </c>
    </row>
    <row r="30" spans="1:4">
      <c r="A30" s="19" t="s">
        <v>47</v>
      </c>
      <c r="B30" s="10">
        <v>0.1</v>
      </c>
      <c r="C30" s="8">
        <v>0.1</v>
      </c>
      <c r="D30" s="10">
        <v>0.2</v>
      </c>
    </row>
    <row r="31" spans="1:4">
      <c r="A31" s="39" t="s">
        <v>24</v>
      </c>
      <c r="B31" s="17">
        <v>99.999999999999986</v>
      </c>
      <c r="C31" s="17">
        <v>100.00000000000001</v>
      </c>
      <c r="D31" s="17">
        <v>99.999999999999986</v>
      </c>
    </row>
    <row r="33" spans="1:2">
      <c r="A33" s="40"/>
      <c r="B33" s="41"/>
    </row>
  </sheetData>
  <phoneticPr fontId="0" type="noConversion"/>
  <pageMargins left="0.75" right="0.75" top="1" bottom="1" header="0.5" footer="0.5"/>
  <pageSetup paperSize="9" orientation="portrait" horizontalDpi="0"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36"/>
  <sheetViews>
    <sheetView showGridLines="0" tabSelected="1" workbookViewId="0">
      <pane xSplit="1" ySplit="3" topLeftCell="BI4" activePane="bottomRight" state="frozen"/>
      <selection pane="topRight" activeCell="B1" sqref="B1"/>
      <selection pane="bottomLeft" activeCell="A4" sqref="A4"/>
      <selection pane="bottomRight" activeCell="A35" sqref="A35"/>
    </sheetView>
  </sheetViews>
  <sheetFormatPr defaultRowHeight="11.25"/>
  <cols>
    <col min="1" max="1" width="47" style="1" customWidth="1"/>
    <col min="2" max="58" width="11.28515625" style="1" customWidth="1"/>
    <col min="59" max="59" width="11.42578125" style="1" customWidth="1"/>
    <col min="60" max="62" width="11.140625" style="1" customWidth="1"/>
    <col min="63" max="63" width="11.7109375" style="1" customWidth="1"/>
    <col min="64" max="64" width="15.28515625" style="1" customWidth="1"/>
    <col min="65" max="66" width="14.42578125" style="1" customWidth="1"/>
    <col min="67" max="16384" width="9.140625" style="1"/>
  </cols>
  <sheetData>
    <row r="1" spans="1:66" ht="21" customHeight="1">
      <c r="A1" s="47" t="s">
        <v>25</v>
      </c>
    </row>
    <row r="2" spans="1:66">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2"/>
      <c r="AF2" s="2"/>
      <c r="AH2" s="2"/>
      <c r="AI2" s="2"/>
      <c r="AJ2" s="2"/>
      <c r="AK2" s="2"/>
      <c r="AL2" s="2"/>
      <c r="AM2" s="2"/>
      <c r="AN2" s="2"/>
      <c r="AO2" s="2"/>
      <c r="AP2" s="2"/>
      <c r="AQ2" s="2"/>
      <c r="AR2" s="2"/>
      <c r="AS2" s="2"/>
      <c r="AT2" s="2"/>
      <c r="AU2" s="2"/>
      <c r="AV2" s="2"/>
      <c r="AY2" s="2" t="s">
        <v>84</v>
      </c>
      <c r="BA2" s="2"/>
      <c r="BD2" s="46"/>
      <c r="BK2" s="80" t="s">
        <v>217</v>
      </c>
      <c r="BL2" s="80"/>
      <c r="BM2" s="80"/>
    </row>
    <row r="3" spans="1:66" ht="33.75">
      <c r="A3" s="43" t="s">
        <v>131</v>
      </c>
      <c r="B3" s="43" t="s">
        <v>124</v>
      </c>
      <c r="C3" s="43" t="s">
        <v>123</v>
      </c>
      <c r="D3" s="44" t="s">
        <v>122</v>
      </c>
      <c r="E3" s="44" t="s">
        <v>40</v>
      </c>
      <c r="F3" s="44" t="s">
        <v>121</v>
      </c>
      <c r="G3" s="43" t="s">
        <v>120</v>
      </c>
      <c r="H3" s="44" t="s">
        <v>119</v>
      </c>
      <c r="I3" s="44" t="s">
        <v>41</v>
      </c>
      <c r="J3" s="44" t="s">
        <v>118</v>
      </c>
      <c r="K3" s="44" t="s">
        <v>117</v>
      </c>
      <c r="L3" s="44" t="s">
        <v>116</v>
      </c>
      <c r="M3" s="44" t="s">
        <v>42</v>
      </c>
      <c r="N3" s="44" t="s">
        <v>115</v>
      </c>
      <c r="O3" s="44" t="s">
        <v>114</v>
      </c>
      <c r="P3" s="44" t="s">
        <v>113</v>
      </c>
      <c r="Q3" s="44" t="s">
        <v>43</v>
      </c>
      <c r="R3" s="44" t="s">
        <v>112</v>
      </c>
      <c r="S3" s="44" t="s">
        <v>111</v>
      </c>
      <c r="T3" s="44" t="s">
        <v>110</v>
      </c>
      <c r="U3" s="44" t="s">
        <v>44</v>
      </c>
      <c r="V3" s="44" t="s">
        <v>109</v>
      </c>
      <c r="W3" s="44" t="s">
        <v>108</v>
      </c>
      <c r="X3" s="44" t="s">
        <v>107</v>
      </c>
      <c r="Y3" s="44" t="s">
        <v>45</v>
      </c>
      <c r="Z3" s="44" t="s">
        <v>106</v>
      </c>
      <c r="AA3" s="44" t="s">
        <v>105</v>
      </c>
      <c r="AB3" s="44" t="s">
        <v>104</v>
      </c>
      <c r="AC3" s="44" t="s">
        <v>48</v>
      </c>
      <c r="AD3" s="44" t="s">
        <v>103</v>
      </c>
      <c r="AE3" s="43" t="s">
        <v>102</v>
      </c>
      <c r="AF3" s="44" t="s">
        <v>101</v>
      </c>
      <c r="AG3" s="43" t="s">
        <v>210</v>
      </c>
      <c r="AH3" s="43" t="s">
        <v>100</v>
      </c>
      <c r="AI3" s="43" t="s">
        <v>99</v>
      </c>
      <c r="AJ3" s="43" t="s">
        <v>98</v>
      </c>
      <c r="AK3" s="43" t="s">
        <v>209</v>
      </c>
      <c r="AL3" s="43" t="s">
        <v>97</v>
      </c>
      <c r="AM3" s="43" t="s">
        <v>96</v>
      </c>
      <c r="AN3" s="43" t="s">
        <v>95</v>
      </c>
      <c r="AO3" s="43" t="s">
        <v>208</v>
      </c>
      <c r="AP3" s="43" t="s">
        <v>94</v>
      </c>
      <c r="AQ3" s="44" t="s">
        <v>93</v>
      </c>
      <c r="AR3" s="44" t="s">
        <v>92</v>
      </c>
      <c r="AS3" s="43" t="s">
        <v>62</v>
      </c>
      <c r="AT3" s="43" t="s">
        <v>91</v>
      </c>
      <c r="AU3" s="43" t="s">
        <v>90</v>
      </c>
      <c r="AV3" s="44" t="s">
        <v>63</v>
      </c>
      <c r="AW3" s="43" t="s">
        <v>65</v>
      </c>
      <c r="AX3" s="43" t="s">
        <v>88</v>
      </c>
      <c r="AY3" s="43" t="s">
        <v>89</v>
      </c>
      <c r="AZ3" s="44" t="s">
        <v>64</v>
      </c>
      <c r="BA3" s="44" t="s">
        <v>85</v>
      </c>
      <c r="BB3" s="43" t="s">
        <v>87</v>
      </c>
      <c r="BC3" s="43" t="s">
        <v>125</v>
      </c>
      <c r="BD3" s="44" t="s">
        <v>86</v>
      </c>
      <c r="BE3" s="44" t="s">
        <v>176</v>
      </c>
      <c r="BF3" s="44" t="s">
        <v>127</v>
      </c>
      <c r="BG3" s="44" t="s">
        <v>126</v>
      </c>
      <c r="BH3" s="44" t="s">
        <v>128</v>
      </c>
      <c r="BI3" s="44" t="s">
        <v>170</v>
      </c>
      <c r="BJ3" s="44" t="s">
        <v>134</v>
      </c>
      <c r="BK3" s="44" t="s">
        <v>171</v>
      </c>
      <c r="BL3" s="44" t="s">
        <v>216</v>
      </c>
      <c r="BM3" s="44" t="s">
        <v>215</v>
      </c>
    </row>
    <row r="4" spans="1:66" s="6" customFormat="1">
      <c r="A4" s="3" t="s">
        <v>129</v>
      </c>
      <c r="B4" s="4">
        <v>42.199999999999996</v>
      </c>
      <c r="C4" s="4">
        <v>43.564331761710442</v>
      </c>
      <c r="D4" s="4">
        <v>44.699999999999996</v>
      </c>
      <c r="E4" s="4">
        <v>45.1</v>
      </c>
      <c r="F4" s="4">
        <v>41.2</v>
      </c>
      <c r="G4" s="4">
        <v>42.800000000000004</v>
      </c>
      <c r="H4" s="4">
        <v>43.4</v>
      </c>
      <c r="I4" s="4">
        <v>42</v>
      </c>
      <c r="J4" s="4">
        <v>38.400000000000006</v>
      </c>
      <c r="K4" s="4">
        <v>39.9</v>
      </c>
      <c r="L4" s="4">
        <v>40.9</v>
      </c>
      <c r="M4" s="4">
        <v>40.500000000000007</v>
      </c>
      <c r="N4" s="4">
        <v>38.699999999999996</v>
      </c>
      <c r="O4" s="4">
        <v>37.500000000000007</v>
      </c>
      <c r="P4" s="4">
        <v>39.000000000000007</v>
      </c>
      <c r="Q4" s="4">
        <v>38.299999999999997</v>
      </c>
      <c r="R4" s="4">
        <v>38.199999999999996</v>
      </c>
      <c r="S4" s="4">
        <v>37.799999999999997</v>
      </c>
      <c r="T4" s="4">
        <v>38.599999999999994</v>
      </c>
      <c r="U4" s="4">
        <v>37.6</v>
      </c>
      <c r="V4" s="4">
        <v>35.5</v>
      </c>
      <c r="W4" s="4">
        <v>36.1</v>
      </c>
      <c r="X4" s="4">
        <v>37.299999999999997</v>
      </c>
      <c r="Y4" s="4">
        <v>35.5</v>
      </c>
      <c r="Z4" s="4">
        <v>34.400000000000006</v>
      </c>
      <c r="AA4" s="4">
        <v>35.1</v>
      </c>
      <c r="AB4" s="4">
        <v>36.9</v>
      </c>
      <c r="AC4" s="4">
        <v>36.6</v>
      </c>
      <c r="AD4" s="4">
        <v>35.9</v>
      </c>
      <c r="AE4" s="4">
        <v>36.5</v>
      </c>
      <c r="AF4" s="4">
        <v>37.700000000000003</v>
      </c>
      <c r="AG4" s="4">
        <v>36.9</v>
      </c>
      <c r="AH4" s="4">
        <v>36.799999999999997</v>
      </c>
      <c r="AI4" s="4">
        <v>38.1</v>
      </c>
      <c r="AJ4" s="4">
        <v>39.200000000000003</v>
      </c>
      <c r="AK4" s="4">
        <v>37.9</v>
      </c>
      <c r="AL4" s="4">
        <v>36.299999999999997</v>
      </c>
      <c r="AM4" s="4">
        <v>38.1</v>
      </c>
      <c r="AN4" s="4">
        <v>39.1</v>
      </c>
      <c r="AO4" s="5">
        <v>37.4</v>
      </c>
      <c r="AP4" s="5">
        <v>36.299999999999997</v>
      </c>
      <c r="AQ4" s="5">
        <v>38.799999999999997</v>
      </c>
      <c r="AR4" s="5">
        <v>40.000000000000007</v>
      </c>
      <c r="AS4" s="5">
        <v>38.6</v>
      </c>
      <c r="AT4" s="5">
        <v>38.799999999999997</v>
      </c>
      <c r="AU4" s="5">
        <v>39.9</v>
      </c>
      <c r="AV4" s="5">
        <v>41.4</v>
      </c>
      <c r="AW4" s="5">
        <v>40.4</v>
      </c>
      <c r="AX4" s="5">
        <v>38.79999999999999</v>
      </c>
      <c r="AY4" s="5">
        <v>40.200000000000003</v>
      </c>
      <c r="AZ4" s="5">
        <v>41.7</v>
      </c>
      <c r="BA4" s="5">
        <v>39.899999999999991</v>
      </c>
      <c r="BB4" s="5">
        <v>35.4</v>
      </c>
      <c r="BC4" s="5">
        <v>37.1</v>
      </c>
      <c r="BD4" s="5">
        <v>37.199999999999996</v>
      </c>
      <c r="BE4" s="5">
        <v>36.200000000000003</v>
      </c>
      <c r="BF4" s="5">
        <v>35.1</v>
      </c>
      <c r="BG4" s="5">
        <v>35.9</v>
      </c>
      <c r="BH4" s="5">
        <v>36.200000000000003</v>
      </c>
      <c r="BI4" s="5">
        <v>35.9</v>
      </c>
      <c r="BJ4" s="5">
        <v>34.9</v>
      </c>
      <c r="BK4" s="5">
        <v>35.6</v>
      </c>
      <c r="BL4" s="5">
        <v>35.9</v>
      </c>
      <c r="BM4" s="5">
        <v>36.6</v>
      </c>
    </row>
    <row r="5" spans="1:66">
      <c r="A5" s="7" t="s">
        <v>29</v>
      </c>
      <c r="B5" s="8">
        <v>2.2999999999999998</v>
      </c>
      <c r="C5" s="8">
        <v>2.6021809834784748</v>
      </c>
      <c r="D5" s="8">
        <v>4.5</v>
      </c>
      <c r="E5" s="9">
        <v>4.5</v>
      </c>
      <c r="F5" s="8">
        <v>2.1</v>
      </c>
      <c r="G5" s="8">
        <v>2.2000000000000002</v>
      </c>
      <c r="H5" s="8">
        <v>4</v>
      </c>
      <c r="I5" s="9">
        <v>4.9000000000000004</v>
      </c>
      <c r="J5" s="8">
        <v>2.2000000000000002</v>
      </c>
      <c r="K5" s="8">
        <v>2.2000000000000002</v>
      </c>
      <c r="L5" s="8">
        <v>3.9</v>
      </c>
      <c r="M5" s="9">
        <v>4.2</v>
      </c>
      <c r="N5" s="8">
        <v>1.9</v>
      </c>
      <c r="O5" s="8">
        <v>2.2000000000000002</v>
      </c>
      <c r="P5" s="8">
        <v>4.5</v>
      </c>
      <c r="Q5" s="9">
        <v>4.5</v>
      </c>
      <c r="R5" s="8">
        <v>2</v>
      </c>
      <c r="S5" s="8">
        <v>2.2999999999999998</v>
      </c>
      <c r="T5" s="8">
        <v>4.3</v>
      </c>
      <c r="U5" s="9">
        <v>4.4000000000000004</v>
      </c>
      <c r="V5" s="10">
        <v>2.2000000000000002</v>
      </c>
      <c r="W5" s="11">
        <v>2.5</v>
      </c>
      <c r="X5" s="11">
        <v>4.8</v>
      </c>
      <c r="Y5" s="9">
        <v>4.8</v>
      </c>
      <c r="Z5" s="9">
        <v>2.1</v>
      </c>
      <c r="AA5" s="9">
        <v>2.4</v>
      </c>
      <c r="AB5" s="9">
        <v>4.7</v>
      </c>
      <c r="AC5" s="9">
        <v>4.5999999999999996</v>
      </c>
      <c r="AD5" s="9">
        <v>2.1</v>
      </c>
      <c r="AE5" s="9">
        <v>2.4</v>
      </c>
      <c r="AF5" s="10">
        <v>4.5</v>
      </c>
      <c r="AG5" s="10">
        <v>4.5999999999999996</v>
      </c>
      <c r="AH5" s="10">
        <v>2</v>
      </c>
      <c r="AI5" s="9">
        <v>2.4</v>
      </c>
      <c r="AJ5" s="9">
        <v>4.2</v>
      </c>
      <c r="AK5" s="9">
        <v>4.4000000000000004</v>
      </c>
      <c r="AL5" s="10">
        <v>2.1</v>
      </c>
      <c r="AM5" s="9">
        <v>2.4</v>
      </c>
      <c r="AN5" s="9">
        <v>4.3</v>
      </c>
      <c r="AO5" s="10">
        <v>4.4000000000000004</v>
      </c>
      <c r="AP5" s="10">
        <v>2.2999999999999998</v>
      </c>
      <c r="AQ5" s="10">
        <v>2.9</v>
      </c>
      <c r="AR5" s="10">
        <v>5.2</v>
      </c>
      <c r="AS5" s="10">
        <v>5.4</v>
      </c>
      <c r="AT5" s="10">
        <v>2.5</v>
      </c>
      <c r="AU5" s="10">
        <v>2.9</v>
      </c>
      <c r="AV5" s="12">
        <v>5.0999999999999996</v>
      </c>
      <c r="AW5" s="13">
        <v>5.0999999999999996</v>
      </c>
      <c r="AX5" s="13">
        <v>2.4</v>
      </c>
      <c r="AY5" s="10">
        <v>2.8</v>
      </c>
      <c r="AZ5" s="10">
        <v>5.3</v>
      </c>
      <c r="BA5" s="10">
        <v>5.0999999999999996</v>
      </c>
      <c r="BB5" s="10">
        <v>2.4</v>
      </c>
      <c r="BC5" s="10">
        <v>2.8</v>
      </c>
      <c r="BD5" s="13">
        <v>4.2</v>
      </c>
      <c r="BE5" s="13">
        <v>3.8</v>
      </c>
      <c r="BF5" s="13">
        <v>2.2999999999999998</v>
      </c>
      <c r="BG5" s="9">
        <v>2.5</v>
      </c>
      <c r="BH5" s="9">
        <v>4</v>
      </c>
      <c r="BI5" s="9">
        <v>3.8</v>
      </c>
      <c r="BJ5" s="9">
        <v>1.9</v>
      </c>
      <c r="BK5" s="9">
        <v>2.2000000000000002</v>
      </c>
      <c r="BL5" s="9">
        <v>3.6</v>
      </c>
      <c r="BM5" s="9">
        <v>3.8</v>
      </c>
    </row>
    <row r="6" spans="1:66">
      <c r="A6" s="7" t="s">
        <v>3</v>
      </c>
      <c r="B6" s="5">
        <v>34.6</v>
      </c>
      <c r="C6" s="5">
        <v>34.59150026024821</v>
      </c>
      <c r="D6" s="5">
        <v>32.599999999999994</v>
      </c>
      <c r="E6" s="5">
        <v>32.9</v>
      </c>
      <c r="F6" s="5">
        <v>34.5</v>
      </c>
      <c r="G6" s="5">
        <v>35.4</v>
      </c>
      <c r="H6" s="5">
        <v>33.6</v>
      </c>
      <c r="I6" s="5">
        <v>30.7</v>
      </c>
      <c r="J6" s="5">
        <v>32</v>
      </c>
      <c r="K6" s="5">
        <v>32.4</v>
      </c>
      <c r="L6" s="5">
        <v>31</v>
      </c>
      <c r="M6" s="5">
        <v>30.1</v>
      </c>
      <c r="N6" s="5">
        <v>33.099999999999994</v>
      </c>
      <c r="O6" s="5">
        <v>30.200000000000003</v>
      </c>
      <c r="P6" s="5">
        <v>28.900000000000002</v>
      </c>
      <c r="Q6" s="5">
        <v>27.8</v>
      </c>
      <c r="R6" s="5">
        <v>32.699999999999996</v>
      </c>
      <c r="S6" s="5">
        <v>30.6</v>
      </c>
      <c r="T6" s="5">
        <v>28.9</v>
      </c>
      <c r="U6" s="5">
        <v>27.3</v>
      </c>
      <c r="V6" s="5">
        <v>29.7</v>
      </c>
      <c r="W6" s="5">
        <v>28.3</v>
      </c>
      <c r="X6" s="5">
        <v>26.499999999999996</v>
      </c>
      <c r="Y6" s="5">
        <v>24.699999999999996</v>
      </c>
      <c r="Z6" s="5">
        <v>28.900000000000002</v>
      </c>
      <c r="AA6" s="5">
        <v>27.6</v>
      </c>
      <c r="AB6" s="5">
        <v>26.3</v>
      </c>
      <c r="AC6" s="5">
        <v>26.1</v>
      </c>
      <c r="AD6" s="5">
        <v>30.3</v>
      </c>
      <c r="AE6" s="5">
        <v>29.2</v>
      </c>
      <c r="AF6" s="5">
        <v>27.6</v>
      </c>
      <c r="AG6" s="5">
        <v>26.799999999999997</v>
      </c>
      <c r="AH6" s="5">
        <v>31.5</v>
      </c>
      <c r="AI6" s="5">
        <v>31.099999999999998</v>
      </c>
      <c r="AJ6" s="5">
        <v>29.700000000000003</v>
      </c>
      <c r="AK6" s="5">
        <v>28.200000000000003</v>
      </c>
      <c r="AL6" s="5">
        <v>30.8</v>
      </c>
      <c r="AM6" s="5">
        <v>31</v>
      </c>
      <c r="AN6" s="5">
        <v>29.2</v>
      </c>
      <c r="AO6" s="5">
        <v>27.499999999999996</v>
      </c>
      <c r="AP6" s="5">
        <v>30</v>
      </c>
      <c r="AQ6" s="5">
        <v>30.5</v>
      </c>
      <c r="AR6" s="5">
        <v>28.700000000000003</v>
      </c>
      <c r="AS6" s="5">
        <v>27.099999999999998</v>
      </c>
      <c r="AT6" s="5">
        <v>32</v>
      </c>
      <c r="AU6" s="5">
        <v>31.6</v>
      </c>
      <c r="AV6" s="14">
        <v>30.5</v>
      </c>
      <c r="AW6" s="14">
        <v>29.6</v>
      </c>
      <c r="AX6" s="14">
        <v>32.499999999999993</v>
      </c>
      <c r="AY6" s="14">
        <v>32.4</v>
      </c>
      <c r="AZ6" s="14">
        <v>31.2</v>
      </c>
      <c r="BA6" s="14">
        <v>29.499999999999996</v>
      </c>
      <c r="BB6" s="14">
        <v>29.1</v>
      </c>
      <c r="BC6" s="14">
        <v>29.400000000000002</v>
      </c>
      <c r="BD6" s="14">
        <v>27.7</v>
      </c>
      <c r="BE6" s="14">
        <v>26.8</v>
      </c>
      <c r="BF6" s="14">
        <v>28.5</v>
      </c>
      <c r="BG6" s="5">
        <v>28.3</v>
      </c>
      <c r="BH6" s="5">
        <v>26.8</v>
      </c>
      <c r="BI6" s="5">
        <v>26.1</v>
      </c>
      <c r="BJ6" s="5">
        <v>28.2</v>
      </c>
      <c r="BK6" s="5">
        <v>28.2</v>
      </c>
      <c r="BL6" s="5">
        <v>26.9</v>
      </c>
      <c r="BM6" s="5">
        <v>26.6</v>
      </c>
    </row>
    <row r="7" spans="1:66">
      <c r="A7" s="15" t="s">
        <v>49</v>
      </c>
      <c r="B7" s="8">
        <v>20.7</v>
      </c>
      <c r="C7" s="8">
        <v>19.938941630546296</v>
      </c>
      <c r="D7" s="8">
        <v>18.3</v>
      </c>
      <c r="E7" s="9">
        <v>19.5</v>
      </c>
      <c r="F7" s="8">
        <v>20.9</v>
      </c>
      <c r="G7" s="8">
        <v>21.1</v>
      </c>
      <c r="H7" s="8">
        <v>19.100000000000001</v>
      </c>
      <c r="I7" s="9">
        <v>17.7</v>
      </c>
      <c r="J7" s="8">
        <v>18.8</v>
      </c>
      <c r="K7" s="8">
        <v>18.7</v>
      </c>
      <c r="L7" s="8">
        <v>17.8</v>
      </c>
      <c r="M7" s="9">
        <v>17.100000000000001</v>
      </c>
      <c r="N7" s="8">
        <v>19.3</v>
      </c>
      <c r="O7" s="8">
        <v>17.600000000000001</v>
      </c>
      <c r="P7" s="8">
        <v>16.600000000000001</v>
      </c>
      <c r="Q7" s="9">
        <v>15.2</v>
      </c>
      <c r="R7" s="8">
        <v>18.8</v>
      </c>
      <c r="S7" s="8">
        <v>17.5</v>
      </c>
      <c r="T7" s="8">
        <v>16.5</v>
      </c>
      <c r="U7" s="9">
        <v>15.2</v>
      </c>
      <c r="V7" s="10">
        <v>15.3</v>
      </c>
      <c r="W7" s="11">
        <v>15.4</v>
      </c>
      <c r="X7" s="11">
        <v>14.2</v>
      </c>
      <c r="Y7" s="9">
        <v>12.7</v>
      </c>
      <c r="Z7" s="9">
        <v>13.8</v>
      </c>
      <c r="AA7" s="9">
        <v>14</v>
      </c>
      <c r="AB7" s="9">
        <v>13.4</v>
      </c>
      <c r="AC7" s="9">
        <v>12.9</v>
      </c>
      <c r="AD7" s="9">
        <v>14.7</v>
      </c>
      <c r="AE7" s="9">
        <v>15</v>
      </c>
      <c r="AF7" s="10">
        <v>14</v>
      </c>
      <c r="AG7" s="10">
        <v>13.6</v>
      </c>
      <c r="AH7" s="10">
        <v>16</v>
      </c>
      <c r="AI7" s="9">
        <v>16.899999999999999</v>
      </c>
      <c r="AJ7" s="9">
        <v>15.9</v>
      </c>
      <c r="AK7" s="9">
        <v>14.9</v>
      </c>
      <c r="AL7" s="10">
        <v>16.100000000000001</v>
      </c>
      <c r="AM7" s="9">
        <v>17.100000000000001</v>
      </c>
      <c r="AN7" s="9">
        <v>15.7</v>
      </c>
      <c r="AO7" s="10">
        <v>14.5</v>
      </c>
      <c r="AP7" s="10">
        <v>15</v>
      </c>
      <c r="AQ7" s="10">
        <v>15.3</v>
      </c>
      <c r="AR7" s="10">
        <v>14</v>
      </c>
      <c r="AS7" s="10">
        <v>12.2</v>
      </c>
      <c r="AT7" s="10">
        <v>14.9</v>
      </c>
      <c r="AU7" s="10">
        <v>15.5</v>
      </c>
      <c r="AV7" s="12">
        <v>14.8</v>
      </c>
      <c r="AW7" s="13">
        <v>14.1</v>
      </c>
      <c r="AX7" s="13">
        <v>15.6</v>
      </c>
      <c r="AY7" s="10">
        <v>17.3</v>
      </c>
      <c r="AZ7" s="10">
        <v>15.9</v>
      </c>
      <c r="BA7" s="10">
        <v>14.6</v>
      </c>
      <c r="BB7" s="10">
        <v>12.8</v>
      </c>
      <c r="BC7" s="10">
        <v>14.4</v>
      </c>
      <c r="BD7" s="13">
        <v>13.5</v>
      </c>
      <c r="BE7" s="13">
        <v>13</v>
      </c>
      <c r="BF7" s="13">
        <v>12.5</v>
      </c>
      <c r="BG7" s="9">
        <v>14</v>
      </c>
      <c r="BH7" s="9">
        <v>13.2</v>
      </c>
      <c r="BI7" s="9">
        <v>12</v>
      </c>
      <c r="BJ7" s="9">
        <v>12.2</v>
      </c>
      <c r="BK7" s="9">
        <v>13.4</v>
      </c>
      <c r="BL7" s="9">
        <v>12.7</v>
      </c>
      <c r="BM7" s="9">
        <v>11.9</v>
      </c>
    </row>
    <row r="8" spans="1:66" ht="12.75">
      <c r="A8" s="15" t="s">
        <v>5</v>
      </c>
      <c r="B8" s="8">
        <v>10.9</v>
      </c>
      <c r="C8" s="8">
        <v>12.323581835121489</v>
      </c>
      <c r="D8" s="8">
        <v>12.1</v>
      </c>
      <c r="E8" s="9">
        <v>11.3</v>
      </c>
      <c r="F8" s="8">
        <v>10.8</v>
      </c>
      <c r="G8" s="8">
        <v>12.1</v>
      </c>
      <c r="H8" s="8">
        <v>12.5</v>
      </c>
      <c r="I8" s="9">
        <v>11</v>
      </c>
      <c r="J8" s="8">
        <v>10.4</v>
      </c>
      <c r="K8" s="8">
        <v>11.3</v>
      </c>
      <c r="L8" s="8">
        <v>11.2</v>
      </c>
      <c r="M8" s="9">
        <v>11</v>
      </c>
      <c r="N8" s="8">
        <v>11.1</v>
      </c>
      <c r="O8" s="8">
        <v>10.3</v>
      </c>
      <c r="P8" s="8">
        <v>10.3</v>
      </c>
      <c r="Q8" s="9">
        <v>10.7</v>
      </c>
      <c r="R8" s="8">
        <v>11.2</v>
      </c>
      <c r="S8" s="8">
        <v>10.8</v>
      </c>
      <c r="T8" s="8">
        <v>10.4</v>
      </c>
      <c r="U8" s="9">
        <v>10.199999999999999</v>
      </c>
      <c r="V8" s="10">
        <v>11.6</v>
      </c>
      <c r="W8" s="11">
        <v>10.5</v>
      </c>
      <c r="X8" s="11">
        <v>10.1</v>
      </c>
      <c r="Y8" s="9">
        <v>10.1</v>
      </c>
      <c r="Z8" s="9">
        <v>12.4</v>
      </c>
      <c r="AA8" s="9">
        <v>11.3</v>
      </c>
      <c r="AB8" s="9">
        <v>10.9</v>
      </c>
      <c r="AC8" s="9">
        <v>11.3</v>
      </c>
      <c r="AD8" s="9">
        <v>12.8</v>
      </c>
      <c r="AE8" s="9">
        <v>11.9</v>
      </c>
      <c r="AF8" s="10">
        <v>11.5</v>
      </c>
      <c r="AG8" s="10">
        <v>11.2</v>
      </c>
      <c r="AH8" s="10">
        <v>12.9</v>
      </c>
      <c r="AI8" s="9">
        <v>12</v>
      </c>
      <c r="AJ8" s="9">
        <v>11.8</v>
      </c>
      <c r="AK8" s="9">
        <v>11.4</v>
      </c>
      <c r="AL8" s="10">
        <v>12.4</v>
      </c>
      <c r="AM8" s="9">
        <v>11.9</v>
      </c>
      <c r="AN8" s="9">
        <v>11.6</v>
      </c>
      <c r="AO8" s="10">
        <v>11.4</v>
      </c>
      <c r="AP8" s="10">
        <v>12.8</v>
      </c>
      <c r="AQ8" s="10">
        <v>13</v>
      </c>
      <c r="AR8" s="10">
        <v>12.6</v>
      </c>
      <c r="AS8" s="10">
        <v>13.1</v>
      </c>
      <c r="AT8" s="10">
        <v>14.8</v>
      </c>
      <c r="AU8" s="10">
        <v>14</v>
      </c>
      <c r="AV8" s="12">
        <v>13.7</v>
      </c>
      <c r="AW8" s="13">
        <v>13.6</v>
      </c>
      <c r="AX8" s="13">
        <v>14.8</v>
      </c>
      <c r="AY8" s="10">
        <v>13.2</v>
      </c>
      <c r="AZ8" s="10">
        <v>13.5</v>
      </c>
      <c r="BA8" s="10">
        <v>13.3</v>
      </c>
      <c r="BB8" s="10">
        <v>14.3</v>
      </c>
      <c r="BC8" s="10">
        <v>13.1</v>
      </c>
      <c r="BD8" s="13">
        <v>12.4</v>
      </c>
      <c r="BE8" s="13">
        <v>12.2</v>
      </c>
      <c r="BF8" s="13">
        <v>13.8</v>
      </c>
      <c r="BG8" s="9">
        <v>12.3</v>
      </c>
      <c r="BH8" s="9">
        <v>11.7</v>
      </c>
      <c r="BI8" s="9">
        <v>12.4</v>
      </c>
      <c r="BJ8" s="9">
        <v>13.9</v>
      </c>
      <c r="BK8" s="9">
        <v>12.8</v>
      </c>
      <c r="BL8" s="9">
        <v>12.4</v>
      </c>
      <c r="BM8" s="9">
        <v>13</v>
      </c>
      <c r="BN8" s="59"/>
    </row>
    <row r="9" spans="1:66" ht="22.5">
      <c r="A9" s="15" t="s">
        <v>50</v>
      </c>
      <c r="B9" s="8">
        <v>2.7</v>
      </c>
      <c r="C9" s="8">
        <v>2.0593531019212965</v>
      </c>
      <c r="D9" s="8">
        <v>1.9</v>
      </c>
      <c r="E9" s="9">
        <v>1.8</v>
      </c>
      <c r="F9" s="8">
        <v>2.4</v>
      </c>
      <c r="G9" s="8">
        <v>1.9</v>
      </c>
      <c r="H9" s="8">
        <v>1.7</v>
      </c>
      <c r="I9" s="9">
        <v>1.7</v>
      </c>
      <c r="J9" s="8">
        <v>2.5</v>
      </c>
      <c r="K9" s="8">
        <v>2</v>
      </c>
      <c r="L9" s="8">
        <v>1.7</v>
      </c>
      <c r="M9" s="9">
        <v>1.7</v>
      </c>
      <c r="N9" s="8">
        <v>2.4</v>
      </c>
      <c r="O9" s="8">
        <v>2</v>
      </c>
      <c r="P9" s="8">
        <v>1.7</v>
      </c>
      <c r="Q9" s="9">
        <v>1.6</v>
      </c>
      <c r="R9" s="8">
        <v>2.4</v>
      </c>
      <c r="S9" s="8">
        <v>2</v>
      </c>
      <c r="T9" s="8">
        <v>1.7</v>
      </c>
      <c r="U9" s="9">
        <v>1.6</v>
      </c>
      <c r="V9" s="10">
        <v>2.5</v>
      </c>
      <c r="W9" s="11">
        <v>2.1</v>
      </c>
      <c r="X9" s="11">
        <v>1.8</v>
      </c>
      <c r="Y9" s="9">
        <v>1.7</v>
      </c>
      <c r="Z9" s="9">
        <v>2.4</v>
      </c>
      <c r="AA9" s="9">
        <v>2</v>
      </c>
      <c r="AB9" s="9">
        <v>1.7</v>
      </c>
      <c r="AC9" s="9">
        <v>1.7</v>
      </c>
      <c r="AD9" s="9">
        <v>2.5</v>
      </c>
      <c r="AE9" s="9">
        <v>2</v>
      </c>
      <c r="AF9" s="10">
        <v>1.8</v>
      </c>
      <c r="AG9" s="10">
        <v>1.7</v>
      </c>
      <c r="AH9" s="10">
        <v>2.2999999999999998</v>
      </c>
      <c r="AI9" s="9">
        <v>1.9</v>
      </c>
      <c r="AJ9" s="9">
        <v>1.7</v>
      </c>
      <c r="AK9" s="9">
        <v>1.6</v>
      </c>
      <c r="AL9" s="10">
        <v>2</v>
      </c>
      <c r="AM9" s="9">
        <v>1.7</v>
      </c>
      <c r="AN9" s="9">
        <v>1.6</v>
      </c>
      <c r="AO9" s="10">
        <v>1.4</v>
      </c>
      <c r="AP9" s="10">
        <v>1.9</v>
      </c>
      <c r="AQ9" s="10">
        <v>1.9</v>
      </c>
      <c r="AR9" s="10">
        <v>1.8</v>
      </c>
      <c r="AS9" s="10">
        <v>1.6</v>
      </c>
      <c r="AT9" s="10">
        <v>2</v>
      </c>
      <c r="AU9" s="10">
        <v>1.8</v>
      </c>
      <c r="AV9" s="12">
        <v>1.7</v>
      </c>
      <c r="AW9" s="13">
        <v>1.6</v>
      </c>
      <c r="AX9" s="13">
        <v>1.8</v>
      </c>
      <c r="AY9" s="10">
        <v>1.6</v>
      </c>
      <c r="AZ9" s="10">
        <v>1.5</v>
      </c>
      <c r="BA9" s="10">
        <v>1.4</v>
      </c>
      <c r="BB9" s="10">
        <v>1.7</v>
      </c>
      <c r="BC9" s="10">
        <v>1.6</v>
      </c>
      <c r="BD9" s="13">
        <v>1.5</v>
      </c>
      <c r="BE9" s="13">
        <v>1.4</v>
      </c>
      <c r="BF9" s="13">
        <v>1.9</v>
      </c>
      <c r="BG9" s="9">
        <v>1.7</v>
      </c>
      <c r="BH9" s="9">
        <v>1.6</v>
      </c>
      <c r="BI9" s="9">
        <v>1.5</v>
      </c>
      <c r="BJ9" s="9">
        <v>1.8</v>
      </c>
      <c r="BK9" s="9">
        <v>1.7</v>
      </c>
      <c r="BL9" s="9">
        <v>1.6</v>
      </c>
      <c r="BM9" s="9">
        <v>1.5</v>
      </c>
    </row>
    <row r="10" spans="1:66" ht="22.5">
      <c r="A10" s="15" t="s">
        <v>51</v>
      </c>
      <c r="B10" s="8">
        <v>0.3</v>
      </c>
      <c r="C10" s="8">
        <v>0.26962369265913222</v>
      </c>
      <c r="D10" s="8">
        <v>0.3</v>
      </c>
      <c r="E10" s="9">
        <v>0.3</v>
      </c>
      <c r="F10" s="8">
        <v>0.4</v>
      </c>
      <c r="G10" s="8">
        <v>0.3</v>
      </c>
      <c r="H10" s="8">
        <v>0.3</v>
      </c>
      <c r="I10" s="9">
        <v>0.3</v>
      </c>
      <c r="J10" s="8">
        <v>0.3</v>
      </c>
      <c r="K10" s="8">
        <v>0.4</v>
      </c>
      <c r="L10" s="8">
        <v>0.3</v>
      </c>
      <c r="M10" s="9">
        <v>0.3</v>
      </c>
      <c r="N10" s="8">
        <v>0.3</v>
      </c>
      <c r="O10" s="8">
        <v>0.3</v>
      </c>
      <c r="P10" s="8">
        <v>0.3</v>
      </c>
      <c r="Q10" s="9">
        <v>0.3</v>
      </c>
      <c r="R10" s="8">
        <v>0.3</v>
      </c>
      <c r="S10" s="8">
        <v>0.3</v>
      </c>
      <c r="T10" s="8">
        <v>0.3</v>
      </c>
      <c r="U10" s="9">
        <v>0.3</v>
      </c>
      <c r="V10" s="10">
        <v>0.3</v>
      </c>
      <c r="W10" s="11">
        <v>0.3</v>
      </c>
      <c r="X10" s="11">
        <v>0.4</v>
      </c>
      <c r="Y10" s="9">
        <v>0.2</v>
      </c>
      <c r="Z10" s="9">
        <v>0.3</v>
      </c>
      <c r="AA10" s="9">
        <v>0.3</v>
      </c>
      <c r="AB10" s="9">
        <v>0.3</v>
      </c>
      <c r="AC10" s="9">
        <v>0.2</v>
      </c>
      <c r="AD10" s="9">
        <v>0.3</v>
      </c>
      <c r="AE10" s="9">
        <v>0.3</v>
      </c>
      <c r="AF10" s="10">
        <v>0.3</v>
      </c>
      <c r="AG10" s="10">
        <v>0.3</v>
      </c>
      <c r="AH10" s="10">
        <v>0.3</v>
      </c>
      <c r="AI10" s="9">
        <v>0.3</v>
      </c>
      <c r="AJ10" s="9">
        <v>0.3</v>
      </c>
      <c r="AK10" s="9">
        <v>0.3</v>
      </c>
      <c r="AL10" s="10">
        <v>0.3</v>
      </c>
      <c r="AM10" s="9">
        <v>0.3</v>
      </c>
      <c r="AN10" s="9">
        <v>0.3</v>
      </c>
      <c r="AO10" s="10">
        <v>0.2</v>
      </c>
      <c r="AP10" s="10">
        <v>0.3</v>
      </c>
      <c r="AQ10" s="10">
        <v>0.3</v>
      </c>
      <c r="AR10" s="10">
        <v>0.3</v>
      </c>
      <c r="AS10" s="10">
        <v>0.2</v>
      </c>
      <c r="AT10" s="10">
        <v>0.3</v>
      </c>
      <c r="AU10" s="10">
        <v>0.3</v>
      </c>
      <c r="AV10" s="12">
        <v>0.3</v>
      </c>
      <c r="AW10" s="13">
        <v>0.3</v>
      </c>
      <c r="AX10" s="13">
        <v>0.3</v>
      </c>
      <c r="AY10" s="10">
        <v>0.3</v>
      </c>
      <c r="AZ10" s="10">
        <v>0.3</v>
      </c>
      <c r="BA10" s="10">
        <v>0.2</v>
      </c>
      <c r="BB10" s="10">
        <v>0.3</v>
      </c>
      <c r="BC10" s="10">
        <v>0.3</v>
      </c>
      <c r="BD10" s="13">
        <v>0.3</v>
      </c>
      <c r="BE10" s="13">
        <v>0.2</v>
      </c>
      <c r="BF10" s="13">
        <v>0.3</v>
      </c>
      <c r="BG10" s="9">
        <v>0.3</v>
      </c>
      <c r="BH10" s="9">
        <v>0.3</v>
      </c>
      <c r="BI10" s="9">
        <v>0.2</v>
      </c>
      <c r="BJ10" s="9">
        <v>0.3</v>
      </c>
      <c r="BK10" s="9">
        <v>0.3</v>
      </c>
      <c r="BL10" s="9">
        <v>0.2</v>
      </c>
      <c r="BM10" s="9">
        <v>0.2</v>
      </c>
    </row>
    <row r="11" spans="1:66">
      <c r="A11" s="15" t="s">
        <v>7</v>
      </c>
      <c r="B11" s="8">
        <v>5.3</v>
      </c>
      <c r="C11" s="8">
        <v>6.3706505179837576</v>
      </c>
      <c r="D11" s="8">
        <v>7.6</v>
      </c>
      <c r="E11" s="9">
        <v>7.7</v>
      </c>
      <c r="F11" s="8">
        <v>4.5999999999999996</v>
      </c>
      <c r="G11" s="8">
        <v>5.2</v>
      </c>
      <c r="H11" s="8">
        <v>5.8</v>
      </c>
      <c r="I11" s="9">
        <v>6.4</v>
      </c>
      <c r="J11" s="8">
        <v>4.2</v>
      </c>
      <c r="K11" s="8">
        <v>5.3</v>
      </c>
      <c r="L11" s="8">
        <v>6</v>
      </c>
      <c r="M11" s="9">
        <v>6.2</v>
      </c>
      <c r="N11" s="8">
        <v>3.7</v>
      </c>
      <c r="O11" s="8">
        <v>5.0999999999999996</v>
      </c>
      <c r="P11" s="8">
        <v>5.6</v>
      </c>
      <c r="Q11" s="9">
        <v>6</v>
      </c>
      <c r="R11" s="8">
        <v>3.5</v>
      </c>
      <c r="S11" s="8">
        <v>4.9000000000000004</v>
      </c>
      <c r="T11" s="8">
        <v>5.4</v>
      </c>
      <c r="U11" s="9">
        <v>5.9</v>
      </c>
      <c r="V11" s="10">
        <v>3.6</v>
      </c>
      <c r="W11" s="11">
        <v>5.3</v>
      </c>
      <c r="X11" s="11">
        <v>6</v>
      </c>
      <c r="Y11" s="9">
        <v>6</v>
      </c>
      <c r="Z11" s="9">
        <v>3.4</v>
      </c>
      <c r="AA11" s="9">
        <v>5.0999999999999996</v>
      </c>
      <c r="AB11" s="9">
        <v>5.9</v>
      </c>
      <c r="AC11" s="9">
        <v>5.9</v>
      </c>
      <c r="AD11" s="9">
        <v>3.5</v>
      </c>
      <c r="AE11" s="9">
        <v>4.9000000000000004</v>
      </c>
      <c r="AF11" s="10">
        <v>5.6</v>
      </c>
      <c r="AG11" s="10">
        <v>5.5</v>
      </c>
      <c r="AH11" s="10">
        <v>3.3</v>
      </c>
      <c r="AI11" s="9">
        <v>4.5999999999999996</v>
      </c>
      <c r="AJ11" s="9">
        <v>5.3</v>
      </c>
      <c r="AK11" s="9">
        <v>5.3</v>
      </c>
      <c r="AL11" s="10">
        <v>3.4</v>
      </c>
      <c r="AM11" s="9">
        <v>4.7</v>
      </c>
      <c r="AN11" s="9">
        <v>5.6</v>
      </c>
      <c r="AO11" s="10">
        <v>5.5</v>
      </c>
      <c r="AP11" s="10">
        <v>4</v>
      </c>
      <c r="AQ11" s="10">
        <v>5.4</v>
      </c>
      <c r="AR11" s="10">
        <v>6.1</v>
      </c>
      <c r="AS11" s="10">
        <v>6.1</v>
      </c>
      <c r="AT11" s="10">
        <v>4.3</v>
      </c>
      <c r="AU11" s="10">
        <v>5.4</v>
      </c>
      <c r="AV11" s="12">
        <v>5.8</v>
      </c>
      <c r="AW11" s="13">
        <v>5.7</v>
      </c>
      <c r="AX11" s="13">
        <v>3.9</v>
      </c>
      <c r="AY11" s="10">
        <v>5</v>
      </c>
      <c r="AZ11" s="10">
        <v>5.2</v>
      </c>
      <c r="BA11" s="10">
        <v>5.3</v>
      </c>
      <c r="BB11" s="10">
        <v>3.9</v>
      </c>
      <c r="BC11" s="10">
        <v>4.9000000000000004</v>
      </c>
      <c r="BD11" s="13">
        <v>5.3</v>
      </c>
      <c r="BE11" s="13">
        <v>5.6</v>
      </c>
      <c r="BF11" s="13">
        <v>4.3</v>
      </c>
      <c r="BG11" s="9">
        <v>5.0999999999999996</v>
      </c>
      <c r="BH11" s="9">
        <v>5.4</v>
      </c>
      <c r="BI11" s="9">
        <v>6</v>
      </c>
      <c r="BJ11" s="9">
        <v>4.8</v>
      </c>
      <c r="BK11" s="9">
        <v>5.2</v>
      </c>
      <c r="BL11" s="9">
        <v>5.4</v>
      </c>
      <c r="BM11" s="9">
        <v>6.2</v>
      </c>
    </row>
    <row r="12" spans="1:66" s="6" customFormat="1">
      <c r="A12" s="16" t="s">
        <v>130</v>
      </c>
      <c r="B12" s="17">
        <v>54.800000000000004</v>
      </c>
      <c r="C12" s="17">
        <v>53.710986747095383</v>
      </c>
      <c r="D12" s="17">
        <v>52.3</v>
      </c>
      <c r="E12" s="17">
        <v>51.70000000000001</v>
      </c>
      <c r="F12" s="17">
        <v>51.900000000000006</v>
      </c>
      <c r="G12" s="17">
        <v>49.300000000000004</v>
      </c>
      <c r="H12" s="17">
        <v>48.800000000000011</v>
      </c>
      <c r="I12" s="17">
        <v>49.100000000000009</v>
      </c>
      <c r="J12" s="17">
        <v>52.4</v>
      </c>
      <c r="K12" s="17">
        <v>50.800000000000004</v>
      </c>
      <c r="L12" s="17">
        <v>50.300000000000011</v>
      </c>
      <c r="M12" s="17">
        <v>51.500000000000007</v>
      </c>
      <c r="N12" s="17">
        <v>52.000000000000007</v>
      </c>
      <c r="O12" s="17">
        <v>52.6</v>
      </c>
      <c r="P12" s="17">
        <v>51.7</v>
      </c>
      <c r="Q12" s="17">
        <v>53.100000000000009</v>
      </c>
      <c r="R12" s="17">
        <v>52.900000000000006</v>
      </c>
      <c r="S12" s="17">
        <v>53.6</v>
      </c>
      <c r="T12" s="17">
        <v>53.199999999999996</v>
      </c>
      <c r="U12" s="17">
        <v>54.800000000000004</v>
      </c>
      <c r="V12" s="17">
        <v>59.599999999999994</v>
      </c>
      <c r="W12" s="17">
        <v>58.900000000000006</v>
      </c>
      <c r="X12" s="17">
        <v>57.4</v>
      </c>
      <c r="Y12" s="17">
        <v>59.4</v>
      </c>
      <c r="Z12" s="17">
        <v>59.2</v>
      </c>
      <c r="AA12" s="17">
        <v>58.500000000000007</v>
      </c>
      <c r="AB12" s="17">
        <v>56.800000000000004</v>
      </c>
      <c r="AC12" s="17">
        <v>57.79999999999999</v>
      </c>
      <c r="AD12" s="17">
        <v>56.9</v>
      </c>
      <c r="AE12" s="17">
        <v>56.5</v>
      </c>
      <c r="AF12" s="17">
        <v>55.900000000000006</v>
      </c>
      <c r="AG12" s="17">
        <v>57.20000000000001</v>
      </c>
      <c r="AH12" s="17">
        <v>55.800000000000004</v>
      </c>
      <c r="AI12" s="17">
        <v>54.400000000000013</v>
      </c>
      <c r="AJ12" s="17">
        <v>53.20000000000001</v>
      </c>
      <c r="AK12" s="17">
        <v>55.5</v>
      </c>
      <c r="AL12" s="17">
        <v>55.5</v>
      </c>
      <c r="AM12" s="17">
        <v>53.8</v>
      </c>
      <c r="AN12" s="17">
        <v>52.8</v>
      </c>
      <c r="AO12" s="17">
        <v>55.6</v>
      </c>
      <c r="AP12" s="17">
        <v>56.8</v>
      </c>
      <c r="AQ12" s="17">
        <v>55.100000000000009</v>
      </c>
      <c r="AR12" s="17">
        <v>53.9</v>
      </c>
      <c r="AS12" s="17">
        <v>56</v>
      </c>
      <c r="AT12" s="17">
        <v>55.8</v>
      </c>
      <c r="AU12" s="17">
        <v>53</v>
      </c>
      <c r="AV12" s="17">
        <v>51.599999999999994</v>
      </c>
      <c r="AW12" s="17">
        <v>53.8</v>
      </c>
      <c r="AX12" s="17">
        <v>52.7</v>
      </c>
      <c r="AY12" s="17">
        <v>51</v>
      </c>
      <c r="AZ12" s="17">
        <v>49.699999999999996</v>
      </c>
      <c r="BA12" s="17">
        <v>52.9</v>
      </c>
      <c r="BB12" s="17">
        <v>55.7</v>
      </c>
      <c r="BC12" s="17">
        <v>54.000000000000007</v>
      </c>
      <c r="BD12" s="17">
        <v>54.2</v>
      </c>
      <c r="BE12" s="17">
        <v>56.4</v>
      </c>
      <c r="BF12" s="17">
        <v>57.9</v>
      </c>
      <c r="BG12" s="5">
        <v>57.1</v>
      </c>
      <c r="BH12" s="5">
        <v>56.7</v>
      </c>
      <c r="BI12" s="5">
        <v>58</v>
      </c>
      <c r="BJ12" s="5">
        <v>58.5</v>
      </c>
      <c r="BK12" s="5">
        <v>57.3</v>
      </c>
      <c r="BL12" s="5">
        <v>57.1</v>
      </c>
      <c r="BM12" s="5">
        <v>57.6</v>
      </c>
    </row>
    <row r="13" spans="1:66" ht="22.5">
      <c r="A13" s="15" t="s">
        <v>52</v>
      </c>
      <c r="B13" s="8">
        <v>13.2</v>
      </c>
      <c r="C13" s="8">
        <v>12.758673269246605</v>
      </c>
      <c r="D13" s="8">
        <v>13</v>
      </c>
      <c r="E13" s="9">
        <v>13</v>
      </c>
      <c r="F13" s="8">
        <v>12.6</v>
      </c>
      <c r="G13" s="8">
        <v>12.3</v>
      </c>
      <c r="H13" s="8">
        <v>13.4</v>
      </c>
      <c r="I13" s="9">
        <v>13.6</v>
      </c>
      <c r="J13" s="8">
        <v>12.6</v>
      </c>
      <c r="K13" s="8">
        <v>13.6</v>
      </c>
      <c r="L13" s="8">
        <v>14.4</v>
      </c>
      <c r="M13" s="9">
        <v>14.9</v>
      </c>
      <c r="N13" s="8">
        <v>12.8</v>
      </c>
      <c r="O13" s="8">
        <v>14.1</v>
      </c>
      <c r="P13" s="8">
        <v>15.5</v>
      </c>
      <c r="Q13" s="9">
        <v>15.1</v>
      </c>
      <c r="R13" s="8">
        <v>13.7</v>
      </c>
      <c r="S13" s="8">
        <v>15.3</v>
      </c>
      <c r="T13" s="8">
        <v>16.2</v>
      </c>
      <c r="U13" s="9">
        <v>16</v>
      </c>
      <c r="V13" s="10">
        <v>15.9</v>
      </c>
      <c r="W13" s="11">
        <v>16.5</v>
      </c>
      <c r="X13" s="11">
        <v>16.5</v>
      </c>
      <c r="Y13" s="9">
        <v>17</v>
      </c>
      <c r="Z13" s="9">
        <v>15</v>
      </c>
      <c r="AA13" s="9">
        <v>15.8</v>
      </c>
      <c r="AB13" s="9">
        <v>16.100000000000001</v>
      </c>
      <c r="AC13" s="9">
        <v>16.8</v>
      </c>
      <c r="AD13" s="9">
        <v>14.9</v>
      </c>
      <c r="AE13" s="9">
        <v>15.4</v>
      </c>
      <c r="AF13" s="10">
        <v>15.5</v>
      </c>
      <c r="AG13" s="10">
        <v>16.8</v>
      </c>
      <c r="AH13" s="10">
        <v>14.6</v>
      </c>
      <c r="AI13" s="9">
        <v>15</v>
      </c>
      <c r="AJ13" s="9">
        <v>15.3</v>
      </c>
      <c r="AK13" s="9">
        <v>16.8</v>
      </c>
      <c r="AL13" s="10">
        <v>14.7</v>
      </c>
      <c r="AM13" s="9">
        <v>15.2</v>
      </c>
      <c r="AN13" s="9">
        <v>15.6</v>
      </c>
      <c r="AO13" s="10">
        <v>17</v>
      </c>
      <c r="AP13" s="10">
        <v>14.9</v>
      </c>
      <c r="AQ13" s="10">
        <v>14.4</v>
      </c>
      <c r="AR13" s="10">
        <v>14.6</v>
      </c>
      <c r="AS13" s="10">
        <v>17.2</v>
      </c>
      <c r="AT13" s="10">
        <v>14.9</v>
      </c>
      <c r="AU13" s="10">
        <v>14.8</v>
      </c>
      <c r="AV13" s="12">
        <v>14.8</v>
      </c>
      <c r="AW13" s="13">
        <v>16.8</v>
      </c>
      <c r="AX13" s="13">
        <v>14.3</v>
      </c>
      <c r="AY13" s="10">
        <v>14.2</v>
      </c>
      <c r="AZ13" s="10">
        <v>14.2</v>
      </c>
      <c r="BA13" s="10">
        <v>16.600000000000001</v>
      </c>
      <c r="BB13" s="10">
        <v>16.100000000000001</v>
      </c>
      <c r="BC13" s="10">
        <v>15.6</v>
      </c>
      <c r="BD13" s="13">
        <v>15.8</v>
      </c>
      <c r="BE13" s="13">
        <v>18.2</v>
      </c>
      <c r="BF13" s="13">
        <v>16.5</v>
      </c>
      <c r="BG13" s="9">
        <v>16</v>
      </c>
      <c r="BH13" s="9">
        <v>16.3</v>
      </c>
      <c r="BI13" s="9">
        <v>19</v>
      </c>
      <c r="BJ13" s="9">
        <v>16.600000000000001</v>
      </c>
      <c r="BK13" s="9">
        <v>16.399999999999999</v>
      </c>
      <c r="BL13" s="9">
        <v>16.7</v>
      </c>
      <c r="BM13" s="9">
        <v>19.899999999999999</v>
      </c>
    </row>
    <row r="14" spans="1:66">
      <c r="A14" s="15" t="s">
        <v>53</v>
      </c>
      <c r="B14" s="8">
        <v>7.2</v>
      </c>
      <c r="C14" s="8">
        <v>7.3216365051403791</v>
      </c>
      <c r="D14" s="8">
        <v>7.9</v>
      </c>
      <c r="E14" s="9">
        <v>8</v>
      </c>
      <c r="F14" s="8">
        <v>6.9</v>
      </c>
      <c r="G14" s="8">
        <v>6.4</v>
      </c>
      <c r="H14" s="8">
        <v>6.9</v>
      </c>
      <c r="I14" s="9">
        <v>6.8</v>
      </c>
      <c r="J14" s="8">
        <v>6.7</v>
      </c>
      <c r="K14" s="8">
        <v>6.6</v>
      </c>
      <c r="L14" s="8">
        <v>6.9</v>
      </c>
      <c r="M14" s="9">
        <v>7.3</v>
      </c>
      <c r="N14" s="8">
        <v>7.2</v>
      </c>
      <c r="O14" s="8">
        <v>7.2</v>
      </c>
      <c r="P14" s="8">
        <v>7.2</v>
      </c>
      <c r="Q14" s="9">
        <v>7.5</v>
      </c>
      <c r="R14" s="8">
        <v>7.4</v>
      </c>
      <c r="S14" s="8">
        <v>7.2</v>
      </c>
      <c r="T14" s="8">
        <v>7.1</v>
      </c>
      <c r="U14" s="9">
        <v>7.9</v>
      </c>
      <c r="V14" s="10">
        <v>8.6999999999999993</v>
      </c>
      <c r="W14" s="11">
        <v>8</v>
      </c>
      <c r="X14" s="11">
        <v>7.7</v>
      </c>
      <c r="Y14" s="9">
        <v>8.6</v>
      </c>
      <c r="Z14" s="9">
        <v>8.8000000000000007</v>
      </c>
      <c r="AA14" s="9">
        <v>8.3000000000000007</v>
      </c>
      <c r="AB14" s="9">
        <v>7.8</v>
      </c>
      <c r="AC14" s="9">
        <v>8.3000000000000007</v>
      </c>
      <c r="AD14" s="9">
        <v>8.6999999999999993</v>
      </c>
      <c r="AE14" s="9">
        <v>8.1999999999999993</v>
      </c>
      <c r="AF14" s="10">
        <v>7.7</v>
      </c>
      <c r="AG14" s="10">
        <v>8.1999999999999993</v>
      </c>
      <c r="AH14" s="10">
        <v>8.1999999999999993</v>
      </c>
      <c r="AI14" s="9">
        <v>8</v>
      </c>
      <c r="AJ14" s="9">
        <v>7.7</v>
      </c>
      <c r="AK14" s="9">
        <v>8.1999999999999993</v>
      </c>
      <c r="AL14" s="10">
        <v>8.1999999999999993</v>
      </c>
      <c r="AM14" s="9">
        <v>8.1</v>
      </c>
      <c r="AN14" s="9">
        <v>7.7</v>
      </c>
      <c r="AO14" s="10">
        <v>8</v>
      </c>
      <c r="AP14" s="10">
        <v>7.9</v>
      </c>
      <c r="AQ14" s="10">
        <v>7.4</v>
      </c>
      <c r="AR14" s="10">
        <v>6.7</v>
      </c>
      <c r="AS14" s="10">
        <v>6.8</v>
      </c>
      <c r="AT14" s="10">
        <v>6.8</v>
      </c>
      <c r="AU14" s="10">
        <v>6.6</v>
      </c>
      <c r="AV14" s="12">
        <v>6.2</v>
      </c>
      <c r="AW14" s="13">
        <v>6.8</v>
      </c>
      <c r="AX14" s="13">
        <v>6.5</v>
      </c>
      <c r="AY14" s="10">
        <v>6.2</v>
      </c>
      <c r="AZ14" s="10">
        <v>5.8</v>
      </c>
      <c r="BA14" s="10">
        <v>6.1</v>
      </c>
      <c r="BB14" s="10">
        <v>5.7</v>
      </c>
      <c r="BC14" s="10">
        <v>5.9</v>
      </c>
      <c r="BD14" s="13">
        <v>5.4</v>
      </c>
      <c r="BE14" s="13">
        <v>5.6</v>
      </c>
      <c r="BF14" s="13">
        <v>6</v>
      </c>
      <c r="BG14" s="9">
        <v>6.1</v>
      </c>
      <c r="BH14" s="9">
        <v>5.6</v>
      </c>
      <c r="BI14" s="9">
        <v>5.7</v>
      </c>
      <c r="BJ14" s="9">
        <v>6.5</v>
      </c>
      <c r="BK14" s="9">
        <v>6.8</v>
      </c>
      <c r="BL14" s="9">
        <v>6.2</v>
      </c>
      <c r="BM14" s="9">
        <v>6.1</v>
      </c>
    </row>
    <row r="15" spans="1:66">
      <c r="A15" s="15" t="s">
        <v>54</v>
      </c>
      <c r="B15" s="8">
        <v>1.1000000000000001</v>
      </c>
      <c r="C15" s="8">
        <v>0.9716524464714702</v>
      </c>
      <c r="D15" s="8">
        <v>0.9</v>
      </c>
      <c r="E15" s="9">
        <v>1</v>
      </c>
      <c r="F15" s="8">
        <v>1.1000000000000001</v>
      </c>
      <c r="G15" s="8">
        <v>0.9</v>
      </c>
      <c r="H15" s="8">
        <v>0.8</v>
      </c>
      <c r="I15" s="9">
        <v>0.9</v>
      </c>
      <c r="J15" s="8">
        <v>1</v>
      </c>
      <c r="K15" s="8">
        <v>0.8</v>
      </c>
      <c r="L15" s="8">
        <v>0.9</v>
      </c>
      <c r="M15" s="9">
        <v>0.9</v>
      </c>
      <c r="N15" s="8">
        <v>1</v>
      </c>
      <c r="O15" s="8">
        <v>0.9</v>
      </c>
      <c r="P15" s="8">
        <v>0.9</v>
      </c>
      <c r="Q15" s="9">
        <v>0.9</v>
      </c>
      <c r="R15" s="8">
        <v>1</v>
      </c>
      <c r="S15" s="8">
        <v>0.8</v>
      </c>
      <c r="T15" s="8">
        <v>0.8</v>
      </c>
      <c r="U15" s="9">
        <v>0.9</v>
      </c>
      <c r="V15" s="10">
        <v>1.1000000000000001</v>
      </c>
      <c r="W15" s="11">
        <v>0.9</v>
      </c>
      <c r="X15" s="11">
        <v>0.9</v>
      </c>
      <c r="Y15" s="9">
        <v>1.1000000000000001</v>
      </c>
      <c r="Z15" s="9">
        <v>1.1000000000000001</v>
      </c>
      <c r="AA15" s="9">
        <v>0.9</v>
      </c>
      <c r="AB15" s="9">
        <v>1</v>
      </c>
      <c r="AC15" s="9">
        <v>1.1000000000000001</v>
      </c>
      <c r="AD15" s="9">
        <v>1.1000000000000001</v>
      </c>
      <c r="AE15" s="9">
        <v>0.9</v>
      </c>
      <c r="AF15" s="10">
        <v>1</v>
      </c>
      <c r="AG15" s="10">
        <v>1.1000000000000001</v>
      </c>
      <c r="AH15" s="10">
        <v>1.1000000000000001</v>
      </c>
      <c r="AI15" s="9">
        <v>0.9</v>
      </c>
      <c r="AJ15" s="9">
        <v>0.8</v>
      </c>
      <c r="AK15" s="9">
        <v>1.1000000000000001</v>
      </c>
      <c r="AL15" s="10">
        <v>1.1000000000000001</v>
      </c>
      <c r="AM15" s="9">
        <v>0.8</v>
      </c>
      <c r="AN15" s="9">
        <v>0.8</v>
      </c>
      <c r="AO15" s="10">
        <v>1.1000000000000001</v>
      </c>
      <c r="AP15" s="10">
        <v>1</v>
      </c>
      <c r="AQ15" s="10">
        <v>0.8</v>
      </c>
      <c r="AR15" s="10">
        <v>0.8</v>
      </c>
      <c r="AS15" s="10">
        <v>1</v>
      </c>
      <c r="AT15" s="10">
        <v>1</v>
      </c>
      <c r="AU15" s="10">
        <v>0.8</v>
      </c>
      <c r="AV15" s="12">
        <v>0.7</v>
      </c>
      <c r="AW15" s="13">
        <v>1</v>
      </c>
      <c r="AX15" s="13">
        <v>0.9</v>
      </c>
      <c r="AY15" s="10">
        <v>0.7</v>
      </c>
      <c r="AZ15" s="10">
        <v>0.7</v>
      </c>
      <c r="BA15" s="10">
        <v>0.9</v>
      </c>
      <c r="BB15" s="10">
        <v>1</v>
      </c>
      <c r="BC15" s="10">
        <v>0.8</v>
      </c>
      <c r="BD15" s="13">
        <v>0.8</v>
      </c>
      <c r="BE15" s="13">
        <v>1.1000000000000001</v>
      </c>
      <c r="BF15" s="13">
        <v>0.9</v>
      </c>
      <c r="BG15" s="9">
        <v>0.8</v>
      </c>
      <c r="BH15" s="9">
        <v>0.8</v>
      </c>
      <c r="BI15" s="9">
        <v>1.2</v>
      </c>
      <c r="BJ15" s="9">
        <v>0.9</v>
      </c>
      <c r="BK15" s="9">
        <v>0.9</v>
      </c>
      <c r="BL15" s="9">
        <v>0.9</v>
      </c>
      <c r="BM15" s="9">
        <v>1.1000000000000001</v>
      </c>
    </row>
    <row r="16" spans="1:66">
      <c r="A16" s="15" t="s">
        <v>31</v>
      </c>
      <c r="B16" s="8">
        <v>2.8</v>
      </c>
      <c r="C16" s="8">
        <v>2.9169275448739924</v>
      </c>
      <c r="D16" s="8">
        <v>2.8</v>
      </c>
      <c r="E16" s="9">
        <v>3.1</v>
      </c>
      <c r="F16" s="8">
        <v>2.6</v>
      </c>
      <c r="G16" s="8">
        <v>2.7</v>
      </c>
      <c r="H16" s="8">
        <v>2.6</v>
      </c>
      <c r="I16" s="9">
        <v>2.6</v>
      </c>
      <c r="J16" s="8">
        <v>2.2999999999999998</v>
      </c>
      <c r="K16" s="8">
        <v>2.5</v>
      </c>
      <c r="L16" s="8">
        <v>2.5</v>
      </c>
      <c r="M16" s="9">
        <v>2.6</v>
      </c>
      <c r="N16" s="8">
        <v>2.1</v>
      </c>
      <c r="O16" s="8">
        <v>2.2000000000000002</v>
      </c>
      <c r="P16" s="8">
        <v>2.2000000000000002</v>
      </c>
      <c r="Q16" s="9">
        <v>2.6</v>
      </c>
      <c r="R16" s="8">
        <v>2</v>
      </c>
      <c r="S16" s="8">
        <v>2.2000000000000002</v>
      </c>
      <c r="T16" s="8">
        <v>2.1</v>
      </c>
      <c r="U16" s="9">
        <v>2.6</v>
      </c>
      <c r="V16" s="10">
        <v>2</v>
      </c>
      <c r="W16" s="11">
        <v>2.2999999999999998</v>
      </c>
      <c r="X16" s="11">
        <v>2.2999999999999998</v>
      </c>
      <c r="Y16" s="9">
        <v>2.6</v>
      </c>
      <c r="Z16" s="9">
        <v>1.8</v>
      </c>
      <c r="AA16" s="9">
        <v>1.8</v>
      </c>
      <c r="AB16" s="9">
        <v>1.8</v>
      </c>
      <c r="AC16" s="9">
        <v>2.1</v>
      </c>
      <c r="AD16" s="9">
        <v>1.7</v>
      </c>
      <c r="AE16" s="9">
        <v>1.8</v>
      </c>
      <c r="AF16" s="10">
        <v>1.8</v>
      </c>
      <c r="AG16" s="10">
        <v>2</v>
      </c>
      <c r="AH16" s="10">
        <v>1.6</v>
      </c>
      <c r="AI16" s="9">
        <v>1.7</v>
      </c>
      <c r="AJ16" s="9">
        <v>1.7</v>
      </c>
      <c r="AK16" s="9">
        <v>1.9</v>
      </c>
      <c r="AL16" s="10">
        <v>1.6</v>
      </c>
      <c r="AM16" s="9">
        <v>1.6</v>
      </c>
      <c r="AN16" s="9">
        <v>1.8</v>
      </c>
      <c r="AO16" s="10">
        <v>2</v>
      </c>
      <c r="AP16" s="10">
        <v>1.7</v>
      </c>
      <c r="AQ16" s="10">
        <v>2.1</v>
      </c>
      <c r="AR16" s="10">
        <v>1.8</v>
      </c>
      <c r="AS16" s="10">
        <v>2.4</v>
      </c>
      <c r="AT16" s="10">
        <v>1.8</v>
      </c>
      <c r="AU16" s="10">
        <v>2</v>
      </c>
      <c r="AV16" s="12">
        <v>1.9</v>
      </c>
      <c r="AW16" s="13">
        <v>2.2999999999999998</v>
      </c>
      <c r="AX16" s="13">
        <v>1.7</v>
      </c>
      <c r="AY16" s="10">
        <v>2</v>
      </c>
      <c r="AZ16" s="10">
        <v>1.8</v>
      </c>
      <c r="BA16" s="10">
        <v>2.2000000000000002</v>
      </c>
      <c r="BB16" s="10">
        <v>1.7</v>
      </c>
      <c r="BC16" s="10">
        <v>2.1</v>
      </c>
      <c r="BD16" s="13">
        <v>2</v>
      </c>
      <c r="BE16" s="13">
        <v>2.2000000000000002</v>
      </c>
      <c r="BF16" s="13">
        <v>1.9</v>
      </c>
      <c r="BG16" s="9">
        <v>2.2999999999999998</v>
      </c>
      <c r="BH16" s="9">
        <v>2.2000000000000002</v>
      </c>
      <c r="BI16" s="9">
        <v>2.2000000000000002</v>
      </c>
      <c r="BJ16" s="9">
        <v>2</v>
      </c>
      <c r="BK16" s="9">
        <v>2.2000000000000002</v>
      </c>
      <c r="BL16" s="9">
        <v>2.1</v>
      </c>
      <c r="BM16" s="9">
        <v>2.2999999999999998</v>
      </c>
    </row>
    <row r="17" spans="1:65">
      <c r="A17" s="15" t="s">
        <v>32</v>
      </c>
      <c r="B17" s="8">
        <v>3.6</v>
      </c>
      <c r="C17" s="8">
        <v>4.3814968490040274</v>
      </c>
      <c r="D17" s="8">
        <v>4</v>
      </c>
      <c r="E17" s="9">
        <v>3.6</v>
      </c>
      <c r="F17" s="8">
        <v>3.6</v>
      </c>
      <c r="G17" s="8">
        <v>3.8</v>
      </c>
      <c r="H17" s="8">
        <v>3.5</v>
      </c>
      <c r="I17" s="9">
        <v>2</v>
      </c>
      <c r="J17" s="8">
        <v>2.4</v>
      </c>
      <c r="K17" s="8">
        <v>2.4</v>
      </c>
      <c r="L17" s="8">
        <v>2.4</v>
      </c>
      <c r="M17" s="9">
        <v>2.1</v>
      </c>
      <c r="N17" s="8">
        <v>2.8</v>
      </c>
      <c r="O17" s="8">
        <v>3.6</v>
      </c>
      <c r="P17" s="8">
        <v>3</v>
      </c>
      <c r="Q17" s="9">
        <v>2.7</v>
      </c>
      <c r="R17" s="8">
        <v>3</v>
      </c>
      <c r="S17" s="8">
        <v>2.8</v>
      </c>
      <c r="T17" s="8">
        <v>2.8</v>
      </c>
      <c r="U17" s="9">
        <v>3</v>
      </c>
      <c r="V17" s="10">
        <v>3.3</v>
      </c>
      <c r="W17" s="11">
        <v>3.1</v>
      </c>
      <c r="X17" s="11">
        <v>3.4</v>
      </c>
      <c r="Y17" s="9">
        <v>3.5</v>
      </c>
      <c r="Z17" s="9">
        <v>4.0999999999999996</v>
      </c>
      <c r="AA17" s="9">
        <v>4.2</v>
      </c>
      <c r="AB17" s="9">
        <v>3.9</v>
      </c>
      <c r="AC17" s="9">
        <v>3.5</v>
      </c>
      <c r="AD17" s="9">
        <v>3.6</v>
      </c>
      <c r="AE17" s="9">
        <v>3.9</v>
      </c>
      <c r="AF17" s="10">
        <v>4</v>
      </c>
      <c r="AG17" s="10">
        <v>3.7</v>
      </c>
      <c r="AH17" s="10">
        <v>3.8</v>
      </c>
      <c r="AI17" s="9">
        <v>3.8</v>
      </c>
      <c r="AJ17" s="9">
        <v>3.6</v>
      </c>
      <c r="AK17" s="9">
        <v>3.3</v>
      </c>
      <c r="AL17" s="10">
        <v>3.9</v>
      </c>
      <c r="AM17" s="9">
        <v>3.3</v>
      </c>
      <c r="AN17" s="9">
        <v>3.2</v>
      </c>
      <c r="AO17" s="10">
        <v>3.2</v>
      </c>
      <c r="AP17" s="10">
        <v>4.8</v>
      </c>
      <c r="AQ17" s="10">
        <v>3.5</v>
      </c>
      <c r="AR17" s="10">
        <v>3.7</v>
      </c>
      <c r="AS17" s="10">
        <v>3.4</v>
      </c>
      <c r="AT17" s="10">
        <v>4</v>
      </c>
      <c r="AU17" s="10">
        <v>3.6</v>
      </c>
      <c r="AV17" s="12">
        <v>3.4</v>
      </c>
      <c r="AW17" s="13">
        <v>2.8</v>
      </c>
      <c r="AX17" s="13">
        <v>3.5</v>
      </c>
      <c r="AY17" s="10">
        <v>3.5</v>
      </c>
      <c r="AZ17" s="10">
        <v>3.5</v>
      </c>
      <c r="BA17" s="10">
        <v>3</v>
      </c>
      <c r="BB17" s="10">
        <v>3.8</v>
      </c>
      <c r="BC17" s="10">
        <v>4</v>
      </c>
      <c r="BD17" s="13">
        <v>3.7</v>
      </c>
      <c r="BE17" s="13">
        <v>3.3</v>
      </c>
      <c r="BF17" s="13">
        <v>4</v>
      </c>
      <c r="BG17" s="9">
        <v>4</v>
      </c>
      <c r="BH17" s="9">
        <v>3.8</v>
      </c>
      <c r="BI17" s="9">
        <v>3.4</v>
      </c>
      <c r="BJ17" s="9">
        <v>4.4000000000000004</v>
      </c>
      <c r="BK17" s="9">
        <v>4.4000000000000004</v>
      </c>
      <c r="BL17" s="9">
        <v>4.2</v>
      </c>
      <c r="BM17" s="9">
        <v>3.6</v>
      </c>
    </row>
    <row r="18" spans="1:65">
      <c r="A18" s="15" t="s">
        <v>55</v>
      </c>
      <c r="B18" s="8">
        <v>9.5</v>
      </c>
      <c r="C18" s="8">
        <v>9.3953926371169381</v>
      </c>
      <c r="D18" s="8">
        <v>8.5</v>
      </c>
      <c r="E18" s="9">
        <v>8.6</v>
      </c>
      <c r="F18" s="8">
        <v>8.6999999999999993</v>
      </c>
      <c r="G18" s="8">
        <v>8.3000000000000007</v>
      </c>
      <c r="H18" s="8">
        <v>7.2</v>
      </c>
      <c r="I18" s="9">
        <v>8.5</v>
      </c>
      <c r="J18" s="8">
        <v>9.1999999999999993</v>
      </c>
      <c r="K18" s="8">
        <v>8.4</v>
      </c>
      <c r="L18" s="8">
        <v>7.4</v>
      </c>
      <c r="M18" s="9">
        <v>8.6</v>
      </c>
      <c r="N18" s="8">
        <v>8.6999999999999993</v>
      </c>
      <c r="O18" s="8">
        <v>8.1999999999999993</v>
      </c>
      <c r="P18" s="8">
        <v>7.1</v>
      </c>
      <c r="Q18" s="9">
        <v>8.4</v>
      </c>
      <c r="R18" s="8">
        <v>8</v>
      </c>
      <c r="S18" s="8">
        <v>7.5</v>
      </c>
      <c r="T18" s="8">
        <v>6.8</v>
      </c>
      <c r="U18" s="9">
        <v>8.3000000000000007</v>
      </c>
      <c r="V18" s="10">
        <v>8.6</v>
      </c>
      <c r="W18" s="11">
        <v>8.8000000000000007</v>
      </c>
      <c r="X18" s="11">
        <v>8</v>
      </c>
      <c r="Y18" s="9">
        <v>9</v>
      </c>
      <c r="Z18" s="9">
        <v>8.4</v>
      </c>
      <c r="AA18" s="9">
        <v>8.6</v>
      </c>
      <c r="AB18" s="9">
        <v>7.7</v>
      </c>
      <c r="AC18" s="9">
        <v>8.6999999999999993</v>
      </c>
      <c r="AD18" s="9">
        <v>8.1999999999999993</v>
      </c>
      <c r="AE18" s="9">
        <v>8.3000000000000007</v>
      </c>
      <c r="AF18" s="10">
        <v>7.6</v>
      </c>
      <c r="AG18" s="10">
        <v>8.3000000000000007</v>
      </c>
      <c r="AH18" s="10">
        <v>8.1</v>
      </c>
      <c r="AI18" s="9">
        <v>7.6</v>
      </c>
      <c r="AJ18" s="9">
        <v>7</v>
      </c>
      <c r="AK18" s="9">
        <v>7.8</v>
      </c>
      <c r="AL18" s="10">
        <v>7.9</v>
      </c>
      <c r="AM18" s="9">
        <v>7.3</v>
      </c>
      <c r="AN18" s="9">
        <v>6.8</v>
      </c>
      <c r="AO18" s="10">
        <v>7.5</v>
      </c>
      <c r="AP18" s="10">
        <v>7.6</v>
      </c>
      <c r="AQ18" s="10">
        <v>7.5</v>
      </c>
      <c r="AR18" s="10">
        <v>8.1</v>
      </c>
      <c r="AS18" s="10">
        <v>7.2</v>
      </c>
      <c r="AT18" s="10">
        <v>7.9</v>
      </c>
      <c r="AU18" s="10">
        <v>6.7</v>
      </c>
      <c r="AV18" s="12">
        <v>6.8</v>
      </c>
      <c r="AW18" s="13">
        <v>6.5</v>
      </c>
      <c r="AX18" s="13">
        <v>7.5</v>
      </c>
      <c r="AY18" s="10">
        <v>6.4</v>
      </c>
      <c r="AZ18" s="10">
        <v>6.8</v>
      </c>
      <c r="BA18" s="10">
        <v>6.5</v>
      </c>
      <c r="BB18" s="10">
        <v>8.1</v>
      </c>
      <c r="BC18" s="10">
        <v>7.5</v>
      </c>
      <c r="BD18" s="13">
        <v>7.8</v>
      </c>
      <c r="BE18" s="13">
        <v>7.5</v>
      </c>
      <c r="BF18" s="13">
        <v>8.9</v>
      </c>
      <c r="BG18" s="9">
        <v>8.4</v>
      </c>
      <c r="BH18" s="9">
        <v>8.6</v>
      </c>
      <c r="BI18" s="9">
        <v>8.5</v>
      </c>
      <c r="BJ18" s="9">
        <v>9.1</v>
      </c>
      <c r="BK18" s="9">
        <v>8.3000000000000007</v>
      </c>
      <c r="BL18" s="9">
        <v>8.4</v>
      </c>
      <c r="BM18" s="9">
        <v>9.1999999999999993</v>
      </c>
    </row>
    <row r="19" spans="1:65">
      <c r="A19" s="15" t="s">
        <v>56</v>
      </c>
      <c r="B19" s="8">
        <v>5.3</v>
      </c>
      <c r="C19" s="8">
        <v>4.3779757284006413</v>
      </c>
      <c r="D19" s="8">
        <v>3.9</v>
      </c>
      <c r="E19" s="9">
        <v>3.9</v>
      </c>
      <c r="F19" s="8">
        <v>5.2</v>
      </c>
      <c r="G19" s="8">
        <v>4.3</v>
      </c>
      <c r="H19" s="8">
        <v>3.7</v>
      </c>
      <c r="I19" s="9">
        <v>4.4000000000000004</v>
      </c>
      <c r="J19" s="8">
        <v>5.5</v>
      </c>
      <c r="K19" s="8">
        <v>4.7</v>
      </c>
      <c r="L19" s="8">
        <v>4.0999999999999996</v>
      </c>
      <c r="M19" s="9">
        <v>4.5</v>
      </c>
      <c r="N19" s="8">
        <v>5.8</v>
      </c>
      <c r="O19" s="8">
        <v>4.8</v>
      </c>
      <c r="P19" s="8">
        <v>4.0999999999999996</v>
      </c>
      <c r="Q19" s="9">
        <v>4.2</v>
      </c>
      <c r="R19" s="8">
        <v>5.3</v>
      </c>
      <c r="S19" s="8">
        <v>4.7</v>
      </c>
      <c r="T19" s="8">
        <v>4</v>
      </c>
      <c r="U19" s="9">
        <v>4.2</v>
      </c>
      <c r="V19" s="10">
        <v>6.1</v>
      </c>
      <c r="W19" s="11">
        <v>5.2</v>
      </c>
      <c r="X19" s="11">
        <v>4.5</v>
      </c>
      <c r="Y19" s="9">
        <v>4.5999999999999996</v>
      </c>
      <c r="Z19" s="9">
        <v>6</v>
      </c>
      <c r="AA19" s="9">
        <v>5.0999999999999996</v>
      </c>
      <c r="AB19" s="9">
        <v>4.5</v>
      </c>
      <c r="AC19" s="9">
        <v>5</v>
      </c>
      <c r="AD19" s="9">
        <v>5.5</v>
      </c>
      <c r="AE19" s="9">
        <v>4.7</v>
      </c>
      <c r="AF19" s="10">
        <v>4.0999999999999996</v>
      </c>
      <c r="AG19" s="10">
        <v>4.5999999999999996</v>
      </c>
      <c r="AH19" s="10">
        <v>5.5</v>
      </c>
      <c r="AI19" s="9">
        <v>4.5999999999999996</v>
      </c>
      <c r="AJ19" s="9">
        <v>4</v>
      </c>
      <c r="AK19" s="9">
        <v>4.4000000000000004</v>
      </c>
      <c r="AL19" s="10">
        <v>5.4</v>
      </c>
      <c r="AM19" s="9">
        <v>4.5</v>
      </c>
      <c r="AN19" s="9">
        <v>4</v>
      </c>
      <c r="AO19" s="10">
        <v>4.4000000000000004</v>
      </c>
      <c r="AP19" s="10">
        <v>5.5</v>
      </c>
      <c r="AQ19" s="10">
        <v>4.7</v>
      </c>
      <c r="AR19" s="10">
        <v>3.9</v>
      </c>
      <c r="AS19" s="10">
        <v>4.0999999999999996</v>
      </c>
      <c r="AT19" s="10">
        <v>5.3</v>
      </c>
      <c r="AU19" s="10">
        <v>4.2</v>
      </c>
      <c r="AV19" s="12">
        <v>3.4</v>
      </c>
      <c r="AW19" s="13">
        <v>3.7</v>
      </c>
      <c r="AX19" s="13">
        <v>4.5999999999999996</v>
      </c>
      <c r="AY19" s="10">
        <v>3.7</v>
      </c>
      <c r="AZ19" s="10">
        <v>3</v>
      </c>
      <c r="BA19" s="10">
        <v>3.2</v>
      </c>
      <c r="BB19" s="10">
        <v>5</v>
      </c>
      <c r="BC19" s="10">
        <v>3.8</v>
      </c>
      <c r="BD19" s="13">
        <v>3.3</v>
      </c>
      <c r="BE19" s="13">
        <v>3.5</v>
      </c>
      <c r="BF19" s="13">
        <v>4.5</v>
      </c>
      <c r="BG19" s="9">
        <v>4.0999999999999996</v>
      </c>
      <c r="BH19" s="9">
        <v>3.4</v>
      </c>
      <c r="BI19" s="9">
        <v>3.1</v>
      </c>
      <c r="BJ19" s="9">
        <v>4.3</v>
      </c>
      <c r="BK19" s="9">
        <v>3.5</v>
      </c>
      <c r="BL19" s="9">
        <v>3.1</v>
      </c>
      <c r="BM19" s="9">
        <v>2.9</v>
      </c>
    </row>
    <row r="20" spans="1:65" ht="22.5">
      <c r="A20" s="15" t="s">
        <v>33</v>
      </c>
      <c r="B20" s="8">
        <v>2.6</v>
      </c>
      <c r="C20" s="8">
        <v>2.21953003375602</v>
      </c>
      <c r="D20" s="8">
        <v>2.1</v>
      </c>
      <c r="E20" s="9">
        <v>1.9</v>
      </c>
      <c r="F20" s="8">
        <v>2.2999999999999998</v>
      </c>
      <c r="G20" s="8">
        <v>2</v>
      </c>
      <c r="H20" s="8">
        <v>1.7</v>
      </c>
      <c r="I20" s="9">
        <v>1.7</v>
      </c>
      <c r="J20" s="8">
        <v>2.2999999999999998</v>
      </c>
      <c r="K20" s="8">
        <v>1.8</v>
      </c>
      <c r="L20" s="8">
        <v>1.7</v>
      </c>
      <c r="M20" s="9">
        <v>1.8</v>
      </c>
      <c r="N20" s="8">
        <v>2.1</v>
      </c>
      <c r="O20" s="8">
        <v>1.9</v>
      </c>
      <c r="P20" s="8">
        <v>1.8</v>
      </c>
      <c r="Q20" s="9">
        <v>1.8</v>
      </c>
      <c r="R20" s="8">
        <v>2.1</v>
      </c>
      <c r="S20" s="8">
        <v>2</v>
      </c>
      <c r="T20" s="8">
        <v>1.9</v>
      </c>
      <c r="U20" s="9">
        <v>1.9</v>
      </c>
      <c r="V20" s="10">
        <v>2.2999999999999998</v>
      </c>
      <c r="W20" s="11">
        <v>2.2000000000000002</v>
      </c>
      <c r="X20" s="11">
        <v>2</v>
      </c>
      <c r="Y20" s="9">
        <v>2.1</v>
      </c>
      <c r="Z20" s="9">
        <v>2.2999999999999998</v>
      </c>
      <c r="AA20" s="9">
        <v>2.1</v>
      </c>
      <c r="AB20" s="9">
        <v>2.1</v>
      </c>
      <c r="AC20" s="9">
        <v>2.1</v>
      </c>
      <c r="AD20" s="9">
        <v>2.4</v>
      </c>
      <c r="AE20" s="9">
        <v>2.2999999999999998</v>
      </c>
      <c r="AF20" s="10">
        <v>2.1</v>
      </c>
      <c r="AG20" s="10">
        <v>2.2000000000000002</v>
      </c>
      <c r="AH20" s="10">
        <v>2.5</v>
      </c>
      <c r="AI20" s="9">
        <v>2.2999999999999998</v>
      </c>
      <c r="AJ20" s="9">
        <v>2.1</v>
      </c>
      <c r="AK20" s="9">
        <v>2.2000000000000002</v>
      </c>
      <c r="AL20" s="10">
        <v>2.4</v>
      </c>
      <c r="AM20" s="9">
        <v>2.4</v>
      </c>
      <c r="AN20" s="9">
        <v>2</v>
      </c>
      <c r="AO20" s="10">
        <v>2.2999999999999998</v>
      </c>
      <c r="AP20" s="10">
        <v>2.5</v>
      </c>
      <c r="AQ20" s="10">
        <v>2.6</v>
      </c>
      <c r="AR20" s="10">
        <v>2.1</v>
      </c>
      <c r="AS20" s="10">
        <v>2.2999999999999998</v>
      </c>
      <c r="AT20" s="10">
        <v>2.2999999999999998</v>
      </c>
      <c r="AU20" s="10">
        <v>2</v>
      </c>
      <c r="AV20" s="12">
        <v>1.8</v>
      </c>
      <c r="AW20" s="13">
        <v>2</v>
      </c>
      <c r="AX20" s="13">
        <v>2</v>
      </c>
      <c r="AY20" s="10">
        <v>2</v>
      </c>
      <c r="AZ20" s="10">
        <v>1.8</v>
      </c>
      <c r="BA20" s="10">
        <v>2.2000000000000002</v>
      </c>
      <c r="BB20" s="10">
        <v>2.2000000000000002</v>
      </c>
      <c r="BC20" s="10">
        <v>1.9</v>
      </c>
      <c r="BD20" s="13">
        <v>2.2000000000000002</v>
      </c>
      <c r="BE20" s="13">
        <v>2.4</v>
      </c>
      <c r="BF20" s="13">
        <v>2.2000000000000002</v>
      </c>
      <c r="BG20" s="9">
        <v>2.2000000000000002</v>
      </c>
      <c r="BH20" s="9">
        <v>2.2000000000000002</v>
      </c>
      <c r="BI20" s="9">
        <v>2.4</v>
      </c>
      <c r="BJ20" s="9">
        <v>2.1</v>
      </c>
      <c r="BK20" s="9">
        <v>2</v>
      </c>
      <c r="BL20" s="9">
        <v>2</v>
      </c>
      <c r="BM20" s="9">
        <v>2.1</v>
      </c>
    </row>
    <row r="21" spans="1:65" ht="22.5">
      <c r="A21" s="15" t="s">
        <v>57</v>
      </c>
      <c r="B21" s="8">
        <v>2</v>
      </c>
      <c r="C21" s="8">
        <v>2.1689565097557586</v>
      </c>
      <c r="D21" s="8">
        <v>2</v>
      </c>
      <c r="E21" s="9">
        <v>2.1</v>
      </c>
      <c r="F21" s="8">
        <v>1.9</v>
      </c>
      <c r="G21" s="8">
        <v>1.7</v>
      </c>
      <c r="H21" s="8">
        <v>1.9</v>
      </c>
      <c r="I21" s="9">
        <v>2</v>
      </c>
      <c r="J21" s="8">
        <v>2.2999999999999998</v>
      </c>
      <c r="K21" s="8">
        <v>2.2999999999999998</v>
      </c>
      <c r="L21" s="8">
        <v>2.1</v>
      </c>
      <c r="M21" s="9">
        <v>2</v>
      </c>
      <c r="N21" s="8">
        <v>2.1</v>
      </c>
      <c r="O21" s="8">
        <v>2.1</v>
      </c>
      <c r="P21" s="8">
        <v>2.2000000000000002</v>
      </c>
      <c r="Q21" s="9">
        <v>2</v>
      </c>
      <c r="R21" s="8">
        <v>2.2000000000000002</v>
      </c>
      <c r="S21" s="8">
        <v>2.2000000000000002</v>
      </c>
      <c r="T21" s="8">
        <v>2.1</v>
      </c>
      <c r="U21" s="9">
        <v>1.9</v>
      </c>
      <c r="V21" s="10">
        <v>2.2999999999999998</v>
      </c>
      <c r="W21" s="11">
        <v>2.2999999999999998</v>
      </c>
      <c r="X21" s="11">
        <v>2.1</v>
      </c>
      <c r="Y21" s="9">
        <v>2</v>
      </c>
      <c r="Z21" s="9">
        <v>2.4</v>
      </c>
      <c r="AA21" s="9">
        <v>2.2000000000000002</v>
      </c>
      <c r="AB21" s="9">
        <v>2</v>
      </c>
      <c r="AC21" s="9">
        <v>1.8</v>
      </c>
      <c r="AD21" s="9">
        <v>2</v>
      </c>
      <c r="AE21" s="9">
        <v>1.9</v>
      </c>
      <c r="AF21" s="10">
        <v>2.2999999999999998</v>
      </c>
      <c r="AG21" s="10">
        <v>1.7</v>
      </c>
      <c r="AH21" s="10">
        <v>1.8</v>
      </c>
      <c r="AI21" s="9">
        <v>1.7</v>
      </c>
      <c r="AJ21" s="9">
        <v>1.7</v>
      </c>
      <c r="AK21" s="9">
        <v>1.5</v>
      </c>
      <c r="AL21" s="10">
        <v>1.9</v>
      </c>
      <c r="AM21" s="9">
        <v>1.9</v>
      </c>
      <c r="AN21" s="9">
        <v>1.8</v>
      </c>
      <c r="AO21" s="10">
        <v>1.7</v>
      </c>
      <c r="AP21" s="10">
        <v>1.9</v>
      </c>
      <c r="AQ21" s="10">
        <v>2.2000000000000002</v>
      </c>
      <c r="AR21" s="10">
        <v>2</v>
      </c>
      <c r="AS21" s="10">
        <v>1.9</v>
      </c>
      <c r="AT21" s="10">
        <v>2.2000000000000002</v>
      </c>
      <c r="AU21" s="10">
        <v>2.2999999999999998</v>
      </c>
      <c r="AV21" s="12">
        <v>2.1</v>
      </c>
      <c r="AW21" s="13">
        <v>1.8</v>
      </c>
      <c r="AX21" s="13">
        <v>2.1</v>
      </c>
      <c r="AY21" s="10">
        <v>2.2000000000000002</v>
      </c>
      <c r="AZ21" s="10">
        <v>2</v>
      </c>
      <c r="BA21" s="10">
        <v>1.9</v>
      </c>
      <c r="BB21" s="10">
        <v>2.1</v>
      </c>
      <c r="BC21" s="10">
        <v>2.2000000000000002</v>
      </c>
      <c r="BD21" s="13">
        <v>2</v>
      </c>
      <c r="BE21" s="13">
        <v>2</v>
      </c>
      <c r="BF21" s="13">
        <v>2.1</v>
      </c>
      <c r="BG21" s="9">
        <v>2.2999999999999998</v>
      </c>
      <c r="BH21" s="9">
        <v>2.2000000000000002</v>
      </c>
      <c r="BI21" s="9">
        <v>1.9</v>
      </c>
      <c r="BJ21" s="9">
        <v>2.2000000000000002</v>
      </c>
      <c r="BK21" s="9">
        <v>2.2999999999999998</v>
      </c>
      <c r="BL21" s="9">
        <v>2.1</v>
      </c>
      <c r="BM21" s="9">
        <v>1.9</v>
      </c>
    </row>
    <row r="22" spans="1:65">
      <c r="A22" s="15" t="s">
        <v>17</v>
      </c>
      <c r="B22" s="8">
        <v>3.8</v>
      </c>
      <c r="C22" s="8">
        <v>3.5970297961283317</v>
      </c>
      <c r="D22" s="8">
        <v>3.3</v>
      </c>
      <c r="E22" s="9">
        <v>3.2</v>
      </c>
      <c r="F22" s="8">
        <v>3.7</v>
      </c>
      <c r="G22" s="8">
        <v>3.3</v>
      </c>
      <c r="H22" s="8">
        <v>3.1</v>
      </c>
      <c r="I22" s="9">
        <v>3.1</v>
      </c>
      <c r="J22" s="8">
        <v>4.0999999999999996</v>
      </c>
      <c r="K22" s="8">
        <v>3.7</v>
      </c>
      <c r="L22" s="8">
        <v>3.4</v>
      </c>
      <c r="M22" s="9">
        <v>3.1</v>
      </c>
      <c r="N22" s="8">
        <v>3.8</v>
      </c>
      <c r="O22" s="8">
        <v>3.5</v>
      </c>
      <c r="P22" s="8">
        <v>3.3</v>
      </c>
      <c r="Q22" s="9">
        <v>2.9</v>
      </c>
      <c r="R22" s="8">
        <v>3.6</v>
      </c>
      <c r="S22" s="8">
        <v>3.3</v>
      </c>
      <c r="T22" s="8">
        <v>3.1</v>
      </c>
      <c r="U22" s="9">
        <v>2.8</v>
      </c>
      <c r="V22" s="10">
        <v>3.9</v>
      </c>
      <c r="W22" s="11">
        <v>3.5</v>
      </c>
      <c r="X22" s="11">
        <v>3.3</v>
      </c>
      <c r="Y22" s="9">
        <v>2.9</v>
      </c>
      <c r="Z22" s="9">
        <v>3.7</v>
      </c>
      <c r="AA22" s="9">
        <v>3.4</v>
      </c>
      <c r="AB22" s="9">
        <v>3.4</v>
      </c>
      <c r="AC22" s="9">
        <v>2.8</v>
      </c>
      <c r="AD22" s="9">
        <v>3.4</v>
      </c>
      <c r="AE22" s="9">
        <v>3.4</v>
      </c>
      <c r="AF22" s="10">
        <v>3.5</v>
      </c>
      <c r="AG22" s="10">
        <v>2.8</v>
      </c>
      <c r="AH22" s="10">
        <v>3.2</v>
      </c>
      <c r="AI22" s="9">
        <v>3.2</v>
      </c>
      <c r="AJ22" s="9">
        <v>3.3</v>
      </c>
      <c r="AK22" s="9">
        <v>2.7</v>
      </c>
      <c r="AL22" s="10">
        <v>3.1</v>
      </c>
      <c r="AM22" s="9">
        <v>3.1</v>
      </c>
      <c r="AN22" s="9">
        <v>3.3</v>
      </c>
      <c r="AO22" s="10">
        <v>2.7</v>
      </c>
      <c r="AP22" s="10">
        <v>3.3</v>
      </c>
      <c r="AQ22" s="10">
        <v>3.8</v>
      </c>
      <c r="AR22" s="10">
        <v>3.8</v>
      </c>
      <c r="AS22" s="10">
        <v>3.6</v>
      </c>
      <c r="AT22" s="10">
        <v>3.8</v>
      </c>
      <c r="AU22" s="10">
        <v>4.3</v>
      </c>
      <c r="AV22" s="12">
        <v>4.2</v>
      </c>
      <c r="AW22" s="13">
        <v>3.9</v>
      </c>
      <c r="AX22" s="13">
        <v>4</v>
      </c>
      <c r="AY22" s="10">
        <v>4.5999999999999996</v>
      </c>
      <c r="AZ22" s="10">
        <v>4.4000000000000004</v>
      </c>
      <c r="BA22" s="10">
        <v>4.0999999999999996</v>
      </c>
      <c r="BB22" s="10">
        <v>4</v>
      </c>
      <c r="BC22" s="10">
        <v>4.5999999999999996</v>
      </c>
      <c r="BD22" s="13">
        <v>4.8</v>
      </c>
      <c r="BE22" s="13">
        <v>4.5</v>
      </c>
      <c r="BF22" s="13">
        <v>4.3</v>
      </c>
      <c r="BG22" s="9">
        <v>4.7</v>
      </c>
      <c r="BH22" s="9">
        <v>5</v>
      </c>
      <c r="BI22" s="9">
        <v>4.2</v>
      </c>
      <c r="BJ22" s="9">
        <v>4.2</v>
      </c>
      <c r="BK22" s="9">
        <v>4.5</v>
      </c>
      <c r="BL22" s="9">
        <v>5</v>
      </c>
      <c r="BM22" s="9">
        <v>3.2</v>
      </c>
    </row>
    <row r="23" spans="1:65" ht="22.5">
      <c r="A23" s="15" t="s">
        <v>58</v>
      </c>
      <c r="B23" s="8">
        <v>2.1</v>
      </c>
      <c r="C23" s="8">
        <v>2.0923719288200351</v>
      </c>
      <c r="D23" s="8">
        <v>2.1</v>
      </c>
      <c r="E23" s="9">
        <v>1.7</v>
      </c>
      <c r="F23" s="8">
        <v>2</v>
      </c>
      <c r="G23" s="8">
        <v>1.9</v>
      </c>
      <c r="H23" s="8">
        <v>2.1</v>
      </c>
      <c r="I23" s="9">
        <v>1.7</v>
      </c>
      <c r="J23" s="8">
        <v>2.4</v>
      </c>
      <c r="K23" s="8">
        <v>2.2000000000000002</v>
      </c>
      <c r="L23" s="8">
        <v>2.2000000000000002</v>
      </c>
      <c r="M23" s="9">
        <v>1.7</v>
      </c>
      <c r="N23" s="8">
        <v>2.2000000000000002</v>
      </c>
      <c r="O23" s="8">
        <v>2.1</v>
      </c>
      <c r="P23" s="8">
        <v>2.1</v>
      </c>
      <c r="Q23" s="9">
        <v>1.6</v>
      </c>
      <c r="R23" s="8">
        <v>2</v>
      </c>
      <c r="S23" s="8">
        <v>2</v>
      </c>
      <c r="T23" s="8">
        <v>2</v>
      </c>
      <c r="U23" s="9">
        <v>1.7</v>
      </c>
      <c r="V23" s="10">
        <v>2.2000000000000002</v>
      </c>
      <c r="W23" s="11">
        <v>2.2000000000000002</v>
      </c>
      <c r="X23" s="11">
        <v>2.2000000000000002</v>
      </c>
      <c r="Y23" s="9">
        <v>1.8</v>
      </c>
      <c r="Z23" s="9">
        <v>2.4</v>
      </c>
      <c r="AA23" s="9">
        <v>2.2000000000000002</v>
      </c>
      <c r="AB23" s="9">
        <v>2.2999999999999998</v>
      </c>
      <c r="AC23" s="9">
        <v>1.9</v>
      </c>
      <c r="AD23" s="9">
        <v>2.2999999999999998</v>
      </c>
      <c r="AE23" s="9">
        <v>2.2000000000000002</v>
      </c>
      <c r="AF23" s="10">
        <v>2.2000000000000002</v>
      </c>
      <c r="AG23" s="10">
        <v>2</v>
      </c>
      <c r="AH23" s="10">
        <v>2.2000000000000002</v>
      </c>
      <c r="AI23" s="9">
        <v>2.1</v>
      </c>
      <c r="AJ23" s="9">
        <v>2</v>
      </c>
      <c r="AK23" s="9">
        <v>1.9</v>
      </c>
      <c r="AL23" s="10">
        <v>2.1</v>
      </c>
      <c r="AM23" s="9">
        <v>1.9</v>
      </c>
      <c r="AN23" s="9">
        <v>1.9</v>
      </c>
      <c r="AO23" s="10">
        <v>1.9</v>
      </c>
      <c r="AP23" s="10">
        <v>2.2999999999999998</v>
      </c>
      <c r="AQ23" s="10">
        <v>2.4</v>
      </c>
      <c r="AR23" s="10">
        <v>2.1</v>
      </c>
      <c r="AS23" s="10">
        <v>2.6</v>
      </c>
      <c r="AT23" s="10">
        <v>2.5</v>
      </c>
      <c r="AU23" s="10">
        <v>2.5</v>
      </c>
      <c r="AV23" s="12">
        <v>2.5</v>
      </c>
      <c r="AW23" s="13">
        <v>2.9</v>
      </c>
      <c r="AX23" s="13">
        <v>2.4</v>
      </c>
      <c r="AY23" s="10">
        <v>2.4</v>
      </c>
      <c r="AZ23" s="10">
        <v>2.4</v>
      </c>
      <c r="BA23" s="10">
        <v>2.9</v>
      </c>
      <c r="BB23" s="10">
        <v>2.6</v>
      </c>
      <c r="BC23" s="10">
        <v>2.5</v>
      </c>
      <c r="BD23" s="13">
        <v>2.6</v>
      </c>
      <c r="BE23" s="13">
        <v>2.9</v>
      </c>
      <c r="BF23" s="13">
        <v>2.7</v>
      </c>
      <c r="BG23" s="9">
        <v>2.7</v>
      </c>
      <c r="BH23" s="9">
        <v>2.7</v>
      </c>
      <c r="BI23" s="9">
        <v>3</v>
      </c>
      <c r="BJ23" s="9">
        <v>2.7</v>
      </c>
      <c r="BK23" s="9">
        <v>2.8</v>
      </c>
      <c r="BL23" s="9">
        <v>2.7</v>
      </c>
      <c r="BM23" s="9">
        <v>1.8</v>
      </c>
    </row>
    <row r="24" spans="1:65">
      <c r="A24" s="15" t="s">
        <v>59</v>
      </c>
      <c r="B24" s="8">
        <v>0.6</v>
      </c>
      <c r="C24" s="8">
        <v>0.66329297024396905</v>
      </c>
      <c r="D24" s="8">
        <v>0.6</v>
      </c>
      <c r="E24" s="9">
        <v>0.6</v>
      </c>
      <c r="F24" s="8">
        <v>0.6</v>
      </c>
      <c r="G24" s="8">
        <v>0.6</v>
      </c>
      <c r="H24" s="8">
        <v>0.6</v>
      </c>
      <c r="I24" s="9">
        <v>0.7</v>
      </c>
      <c r="J24" s="8">
        <v>0.8</v>
      </c>
      <c r="K24" s="8">
        <v>0.7</v>
      </c>
      <c r="L24" s="8">
        <v>0.7</v>
      </c>
      <c r="M24" s="9">
        <v>0.7</v>
      </c>
      <c r="N24" s="8">
        <v>0.6</v>
      </c>
      <c r="O24" s="8">
        <v>0.8</v>
      </c>
      <c r="P24" s="8">
        <v>0.7</v>
      </c>
      <c r="Q24" s="9">
        <v>0.7</v>
      </c>
      <c r="R24" s="8">
        <v>0.6</v>
      </c>
      <c r="S24" s="8">
        <v>0.8</v>
      </c>
      <c r="T24" s="8">
        <v>0.8</v>
      </c>
      <c r="U24" s="9">
        <v>0.7</v>
      </c>
      <c r="V24" s="10">
        <v>0.8</v>
      </c>
      <c r="W24" s="11">
        <v>0.9</v>
      </c>
      <c r="X24" s="11">
        <v>0.8</v>
      </c>
      <c r="Y24" s="9">
        <v>0.8</v>
      </c>
      <c r="Z24" s="9">
        <v>0.7</v>
      </c>
      <c r="AA24" s="9">
        <v>0.8</v>
      </c>
      <c r="AB24" s="9">
        <v>0.7</v>
      </c>
      <c r="AC24" s="9">
        <v>0.8</v>
      </c>
      <c r="AD24" s="9">
        <v>0.7</v>
      </c>
      <c r="AE24" s="9">
        <v>0.8</v>
      </c>
      <c r="AF24" s="10">
        <v>0.7</v>
      </c>
      <c r="AG24" s="10">
        <v>0.7</v>
      </c>
      <c r="AH24" s="10">
        <v>0.7</v>
      </c>
      <c r="AI24" s="9">
        <v>0.7</v>
      </c>
      <c r="AJ24" s="9">
        <v>0.7</v>
      </c>
      <c r="AK24" s="9">
        <v>0.8</v>
      </c>
      <c r="AL24" s="10">
        <v>0.7</v>
      </c>
      <c r="AM24" s="9">
        <v>0.7</v>
      </c>
      <c r="AN24" s="9">
        <v>0.7</v>
      </c>
      <c r="AO24" s="10">
        <v>0.7</v>
      </c>
      <c r="AP24" s="10">
        <v>0.6</v>
      </c>
      <c r="AQ24" s="10">
        <v>0.7</v>
      </c>
      <c r="AR24" s="10">
        <v>0.9</v>
      </c>
      <c r="AS24" s="10">
        <v>0.9</v>
      </c>
      <c r="AT24" s="10">
        <v>0.6</v>
      </c>
      <c r="AU24" s="10">
        <v>0.7</v>
      </c>
      <c r="AV24" s="12">
        <v>0.8</v>
      </c>
      <c r="AW24" s="13">
        <v>0.9</v>
      </c>
      <c r="AX24" s="13">
        <v>0.9</v>
      </c>
      <c r="AY24" s="10">
        <v>0.8</v>
      </c>
      <c r="AZ24" s="10">
        <v>0.7</v>
      </c>
      <c r="BA24" s="10">
        <v>0.9</v>
      </c>
      <c r="BB24" s="10">
        <v>0.9</v>
      </c>
      <c r="BC24" s="10">
        <v>0.7</v>
      </c>
      <c r="BD24" s="13">
        <v>0.7</v>
      </c>
      <c r="BE24" s="13">
        <v>0.9</v>
      </c>
      <c r="BF24" s="13">
        <v>1</v>
      </c>
      <c r="BG24" s="9">
        <v>0.9</v>
      </c>
      <c r="BH24" s="9">
        <v>0.8</v>
      </c>
      <c r="BI24" s="9">
        <v>0.9</v>
      </c>
      <c r="BJ24" s="9">
        <v>1.1000000000000001</v>
      </c>
      <c r="BK24" s="9">
        <v>0.8</v>
      </c>
      <c r="BL24" s="9">
        <v>0.8</v>
      </c>
      <c r="BM24" s="9">
        <v>1</v>
      </c>
    </row>
    <row r="25" spans="1:65">
      <c r="A25" s="15" t="s">
        <v>60</v>
      </c>
      <c r="B25" s="8">
        <v>0.9</v>
      </c>
      <c r="C25" s="8">
        <v>0.76335335420564066</v>
      </c>
      <c r="D25" s="8">
        <v>1.1000000000000001</v>
      </c>
      <c r="E25" s="9">
        <v>0.9</v>
      </c>
      <c r="F25" s="8">
        <v>0.7</v>
      </c>
      <c r="G25" s="8">
        <v>1.1000000000000001</v>
      </c>
      <c r="H25" s="8">
        <v>1.3</v>
      </c>
      <c r="I25" s="9">
        <v>1.1000000000000001</v>
      </c>
      <c r="J25" s="8">
        <v>0.7</v>
      </c>
      <c r="K25" s="8">
        <v>1</v>
      </c>
      <c r="L25" s="8">
        <v>1.5</v>
      </c>
      <c r="M25" s="9">
        <v>1.2</v>
      </c>
      <c r="N25" s="8">
        <v>0.7</v>
      </c>
      <c r="O25" s="8">
        <v>1.1000000000000001</v>
      </c>
      <c r="P25" s="8">
        <v>1.5</v>
      </c>
      <c r="Q25" s="9">
        <v>2.6</v>
      </c>
      <c r="R25" s="8">
        <v>1.9</v>
      </c>
      <c r="S25" s="8">
        <v>2.7</v>
      </c>
      <c r="T25" s="8">
        <v>3.4</v>
      </c>
      <c r="U25" s="9">
        <v>2.8</v>
      </c>
      <c r="V25" s="10">
        <v>2.2999999999999998</v>
      </c>
      <c r="W25" s="11">
        <v>2.9</v>
      </c>
      <c r="X25" s="11">
        <v>3.6</v>
      </c>
      <c r="Y25" s="9">
        <v>3.3</v>
      </c>
      <c r="Z25" s="9">
        <v>2.4</v>
      </c>
      <c r="AA25" s="9">
        <v>3</v>
      </c>
      <c r="AB25" s="9">
        <v>3.4</v>
      </c>
      <c r="AC25" s="9">
        <v>2.8</v>
      </c>
      <c r="AD25" s="9">
        <v>2.2999999999999998</v>
      </c>
      <c r="AE25" s="9">
        <v>2.6</v>
      </c>
      <c r="AF25" s="10">
        <v>3.3</v>
      </c>
      <c r="AG25" s="10">
        <v>3</v>
      </c>
      <c r="AH25" s="10">
        <v>2.4</v>
      </c>
      <c r="AI25" s="9">
        <v>2.7</v>
      </c>
      <c r="AJ25" s="9">
        <v>3.2</v>
      </c>
      <c r="AK25" s="9">
        <v>2.8</v>
      </c>
      <c r="AL25" s="10">
        <v>2.4</v>
      </c>
      <c r="AM25" s="9">
        <v>2.9</v>
      </c>
      <c r="AN25" s="9">
        <v>3.1</v>
      </c>
      <c r="AO25" s="10">
        <v>3</v>
      </c>
      <c r="AP25" s="10">
        <v>2.7</v>
      </c>
      <c r="AQ25" s="10">
        <v>2.9</v>
      </c>
      <c r="AR25" s="10">
        <v>3.3</v>
      </c>
      <c r="AS25" s="10">
        <v>2.5</v>
      </c>
      <c r="AT25" s="10">
        <v>2.6</v>
      </c>
      <c r="AU25" s="10">
        <v>2.4</v>
      </c>
      <c r="AV25" s="12">
        <v>2.9</v>
      </c>
      <c r="AW25" s="13">
        <v>2.2999999999999998</v>
      </c>
      <c r="AX25" s="13">
        <v>2.2000000000000002</v>
      </c>
      <c r="AY25" s="10">
        <v>2.2000000000000002</v>
      </c>
      <c r="AZ25" s="10">
        <v>2.5</v>
      </c>
      <c r="BA25" s="10">
        <v>2.2999999999999998</v>
      </c>
      <c r="BB25" s="10">
        <v>2.4</v>
      </c>
      <c r="BC25" s="10">
        <v>2.2999999999999998</v>
      </c>
      <c r="BD25" s="13">
        <v>3</v>
      </c>
      <c r="BE25" s="13">
        <v>2.1</v>
      </c>
      <c r="BF25" s="13">
        <v>2.8</v>
      </c>
      <c r="BG25" s="9">
        <v>2.5</v>
      </c>
      <c r="BH25" s="9">
        <v>3</v>
      </c>
      <c r="BI25" s="9">
        <v>2.2999999999999998</v>
      </c>
      <c r="BJ25" s="9">
        <v>2.2999999999999998</v>
      </c>
      <c r="BK25" s="9">
        <v>2.2999999999999998</v>
      </c>
      <c r="BL25" s="9">
        <v>2.8</v>
      </c>
      <c r="BM25" s="9">
        <v>2.2999999999999998</v>
      </c>
    </row>
    <row r="26" spans="1:65" ht="45">
      <c r="A26" s="15" t="s">
        <v>61</v>
      </c>
      <c r="B26" s="8">
        <v>0.1</v>
      </c>
      <c r="C26" s="8">
        <v>8.269717393157347E-2</v>
      </c>
      <c r="D26" s="8">
        <v>0.1</v>
      </c>
      <c r="E26" s="9">
        <v>0.1</v>
      </c>
      <c r="F26" s="8">
        <v>0</v>
      </c>
      <c r="G26" s="8">
        <v>0</v>
      </c>
      <c r="H26" s="8">
        <v>0</v>
      </c>
      <c r="I26" s="9">
        <v>0</v>
      </c>
      <c r="J26" s="8">
        <v>0.1</v>
      </c>
      <c r="K26" s="8">
        <v>0.1</v>
      </c>
      <c r="L26" s="8">
        <v>0.1</v>
      </c>
      <c r="M26" s="9">
        <v>0.1</v>
      </c>
      <c r="N26" s="8">
        <v>0.1</v>
      </c>
      <c r="O26" s="8">
        <v>0.1</v>
      </c>
      <c r="P26" s="8">
        <v>0.1</v>
      </c>
      <c r="Q26" s="9">
        <v>0.1</v>
      </c>
      <c r="R26" s="8">
        <v>0.1</v>
      </c>
      <c r="S26" s="8">
        <v>0.1</v>
      </c>
      <c r="T26" s="8">
        <v>0.1</v>
      </c>
      <c r="U26" s="9">
        <v>0.1</v>
      </c>
      <c r="V26" s="10">
        <v>0.1</v>
      </c>
      <c r="W26" s="11">
        <v>0.1</v>
      </c>
      <c r="X26" s="11">
        <v>0.1</v>
      </c>
      <c r="Y26" s="9">
        <v>0.1</v>
      </c>
      <c r="Z26" s="9">
        <v>0.1</v>
      </c>
      <c r="AA26" s="9">
        <v>0.1</v>
      </c>
      <c r="AB26" s="9">
        <v>0.1</v>
      </c>
      <c r="AC26" s="9">
        <v>0.1</v>
      </c>
      <c r="AD26" s="9">
        <v>0.1</v>
      </c>
      <c r="AE26" s="9">
        <v>0.1</v>
      </c>
      <c r="AF26" s="10">
        <v>0.1</v>
      </c>
      <c r="AG26" s="10">
        <v>0.1</v>
      </c>
      <c r="AH26" s="10">
        <v>0.1</v>
      </c>
      <c r="AI26" s="9">
        <v>0.1</v>
      </c>
      <c r="AJ26" s="9">
        <v>0.1</v>
      </c>
      <c r="AK26" s="9">
        <v>0.1</v>
      </c>
      <c r="AL26" s="10">
        <v>0.1</v>
      </c>
      <c r="AM26" s="9">
        <v>0.1</v>
      </c>
      <c r="AN26" s="9">
        <v>0.1</v>
      </c>
      <c r="AO26" s="10">
        <v>0.1</v>
      </c>
      <c r="AP26" s="10">
        <v>0.1</v>
      </c>
      <c r="AQ26" s="10">
        <v>0.1</v>
      </c>
      <c r="AR26" s="10">
        <v>0.1</v>
      </c>
      <c r="AS26" s="10">
        <v>0.1</v>
      </c>
      <c r="AT26" s="10">
        <v>0.1</v>
      </c>
      <c r="AU26" s="10">
        <v>0.1</v>
      </c>
      <c r="AV26" s="12">
        <v>0.1</v>
      </c>
      <c r="AW26" s="13">
        <v>0.1</v>
      </c>
      <c r="AX26" s="13">
        <v>0.1</v>
      </c>
      <c r="AY26" s="10">
        <v>0.1</v>
      </c>
      <c r="AZ26" s="10">
        <v>0.1</v>
      </c>
      <c r="BA26" s="10">
        <v>0.1</v>
      </c>
      <c r="BB26" s="10">
        <v>0.1</v>
      </c>
      <c r="BC26" s="10">
        <v>0.1</v>
      </c>
      <c r="BD26" s="13">
        <v>0.1</v>
      </c>
      <c r="BE26" s="13">
        <v>0.2</v>
      </c>
      <c r="BF26" s="13">
        <v>0.1</v>
      </c>
      <c r="BG26" s="9">
        <v>0.1</v>
      </c>
      <c r="BH26" s="9">
        <v>0.1</v>
      </c>
      <c r="BI26" s="9">
        <v>0.2</v>
      </c>
      <c r="BJ26" s="9">
        <v>0.1</v>
      </c>
      <c r="BK26" s="9">
        <v>0.1</v>
      </c>
      <c r="BL26" s="9">
        <v>0.1</v>
      </c>
      <c r="BM26" s="9">
        <v>0.2</v>
      </c>
    </row>
    <row r="27" spans="1:65" s="6" customFormat="1">
      <c r="A27" s="16" t="s">
        <v>34</v>
      </c>
      <c r="B27" s="17">
        <v>97</v>
      </c>
      <c r="C27" s="17">
        <v>97.275318508805825</v>
      </c>
      <c r="D27" s="17">
        <v>97</v>
      </c>
      <c r="E27" s="17">
        <v>96.800000000000011</v>
      </c>
      <c r="F27" s="17">
        <v>93.100000000000009</v>
      </c>
      <c r="G27" s="17">
        <v>92.100000000000009</v>
      </c>
      <c r="H27" s="17">
        <v>92.200000000000017</v>
      </c>
      <c r="I27" s="17">
        <v>91.100000000000009</v>
      </c>
      <c r="J27" s="17">
        <v>90.800000000000011</v>
      </c>
      <c r="K27" s="17">
        <v>90.7</v>
      </c>
      <c r="L27" s="17">
        <v>91.200000000000017</v>
      </c>
      <c r="M27" s="17">
        <v>92.000000000000014</v>
      </c>
      <c r="N27" s="17">
        <v>90.7</v>
      </c>
      <c r="O27" s="17">
        <v>90.100000000000009</v>
      </c>
      <c r="P27" s="17">
        <v>90.700000000000017</v>
      </c>
      <c r="Q27" s="17">
        <v>91.4</v>
      </c>
      <c r="R27" s="17">
        <v>91.1</v>
      </c>
      <c r="S27" s="17">
        <v>91.4</v>
      </c>
      <c r="T27" s="17">
        <v>91.799999999999983</v>
      </c>
      <c r="U27" s="17">
        <v>92.4</v>
      </c>
      <c r="V27" s="17">
        <v>95.1</v>
      </c>
      <c r="W27" s="17">
        <v>95</v>
      </c>
      <c r="X27" s="17">
        <v>94.699999999999989</v>
      </c>
      <c r="Y27" s="17">
        <v>94.9</v>
      </c>
      <c r="Z27" s="17">
        <v>93.600000000000009</v>
      </c>
      <c r="AA27" s="17">
        <v>93.600000000000009</v>
      </c>
      <c r="AB27" s="17">
        <v>93.7</v>
      </c>
      <c r="AC27" s="17">
        <v>94.399999999999991</v>
      </c>
      <c r="AD27" s="17">
        <v>92.8</v>
      </c>
      <c r="AE27" s="17">
        <v>93</v>
      </c>
      <c r="AF27" s="17">
        <v>93.600000000000009</v>
      </c>
      <c r="AG27" s="17">
        <v>94.100000000000009</v>
      </c>
      <c r="AH27" s="17">
        <v>92.6</v>
      </c>
      <c r="AI27" s="17">
        <v>92.500000000000014</v>
      </c>
      <c r="AJ27" s="17">
        <v>92.4</v>
      </c>
      <c r="AK27" s="17">
        <v>93.4</v>
      </c>
      <c r="AL27" s="17">
        <v>91.8</v>
      </c>
      <c r="AM27" s="17">
        <v>91.9</v>
      </c>
      <c r="AN27" s="17">
        <v>91.9</v>
      </c>
      <c r="AO27" s="5">
        <v>93</v>
      </c>
      <c r="AP27" s="17">
        <v>93.1</v>
      </c>
      <c r="AQ27" s="17">
        <v>93.9</v>
      </c>
      <c r="AR27" s="17">
        <v>93.9</v>
      </c>
      <c r="AS27" s="17">
        <v>94.6</v>
      </c>
      <c r="AT27" s="5">
        <v>94.6</v>
      </c>
      <c r="AU27" s="5">
        <v>92.9</v>
      </c>
      <c r="AV27" s="14">
        <v>93</v>
      </c>
      <c r="AW27" s="14">
        <v>94.2</v>
      </c>
      <c r="AX27" s="14">
        <v>91.5</v>
      </c>
      <c r="AY27" s="14">
        <v>91.2</v>
      </c>
      <c r="AZ27" s="14">
        <v>91.4</v>
      </c>
      <c r="BA27" s="14">
        <v>92.799999999999983</v>
      </c>
      <c r="BB27" s="14">
        <v>91.1</v>
      </c>
      <c r="BC27" s="14">
        <v>91.100000000000009</v>
      </c>
      <c r="BD27" s="14">
        <v>91.4</v>
      </c>
      <c r="BE27" s="14">
        <v>92.6</v>
      </c>
      <c r="BF27" s="14">
        <v>93</v>
      </c>
      <c r="BG27" s="5">
        <v>93</v>
      </c>
      <c r="BH27" s="5">
        <v>92.9</v>
      </c>
      <c r="BI27" s="5">
        <v>93.9</v>
      </c>
      <c r="BJ27" s="5">
        <v>93.4</v>
      </c>
      <c r="BK27" s="5">
        <v>92.9</v>
      </c>
      <c r="BL27" s="5">
        <v>93</v>
      </c>
      <c r="BM27" s="5">
        <v>94.2</v>
      </c>
    </row>
    <row r="28" spans="1:65" ht="17.25" customHeight="1">
      <c r="A28" s="7" t="s">
        <v>35</v>
      </c>
      <c r="B28" s="8">
        <v>-1.8</v>
      </c>
      <c r="C28" s="8">
        <v>-2.2510329529610762</v>
      </c>
      <c r="D28" s="8">
        <v>-2.2000000000000002</v>
      </c>
      <c r="E28" s="9">
        <v>-2.1</v>
      </c>
      <c r="F28" s="8">
        <v>-2.6</v>
      </c>
      <c r="G28" s="8">
        <v>-2.4</v>
      </c>
      <c r="H28" s="8">
        <v>-2.2000000000000002</v>
      </c>
      <c r="I28" s="9" t="s">
        <v>169</v>
      </c>
      <c r="J28" s="8" t="s">
        <v>169</v>
      </c>
      <c r="K28" s="8" t="s">
        <v>169</v>
      </c>
      <c r="L28" s="8" t="s">
        <v>169</v>
      </c>
      <c r="M28" s="9" t="s">
        <v>169</v>
      </c>
      <c r="N28" s="8" t="s">
        <v>169</v>
      </c>
      <c r="O28" s="8" t="s">
        <v>169</v>
      </c>
      <c r="P28" s="8" t="s">
        <v>169</v>
      </c>
      <c r="Q28" s="9" t="s">
        <v>169</v>
      </c>
      <c r="R28" s="8" t="s">
        <v>169</v>
      </c>
      <c r="S28" s="8" t="s">
        <v>169</v>
      </c>
      <c r="T28" s="8" t="s">
        <v>169</v>
      </c>
      <c r="U28" s="9" t="s">
        <v>169</v>
      </c>
      <c r="V28" s="55" t="s">
        <v>169</v>
      </c>
      <c r="W28" s="11" t="s">
        <v>169</v>
      </c>
      <c r="X28" s="11" t="s">
        <v>169</v>
      </c>
      <c r="Y28" s="9" t="s">
        <v>169</v>
      </c>
      <c r="Z28" s="9" t="s">
        <v>169</v>
      </c>
      <c r="AA28" s="9" t="s">
        <v>169</v>
      </c>
      <c r="AB28" s="9" t="s">
        <v>169</v>
      </c>
      <c r="AC28" s="9" t="s">
        <v>169</v>
      </c>
      <c r="AD28" s="9" t="s">
        <v>169</v>
      </c>
      <c r="AE28" s="9" t="s">
        <v>169</v>
      </c>
      <c r="AF28" s="55" t="s">
        <v>169</v>
      </c>
      <c r="AG28" s="55" t="s">
        <v>169</v>
      </c>
      <c r="AH28" s="55" t="s">
        <v>169</v>
      </c>
      <c r="AI28" s="9" t="s">
        <v>169</v>
      </c>
      <c r="AJ28" s="9" t="s">
        <v>169</v>
      </c>
      <c r="AK28" s="9" t="s">
        <v>169</v>
      </c>
      <c r="AL28" s="55" t="s">
        <v>169</v>
      </c>
      <c r="AM28" s="9" t="s">
        <v>169</v>
      </c>
      <c r="AN28" s="9" t="s">
        <v>169</v>
      </c>
      <c r="AO28" s="55" t="s">
        <v>169</v>
      </c>
      <c r="AP28" s="55" t="s">
        <v>169</v>
      </c>
      <c r="AQ28" s="55" t="s">
        <v>169</v>
      </c>
      <c r="AR28" s="55" t="s">
        <v>169</v>
      </c>
      <c r="AS28" s="55" t="s">
        <v>169</v>
      </c>
      <c r="AT28" s="55" t="s">
        <v>169</v>
      </c>
      <c r="AU28" s="55" t="s">
        <v>169</v>
      </c>
      <c r="AV28" s="56" t="s">
        <v>169</v>
      </c>
      <c r="AW28" s="57" t="s">
        <v>169</v>
      </c>
      <c r="AX28" s="57" t="s">
        <v>169</v>
      </c>
      <c r="AY28" s="55" t="s">
        <v>169</v>
      </c>
      <c r="AZ28" s="55" t="s">
        <v>169</v>
      </c>
      <c r="BA28" s="55" t="s">
        <v>169</v>
      </c>
      <c r="BB28" s="55" t="s">
        <v>169</v>
      </c>
      <c r="BC28" s="55" t="s">
        <v>169</v>
      </c>
      <c r="BD28" s="57" t="s">
        <v>169</v>
      </c>
      <c r="BE28" s="57" t="s">
        <v>169</v>
      </c>
      <c r="BF28" s="57" t="s">
        <v>169</v>
      </c>
      <c r="BG28" s="5" t="s">
        <v>169</v>
      </c>
      <c r="BH28" s="5" t="s">
        <v>169</v>
      </c>
      <c r="BI28" s="5" t="s">
        <v>169</v>
      </c>
      <c r="BJ28" s="5" t="s">
        <v>169</v>
      </c>
      <c r="BK28" s="5" t="s">
        <v>169</v>
      </c>
      <c r="BL28" s="5" t="s">
        <v>169</v>
      </c>
      <c r="BM28" s="5" t="s">
        <v>169</v>
      </c>
    </row>
    <row r="29" spans="1:65" s="6" customFormat="1">
      <c r="A29" s="16" t="s">
        <v>36</v>
      </c>
      <c r="B29" s="17">
        <v>95.2</v>
      </c>
      <c r="C29" s="17">
        <v>95.024285555844742</v>
      </c>
      <c r="D29" s="17">
        <v>94.8</v>
      </c>
      <c r="E29" s="17">
        <v>94.700000000000017</v>
      </c>
      <c r="F29" s="17">
        <v>90.500000000000014</v>
      </c>
      <c r="G29" s="17">
        <v>89.7</v>
      </c>
      <c r="H29" s="17">
        <v>90.000000000000014</v>
      </c>
      <c r="I29" s="17">
        <v>91.100000000000009</v>
      </c>
      <c r="J29" s="17">
        <v>90.800000000000011</v>
      </c>
      <c r="K29" s="17">
        <v>90.7</v>
      </c>
      <c r="L29" s="17">
        <v>91.200000000000017</v>
      </c>
      <c r="M29" s="17">
        <v>92.000000000000014</v>
      </c>
      <c r="N29" s="17">
        <v>90.7</v>
      </c>
      <c r="O29" s="17">
        <v>90.100000000000009</v>
      </c>
      <c r="P29" s="17">
        <v>90.700000000000017</v>
      </c>
      <c r="Q29" s="17">
        <v>91.4</v>
      </c>
      <c r="R29" s="17">
        <v>91.1</v>
      </c>
      <c r="S29" s="17">
        <v>91.4</v>
      </c>
      <c r="T29" s="17">
        <v>91.799999999999983</v>
      </c>
      <c r="U29" s="17">
        <v>92.4</v>
      </c>
      <c r="V29" s="17">
        <v>95.1</v>
      </c>
      <c r="W29" s="17">
        <v>95</v>
      </c>
      <c r="X29" s="17">
        <v>94.699999999999989</v>
      </c>
      <c r="Y29" s="17">
        <v>94.9</v>
      </c>
      <c r="Z29" s="17">
        <v>93.600000000000009</v>
      </c>
      <c r="AA29" s="17">
        <v>93.600000000000009</v>
      </c>
      <c r="AB29" s="17">
        <v>93.7</v>
      </c>
      <c r="AC29" s="17">
        <v>94.399999999999991</v>
      </c>
      <c r="AD29" s="17">
        <v>92.8</v>
      </c>
      <c r="AE29" s="17">
        <v>93</v>
      </c>
      <c r="AF29" s="17">
        <v>93.600000000000009</v>
      </c>
      <c r="AG29" s="17">
        <v>94.100000000000009</v>
      </c>
      <c r="AH29" s="17">
        <v>92.6</v>
      </c>
      <c r="AI29" s="17">
        <v>92.500000000000014</v>
      </c>
      <c r="AJ29" s="17">
        <v>92.4</v>
      </c>
      <c r="AK29" s="17">
        <v>93.4</v>
      </c>
      <c r="AL29" s="17">
        <v>91.8</v>
      </c>
      <c r="AM29" s="17">
        <v>91.9</v>
      </c>
      <c r="AN29" s="17">
        <v>91.9</v>
      </c>
      <c r="AO29" s="5">
        <v>93</v>
      </c>
      <c r="AP29" s="5">
        <v>93.1</v>
      </c>
      <c r="AQ29" s="5">
        <v>93.9</v>
      </c>
      <c r="AR29" s="5">
        <v>93.9</v>
      </c>
      <c r="AS29" s="5">
        <v>94.6</v>
      </c>
      <c r="AT29" s="5">
        <v>94.6</v>
      </c>
      <c r="AU29" s="5">
        <v>92.9</v>
      </c>
      <c r="AV29" s="14">
        <v>93</v>
      </c>
      <c r="AW29" s="14">
        <v>94.2</v>
      </c>
      <c r="AX29" s="14">
        <v>91.5</v>
      </c>
      <c r="AY29" s="14">
        <v>91.2</v>
      </c>
      <c r="AZ29" s="14">
        <v>91.4</v>
      </c>
      <c r="BA29" s="14">
        <v>92.799999999999983</v>
      </c>
      <c r="BB29" s="14">
        <v>91.1</v>
      </c>
      <c r="BC29" s="14">
        <v>91.100000000000009</v>
      </c>
      <c r="BD29" s="14">
        <v>91.4</v>
      </c>
      <c r="BE29" s="14">
        <v>92.6</v>
      </c>
      <c r="BF29" s="14">
        <v>93</v>
      </c>
      <c r="BG29" s="5">
        <v>93</v>
      </c>
      <c r="BH29" s="5">
        <v>92.9</v>
      </c>
      <c r="BI29" s="5">
        <v>93.9</v>
      </c>
      <c r="BJ29" s="5">
        <v>93.4</v>
      </c>
      <c r="BK29" s="5">
        <v>92.9</v>
      </c>
      <c r="BL29" s="5">
        <v>93</v>
      </c>
      <c r="BM29" s="5">
        <v>94.2</v>
      </c>
    </row>
    <row r="30" spans="1:65" s="6" customFormat="1">
      <c r="A30" s="7" t="s">
        <v>221</v>
      </c>
      <c r="B30" s="55" t="s">
        <v>169</v>
      </c>
      <c r="C30" s="55" t="s">
        <v>169</v>
      </c>
      <c r="D30" s="55" t="s">
        <v>169</v>
      </c>
      <c r="E30" s="55">
        <v>5.3</v>
      </c>
      <c r="F30" s="55" t="s">
        <v>169</v>
      </c>
      <c r="G30" s="55" t="s">
        <v>169</v>
      </c>
      <c r="H30" s="55" t="s">
        <v>169</v>
      </c>
      <c r="I30" s="55">
        <v>8.9</v>
      </c>
      <c r="J30" s="55" t="s">
        <v>169</v>
      </c>
      <c r="K30" s="55" t="s">
        <v>169</v>
      </c>
      <c r="L30" s="55" t="s">
        <v>169</v>
      </c>
      <c r="M30" s="55">
        <v>8</v>
      </c>
      <c r="N30" s="55" t="s">
        <v>169</v>
      </c>
      <c r="O30" s="55" t="s">
        <v>169</v>
      </c>
      <c r="P30" s="55" t="s">
        <v>169</v>
      </c>
      <c r="Q30" s="55">
        <v>8.6</v>
      </c>
      <c r="R30" s="55" t="s">
        <v>169</v>
      </c>
      <c r="S30" s="55" t="s">
        <v>169</v>
      </c>
      <c r="T30" s="55" t="s">
        <v>169</v>
      </c>
      <c r="U30" s="55">
        <v>7.6000000000000005</v>
      </c>
      <c r="V30" s="55" t="s">
        <v>169</v>
      </c>
      <c r="W30" s="55" t="s">
        <v>169</v>
      </c>
      <c r="X30" s="55" t="s">
        <v>169</v>
      </c>
      <c r="Y30" s="55">
        <v>5.1000000000000005</v>
      </c>
      <c r="Z30" s="55" t="s">
        <v>169</v>
      </c>
      <c r="AA30" s="55" t="s">
        <v>169</v>
      </c>
      <c r="AB30" s="55" t="s">
        <v>169</v>
      </c>
      <c r="AC30" s="9">
        <v>5.6</v>
      </c>
      <c r="AD30" s="55" t="s">
        <v>169</v>
      </c>
      <c r="AE30" s="9" t="s">
        <v>169</v>
      </c>
      <c r="AF30" s="9" t="s">
        <v>169</v>
      </c>
      <c r="AG30" s="9">
        <v>5.9</v>
      </c>
      <c r="AH30" s="9" t="s">
        <v>169</v>
      </c>
      <c r="AI30" s="9" t="s">
        <v>169</v>
      </c>
      <c r="AJ30" s="9" t="s">
        <v>169</v>
      </c>
      <c r="AK30" s="9">
        <v>6.6000000000000005</v>
      </c>
      <c r="AL30" s="9" t="s">
        <v>169</v>
      </c>
      <c r="AM30" s="9" t="s">
        <v>169</v>
      </c>
      <c r="AN30" s="9" t="s">
        <v>169</v>
      </c>
      <c r="AO30" s="9">
        <v>7</v>
      </c>
      <c r="AP30" s="9" t="s">
        <v>169</v>
      </c>
      <c r="AQ30" s="9" t="s">
        <v>169</v>
      </c>
      <c r="AR30" s="9" t="s">
        <v>169</v>
      </c>
      <c r="AS30" s="9">
        <v>5.3999999999999995</v>
      </c>
      <c r="AT30" s="9" t="s">
        <v>169</v>
      </c>
      <c r="AU30" s="9" t="s">
        <v>169</v>
      </c>
      <c r="AV30" s="18" t="s">
        <v>169</v>
      </c>
      <c r="AW30" s="18">
        <v>5.8</v>
      </c>
      <c r="AX30" s="18" t="s">
        <v>169</v>
      </c>
      <c r="AY30" s="18" t="s">
        <v>169</v>
      </c>
      <c r="AZ30" s="18" t="s">
        <v>169</v>
      </c>
      <c r="BA30" s="18">
        <v>7.1999999999999993</v>
      </c>
      <c r="BB30" s="18" t="s">
        <v>169</v>
      </c>
      <c r="BC30" s="18" t="s">
        <v>169</v>
      </c>
      <c r="BD30" s="18" t="s">
        <v>169</v>
      </c>
      <c r="BE30" s="18">
        <v>7.4</v>
      </c>
      <c r="BF30" s="18" t="s">
        <v>169</v>
      </c>
      <c r="BG30" s="9" t="s">
        <v>169</v>
      </c>
      <c r="BH30" s="9" t="s">
        <v>169</v>
      </c>
      <c r="BI30" s="9">
        <v>6.1</v>
      </c>
      <c r="BJ30" s="9" t="s">
        <v>169</v>
      </c>
      <c r="BK30" s="9" t="s">
        <v>169</v>
      </c>
      <c r="BL30" s="9" t="s">
        <v>169</v>
      </c>
      <c r="BM30" s="9">
        <v>5.8</v>
      </c>
    </row>
    <row r="31" spans="1:65" s="6" customFormat="1">
      <c r="A31" s="19" t="s">
        <v>222</v>
      </c>
      <c r="B31" s="8">
        <v>4.8</v>
      </c>
      <c r="C31" s="8">
        <v>4.9757178876245884</v>
      </c>
      <c r="D31" s="8">
        <v>5.2</v>
      </c>
      <c r="E31" s="18">
        <v>5.6</v>
      </c>
      <c r="F31" s="8">
        <v>9.5</v>
      </c>
      <c r="G31" s="8">
        <v>10.3</v>
      </c>
      <c r="H31" s="8">
        <v>10</v>
      </c>
      <c r="I31" s="18">
        <v>9.1</v>
      </c>
      <c r="J31" s="8">
        <v>9.1999999999999993</v>
      </c>
      <c r="K31" s="8">
        <v>9.3000000000000007</v>
      </c>
      <c r="L31" s="8">
        <v>8.8000000000000007</v>
      </c>
      <c r="M31" s="18">
        <v>8.3000000000000007</v>
      </c>
      <c r="N31" s="8">
        <v>9.3000000000000007</v>
      </c>
      <c r="O31" s="8">
        <v>9.9</v>
      </c>
      <c r="P31" s="8">
        <v>9.3000000000000007</v>
      </c>
      <c r="Q31" s="18">
        <v>8.9</v>
      </c>
      <c r="R31" s="8">
        <v>8.9</v>
      </c>
      <c r="S31" s="8">
        <v>8.6</v>
      </c>
      <c r="T31" s="8">
        <v>8.1999999999999993</v>
      </c>
      <c r="U31" s="18">
        <v>7.9</v>
      </c>
      <c r="V31" s="8">
        <v>4.9000000000000004</v>
      </c>
      <c r="W31" s="8">
        <v>5</v>
      </c>
      <c r="X31" s="8">
        <v>5.3</v>
      </c>
      <c r="Y31" s="18">
        <v>5.4</v>
      </c>
      <c r="Z31" s="18">
        <v>6.4</v>
      </c>
      <c r="AA31" s="18">
        <v>6.4</v>
      </c>
      <c r="AB31" s="18">
        <v>6.3</v>
      </c>
      <c r="AC31" s="9">
        <v>5.9</v>
      </c>
      <c r="AD31" s="18">
        <v>7.2</v>
      </c>
      <c r="AE31" s="9">
        <v>7</v>
      </c>
      <c r="AF31" s="55">
        <v>6.4</v>
      </c>
      <c r="AG31" s="55">
        <v>6.2</v>
      </c>
      <c r="AH31" s="55">
        <v>7.4</v>
      </c>
      <c r="AI31" s="9">
        <v>7.5</v>
      </c>
      <c r="AJ31" s="9">
        <v>7.6</v>
      </c>
      <c r="AK31" s="9">
        <v>6.9</v>
      </c>
      <c r="AL31" s="9">
        <v>8.1999999999999993</v>
      </c>
      <c r="AM31" s="9">
        <v>8.1</v>
      </c>
      <c r="AN31" s="9">
        <v>8.1</v>
      </c>
      <c r="AO31" s="55">
        <v>7.3</v>
      </c>
      <c r="AP31" s="55">
        <v>6.9</v>
      </c>
      <c r="AQ31" s="55">
        <v>6.1</v>
      </c>
      <c r="AR31" s="55">
        <v>6.1</v>
      </c>
      <c r="AS31" s="55">
        <v>5.8</v>
      </c>
      <c r="AT31" s="55">
        <v>5.4</v>
      </c>
      <c r="AU31" s="55">
        <v>7.1</v>
      </c>
      <c r="AV31" s="56">
        <v>7</v>
      </c>
      <c r="AW31" s="57">
        <v>6.1</v>
      </c>
      <c r="AX31" s="57">
        <v>8.5</v>
      </c>
      <c r="AY31" s="55">
        <v>8.8000000000000007</v>
      </c>
      <c r="AZ31" s="55">
        <v>8.6</v>
      </c>
      <c r="BA31" s="55">
        <v>7.6</v>
      </c>
      <c r="BB31" s="55">
        <v>8.9</v>
      </c>
      <c r="BC31" s="55">
        <v>8.9</v>
      </c>
      <c r="BD31" s="57">
        <v>8.6</v>
      </c>
      <c r="BE31" s="57">
        <v>7.7</v>
      </c>
      <c r="BF31" s="57">
        <v>7</v>
      </c>
      <c r="BG31" s="9">
        <v>7</v>
      </c>
      <c r="BH31" s="9">
        <v>7.1</v>
      </c>
      <c r="BI31" s="9">
        <v>6.4</v>
      </c>
      <c r="BJ31" s="9">
        <v>6.6</v>
      </c>
      <c r="BK31" s="9">
        <v>7.1</v>
      </c>
      <c r="BL31" s="9">
        <v>7</v>
      </c>
      <c r="BM31" s="9">
        <v>6.2</v>
      </c>
    </row>
    <row r="32" spans="1:65" s="6" customFormat="1">
      <c r="A32" s="19" t="s">
        <v>223</v>
      </c>
      <c r="B32" s="8" t="s">
        <v>169</v>
      </c>
      <c r="C32" s="8" t="s">
        <v>169</v>
      </c>
      <c r="D32" s="8" t="s">
        <v>169</v>
      </c>
      <c r="E32" s="9">
        <v>0.3</v>
      </c>
      <c r="F32" s="8" t="s">
        <v>169</v>
      </c>
      <c r="G32" s="8" t="s">
        <v>169</v>
      </c>
      <c r="H32" s="8" t="s">
        <v>169</v>
      </c>
      <c r="I32" s="9">
        <v>0.3</v>
      </c>
      <c r="J32" s="8" t="s">
        <v>169</v>
      </c>
      <c r="K32" s="8" t="s">
        <v>169</v>
      </c>
      <c r="L32" s="8" t="s">
        <v>169</v>
      </c>
      <c r="M32" s="9">
        <v>0.3</v>
      </c>
      <c r="N32" s="8" t="s">
        <v>169</v>
      </c>
      <c r="O32" s="8" t="s">
        <v>169</v>
      </c>
      <c r="P32" s="8" t="s">
        <v>169</v>
      </c>
      <c r="Q32" s="9">
        <v>0.3</v>
      </c>
      <c r="R32" s="8" t="s">
        <v>169</v>
      </c>
      <c r="S32" s="8" t="s">
        <v>169</v>
      </c>
      <c r="T32" s="8" t="s">
        <v>169</v>
      </c>
      <c r="U32" s="9">
        <v>0.3</v>
      </c>
      <c r="V32" s="8" t="s">
        <v>169</v>
      </c>
      <c r="W32" s="8" t="s">
        <v>169</v>
      </c>
      <c r="X32" s="8" t="s">
        <v>169</v>
      </c>
      <c r="Y32" s="9">
        <v>0.3</v>
      </c>
      <c r="Z32" s="9" t="s">
        <v>169</v>
      </c>
      <c r="AA32" s="9" t="s">
        <v>169</v>
      </c>
      <c r="AB32" s="9" t="s">
        <v>169</v>
      </c>
      <c r="AC32" s="9">
        <v>0.3</v>
      </c>
      <c r="AD32" s="9" t="s">
        <v>169</v>
      </c>
      <c r="AE32" s="9" t="s">
        <v>169</v>
      </c>
      <c r="AF32" s="55" t="s">
        <v>169</v>
      </c>
      <c r="AG32" s="55">
        <v>0.3</v>
      </c>
      <c r="AH32" s="55" t="s">
        <v>169</v>
      </c>
      <c r="AI32" s="55" t="s">
        <v>169</v>
      </c>
      <c r="AJ32" s="55" t="s">
        <v>169</v>
      </c>
      <c r="AK32" s="55">
        <v>0.3</v>
      </c>
      <c r="AL32" s="55" t="s">
        <v>169</v>
      </c>
      <c r="AM32" s="55" t="s">
        <v>169</v>
      </c>
      <c r="AN32" s="55" t="s">
        <v>169</v>
      </c>
      <c r="AO32" s="55">
        <v>0.3</v>
      </c>
      <c r="AP32" s="55" t="s">
        <v>169</v>
      </c>
      <c r="AQ32" s="55" t="s">
        <v>169</v>
      </c>
      <c r="AR32" s="55" t="s">
        <v>169</v>
      </c>
      <c r="AS32" s="55">
        <v>0.4</v>
      </c>
      <c r="AT32" s="55" t="s">
        <v>169</v>
      </c>
      <c r="AU32" s="55" t="s">
        <v>169</v>
      </c>
      <c r="AV32" s="58" t="s">
        <v>169</v>
      </c>
      <c r="AW32" s="57">
        <v>0.4</v>
      </c>
      <c r="AX32" s="57" t="s">
        <v>169</v>
      </c>
      <c r="AY32" s="55" t="s">
        <v>169</v>
      </c>
      <c r="AZ32" s="55" t="s">
        <v>169</v>
      </c>
      <c r="BA32" s="55">
        <v>0.4</v>
      </c>
      <c r="BB32" s="55" t="s">
        <v>169</v>
      </c>
      <c r="BC32" s="55" t="s">
        <v>169</v>
      </c>
      <c r="BD32" s="57" t="s">
        <v>169</v>
      </c>
      <c r="BE32" s="57">
        <v>0.3</v>
      </c>
      <c r="BF32" s="57" t="s">
        <v>169</v>
      </c>
      <c r="BG32" s="9" t="s">
        <v>169</v>
      </c>
      <c r="BH32" s="9" t="s">
        <v>169</v>
      </c>
      <c r="BI32" s="9">
        <v>0.3</v>
      </c>
      <c r="BJ32" s="9" t="s">
        <v>169</v>
      </c>
      <c r="BK32" s="9" t="s">
        <v>169</v>
      </c>
      <c r="BL32" s="9" t="s">
        <v>169</v>
      </c>
      <c r="BM32" s="9">
        <v>0.4</v>
      </c>
    </row>
    <row r="33" spans="1:65" s="6" customFormat="1">
      <c r="A33" s="20" t="s">
        <v>24</v>
      </c>
      <c r="B33" s="17">
        <v>100</v>
      </c>
      <c r="C33" s="17">
        <v>100.00000344346932</v>
      </c>
      <c r="D33" s="17">
        <v>100</v>
      </c>
      <c r="E33" s="17">
        <v>100.00000000000001</v>
      </c>
      <c r="F33" s="17">
        <v>100.00000000000001</v>
      </c>
      <c r="G33" s="17">
        <v>100</v>
      </c>
      <c r="H33" s="17">
        <v>100.00000000000001</v>
      </c>
      <c r="I33" s="17">
        <v>100.00000000000001</v>
      </c>
      <c r="J33" s="17">
        <v>100.00000000000001</v>
      </c>
      <c r="K33" s="17">
        <v>100</v>
      </c>
      <c r="L33" s="17">
        <v>100.00000000000001</v>
      </c>
      <c r="M33" s="17">
        <v>100.00000000000001</v>
      </c>
      <c r="N33" s="17">
        <v>100</v>
      </c>
      <c r="O33" s="17">
        <v>100.00000000000001</v>
      </c>
      <c r="P33" s="17">
        <v>100.00000000000001</v>
      </c>
      <c r="Q33" s="17">
        <v>100</v>
      </c>
      <c r="R33" s="17">
        <v>100</v>
      </c>
      <c r="S33" s="17">
        <v>100</v>
      </c>
      <c r="T33" s="17">
        <v>99.999999999999986</v>
      </c>
      <c r="U33" s="17">
        <v>100</v>
      </c>
      <c r="V33" s="17">
        <v>100</v>
      </c>
      <c r="W33" s="17">
        <v>100</v>
      </c>
      <c r="X33" s="17">
        <v>99.999999999999986</v>
      </c>
      <c r="Y33" s="17">
        <v>100</v>
      </c>
      <c r="Z33" s="17">
        <v>100.00000000000001</v>
      </c>
      <c r="AA33" s="17">
        <v>100.00000000000001</v>
      </c>
      <c r="AB33" s="17">
        <v>100</v>
      </c>
      <c r="AC33" s="17">
        <v>99.999999999999986</v>
      </c>
      <c r="AD33" s="17">
        <v>100</v>
      </c>
      <c r="AE33" s="17">
        <v>100</v>
      </c>
      <c r="AF33" s="17">
        <v>100.00000000000001</v>
      </c>
      <c r="AG33" s="17">
        <v>100.00000000000001</v>
      </c>
      <c r="AH33" s="17">
        <v>100</v>
      </c>
      <c r="AI33" s="17">
        <v>100.00000000000001</v>
      </c>
      <c r="AJ33" s="17">
        <v>100</v>
      </c>
      <c r="AK33" s="17">
        <v>100</v>
      </c>
      <c r="AL33" s="17">
        <v>100</v>
      </c>
      <c r="AM33" s="17">
        <v>100</v>
      </c>
      <c r="AN33" s="17">
        <v>100</v>
      </c>
      <c r="AO33" s="5">
        <v>100</v>
      </c>
      <c r="AP33" s="5">
        <v>100</v>
      </c>
      <c r="AQ33" s="5">
        <v>100</v>
      </c>
      <c r="AR33" s="5">
        <v>100</v>
      </c>
      <c r="AS33" s="5">
        <v>100</v>
      </c>
      <c r="AT33" s="5">
        <v>100</v>
      </c>
      <c r="AU33" s="5">
        <v>100</v>
      </c>
      <c r="AV33" s="14">
        <v>100</v>
      </c>
      <c r="AW33" s="14">
        <v>100</v>
      </c>
      <c r="AX33" s="14">
        <v>100</v>
      </c>
      <c r="AY33" s="14">
        <v>100</v>
      </c>
      <c r="AZ33" s="14">
        <v>100</v>
      </c>
      <c r="BA33" s="14">
        <v>99.999999999999986</v>
      </c>
      <c r="BB33" s="14">
        <v>100</v>
      </c>
      <c r="BC33" s="14">
        <v>100.00000000000001</v>
      </c>
      <c r="BD33" s="14">
        <v>100</v>
      </c>
      <c r="BE33" s="14">
        <v>100</v>
      </c>
      <c r="BF33" s="14">
        <v>100</v>
      </c>
      <c r="BG33" s="5">
        <v>100</v>
      </c>
      <c r="BH33" s="5">
        <v>100</v>
      </c>
      <c r="BI33" s="5">
        <v>100</v>
      </c>
      <c r="BJ33" s="5">
        <v>100</v>
      </c>
      <c r="BK33" s="5">
        <v>100</v>
      </c>
      <c r="BL33" s="5">
        <v>100</v>
      </c>
      <c r="BM33" s="5">
        <v>100</v>
      </c>
    </row>
    <row r="34" spans="1:65">
      <c r="AY34" s="21"/>
      <c r="BC34" s="22"/>
    </row>
    <row r="35" spans="1:65">
      <c r="A35" s="23" t="s">
        <v>224</v>
      </c>
    </row>
    <row r="36" spans="1:65">
      <c r="A36" s="23"/>
    </row>
  </sheetData>
  <mergeCells count="1">
    <mergeCell ref="BK2:BM2"/>
  </mergeCells>
  <phoneticPr fontId="0"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7D3905E9A5205C4BBA2F0D343495F8DD" ma:contentTypeVersion="0" ma:contentTypeDescription="Создание документа." ma:contentTypeScope="" ma:versionID="d8f7283059bd1e05bf76a8eecf883df8">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1AD9CDF-E9F6-4018-8E6D-9AA27EA3E944}">
  <ds:schemaRefs>
    <ds:schemaRef ds:uri="http://purl.org/dc/dcmitype/"/>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2006/metadata/properti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00A4B40C-3B42-48DB-B897-A4A13772812F}">
  <ds:schemaRefs>
    <ds:schemaRef ds:uri="http://schemas.microsoft.com/sharepoint/v3/contenttype/forms"/>
  </ds:schemaRefs>
</ds:datastoreItem>
</file>

<file path=customXml/itemProps3.xml><?xml version="1.0" encoding="utf-8"?>
<ds:datastoreItem xmlns:ds="http://schemas.openxmlformats.org/officeDocument/2006/customXml" ds:itemID="{FA7CF791-B3C0-402A-9323-2F9A2C887A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Метадеректер</vt:lpstr>
      <vt:lpstr>Шартты белгілер</vt:lpstr>
      <vt:lpstr> 1990-1997 (ХШСЖОЖ)</vt:lpstr>
      <vt:lpstr> 1998-2006 (ЭҚЖЖ ГК РК 03-2003)</vt:lpstr>
      <vt:lpstr>2007-2009 (ЭҚЖЖ ҚР МЖ 03-2007)</vt:lpstr>
      <vt:lpstr>2010-2025 (ЭҚЖЖ НК РК 03-2019)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d.ibrayeva</cp:lastModifiedBy>
  <dcterms:created xsi:type="dcterms:W3CDTF">1996-10-08T23:32:33Z</dcterms:created>
  <dcterms:modified xsi:type="dcterms:W3CDTF">2026-04-22T05:20:37Z</dcterms:modified>
</cp:coreProperties>
</file>