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Осн показатели\каз\"/>
    </mc:Choice>
  </mc:AlternateContent>
  <bookViews>
    <workbookView xWindow="0" yWindow="0" windowWidth="28800" windowHeight="11910" tabRatio="950"/>
  </bookViews>
  <sheets>
    <sheet name="Метадеректер" sheetId="4" r:id="rId1"/>
    <sheet name="Шартты белгілер" sheetId="2" r:id="rId2"/>
    <sheet name="1990-2006" sheetId="31" r:id="rId3"/>
    <sheet name="2007-2025" sheetId="32" r:id="rId4"/>
  </sheets>
  <calcPr calcId="162913"/>
</workbook>
</file>

<file path=xl/calcChain.xml><?xml version="1.0" encoding="utf-8"?>
<calcChain xmlns="http://schemas.openxmlformats.org/spreadsheetml/2006/main">
  <c r="BY15" i="32" l="1"/>
  <c r="BY11" i="32"/>
  <c r="BY5" i="32"/>
  <c r="BX15" i="32"/>
  <c r="BX11" i="32"/>
  <c r="BX5" i="32"/>
  <c r="BU15" i="32"/>
  <c r="BU11" i="32"/>
  <c r="BU5" i="32"/>
  <c r="B15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U19" i="32" s="1"/>
  <c r="V15" i="32"/>
  <c r="W15" i="32"/>
  <c r="X15" i="32"/>
  <c r="Y15" i="32"/>
  <c r="Z15" i="32"/>
  <c r="AA15" i="32"/>
  <c r="AB15" i="32"/>
  <c r="AC15" i="32"/>
  <c r="AD15" i="32"/>
  <c r="AE15" i="32"/>
  <c r="AF15" i="32"/>
  <c r="AG15" i="32"/>
  <c r="AH15" i="32"/>
  <c r="AI15" i="32"/>
  <c r="AJ15" i="32"/>
  <c r="AK15" i="32"/>
  <c r="AL15" i="32"/>
  <c r="AM15" i="32"/>
  <c r="AN15" i="32"/>
  <c r="AO15" i="32"/>
  <c r="AP15" i="32"/>
  <c r="AQ15" i="32"/>
  <c r="AR15" i="32"/>
  <c r="AS15" i="32"/>
  <c r="AT15" i="32"/>
  <c r="AT19" i="32"/>
  <c r="AU15" i="32"/>
  <c r="AV15" i="32"/>
  <c r="AW15" i="32"/>
  <c r="AX15" i="32"/>
  <c r="AY15" i="32"/>
  <c r="AZ15" i="32"/>
  <c r="BA15" i="32"/>
  <c r="BB15" i="32"/>
  <c r="BC15" i="32"/>
  <c r="BD15" i="32"/>
  <c r="BE15" i="32"/>
  <c r="BF15" i="32"/>
  <c r="BG15" i="32"/>
  <c r="BH15" i="32"/>
  <c r="BI15" i="32"/>
  <c r="BJ15" i="32"/>
  <c r="BK15" i="32"/>
  <c r="BL15" i="32"/>
  <c r="BM15" i="32"/>
  <c r="BN15" i="32"/>
  <c r="BO15" i="32"/>
  <c r="BP15" i="32"/>
  <c r="BQ15" i="32"/>
  <c r="BR15" i="32"/>
  <c r="BS15" i="32"/>
  <c r="BT15" i="32"/>
  <c r="BV15" i="32"/>
  <c r="BQ11" i="32"/>
  <c r="B11" i="32"/>
  <c r="C11" i="32"/>
  <c r="D11" i="32"/>
  <c r="E11" i="32"/>
  <c r="F11" i="32"/>
  <c r="G11" i="32"/>
  <c r="G19" i="32" s="1"/>
  <c r="H11" i="32"/>
  <c r="I11" i="32"/>
  <c r="J11" i="32"/>
  <c r="K11" i="32"/>
  <c r="L11" i="32"/>
  <c r="M11" i="32"/>
  <c r="M19" i="32" s="1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AI11" i="32"/>
  <c r="AJ11" i="32"/>
  <c r="AK11" i="32"/>
  <c r="AL11" i="32"/>
  <c r="AM11" i="32"/>
  <c r="AN11" i="32"/>
  <c r="AO11" i="32"/>
  <c r="AP11" i="32"/>
  <c r="AQ11" i="32"/>
  <c r="AR11" i="32"/>
  <c r="AR19" i="32" s="1"/>
  <c r="AS11" i="32"/>
  <c r="AT11" i="32"/>
  <c r="AU11" i="32"/>
  <c r="AV11" i="32"/>
  <c r="AW11" i="32"/>
  <c r="AX11" i="32"/>
  <c r="AY11" i="32"/>
  <c r="AZ11" i="32"/>
  <c r="BA11" i="32"/>
  <c r="BB11" i="32"/>
  <c r="BC11" i="32"/>
  <c r="BD11" i="32"/>
  <c r="BE11" i="32"/>
  <c r="BF11" i="32"/>
  <c r="BG11" i="32"/>
  <c r="BH11" i="32"/>
  <c r="BI11" i="32"/>
  <c r="BJ11" i="32"/>
  <c r="BK11" i="32"/>
  <c r="BL11" i="32"/>
  <c r="BM11" i="32"/>
  <c r="BN11" i="32"/>
  <c r="BO11" i="32"/>
  <c r="BP11" i="32"/>
  <c r="BR11" i="32"/>
  <c r="BS11" i="32"/>
  <c r="BT11" i="32"/>
  <c r="BV11" i="32"/>
  <c r="BV19" i="32" s="1"/>
  <c r="B5" i="32"/>
  <c r="B19" i="32" s="1"/>
  <c r="C5" i="32"/>
  <c r="C19" i="32" s="1"/>
  <c r="D5" i="32"/>
  <c r="D19" i="32" s="1"/>
  <c r="E5" i="32"/>
  <c r="E19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U5" i="32"/>
  <c r="V5" i="32"/>
  <c r="W5" i="32"/>
  <c r="X5" i="32"/>
  <c r="Y5" i="32"/>
  <c r="Y19" i="32" s="1"/>
  <c r="Z5" i="32"/>
  <c r="Z19" i="32" s="1"/>
  <c r="AA5" i="32"/>
  <c r="AA19" i="32" s="1"/>
  <c r="AB5" i="32"/>
  <c r="AB19" i="32" s="1"/>
  <c r="AC5" i="32"/>
  <c r="AC19" i="32" s="1"/>
  <c r="AD5" i="32"/>
  <c r="AD19" i="32" s="1"/>
  <c r="AE5" i="32"/>
  <c r="AF5" i="32"/>
  <c r="AF19" i="32" s="1"/>
  <c r="AG5" i="32"/>
  <c r="AH5" i="32"/>
  <c r="AH19" i="32" s="1"/>
  <c r="AI5" i="32"/>
  <c r="AJ5" i="32"/>
  <c r="AK5" i="32"/>
  <c r="AL5" i="32"/>
  <c r="AM5" i="32"/>
  <c r="AN5" i="32"/>
  <c r="AO5" i="32"/>
  <c r="AP5" i="32"/>
  <c r="AQ5" i="32"/>
  <c r="AR5" i="32"/>
  <c r="AS5" i="32"/>
  <c r="AT5" i="32"/>
  <c r="AU5" i="32"/>
  <c r="AV5" i="32"/>
  <c r="AW5" i="32"/>
  <c r="AX5" i="32"/>
  <c r="AY5" i="32"/>
  <c r="AZ5" i="32"/>
  <c r="BA5" i="32"/>
  <c r="BB5" i="32"/>
  <c r="BC5" i="32"/>
  <c r="BC19" i="32" s="1"/>
  <c r="BD5" i="32"/>
  <c r="BD19" i="32" s="1"/>
  <c r="BE5" i="32"/>
  <c r="BE19" i="32" s="1"/>
  <c r="BF5" i="32"/>
  <c r="BF19" i="32" s="1"/>
  <c r="BG5" i="32"/>
  <c r="BG19" i="32" s="1"/>
  <c r="BH5" i="32"/>
  <c r="BH19" i="32" s="1"/>
  <c r="BI5" i="32"/>
  <c r="BI19" i="32" s="1"/>
  <c r="BJ5" i="32"/>
  <c r="BJ19" i="32" s="1"/>
  <c r="BK5" i="32"/>
  <c r="BK19" i="32" s="1"/>
  <c r="BL5" i="32"/>
  <c r="BL19" i="32" s="1"/>
  <c r="BM5" i="32"/>
  <c r="BM19" i="32" s="1"/>
  <c r="BN5" i="32"/>
  <c r="BN19" i="32" s="1"/>
  <c r="BO5" i="32"/>
  <c r="BO19" i="32" s="1"/>
  <c r="BP5" i="32"/>
  <c r="BQ5" i="32"/>
  <c r="BR5" i="32"/>
  <c r="BS5" i="32"/>
  <c r="BT5" i="32"/>
  <c r="BV5" i="32"/>
  <c r="BW15" i="32"/>
  <c r="BW11" i="32"/>
  <c r="BW5" i="32"/>
  <c r="BW19" i="32" s="1"/>
  <c r="V19" i="32" l="1"/>
  <c r="AE19" i="32"/>
  <c r="AZ19" i="32"/>
  <c r="R19" i="32"/>
  <c r="N19" i="32"/>
  <c r="BB19" i="32"/>
  <c r="AQ19" i="32"/>
  <c r="K19" i="32"/>
  <c r="J19" i="32"/>
  <c r="BX19" i="32"/>
  <c r="BS19" i="32"/>
  <c r="AM19" i="32"/>
  <c r="H19" i="32"/>
  <c r="AG19" i="32"/>
  <c r="X19" i="32"/>
  <c r="AY19" i="32"/>
  <c r="S19" i="32"/>
  <c r="AW19" i="32"/>
  <c r="Q19" i="32"/>
  <c r="AS19" i="32"/>
  <c r="L19" i="32"/>
  <c r="AP19" i="32"/>
  <c r="I19" i="32"/>
  <c r="BR19" i="32"/>
  <c r="AL19" i="32"/>
  <c r="P19" i="32"/>
  <c r="AI19" i="32"/>
  <c r="W19" i="32"/>
  <c r="BA19" i="32"/>
  <c r="T19" i="32"/>
  <c r="AV19" i="32"/>
  <c r="AU19" i="32"/>
  <c r="O19" i="32"/>
  <c r="BU19" i="32"/>
  <c r="AO19" i="32"/>
  <c r="AN19" i="32"/>
  <c r="BQ19" i="32"/>
  <c r="AK19" i="32"/>
  <c r="BT19" i="32"/>
  <c r="AX19" i="32"/>
  <c r="BP19" i="32"/>
  <c r="AJ19" i="32"/>
  <c r="F19" i="32"/>
  <c r="BY19" i="32"/>
</calcChain>
</file>

<file path=xl/sharedStrings.xml><?xml version="1.0" encoding="utf-8"?>
<sst xmlns="http://schemas.openxmlformats.org/spreadsheetml/2006/main" count="162" uniqueCount="144">
  <si>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</si>
  <si>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</si>
  <si>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</si>
  <si>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</si>
  <si>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</si>
  <si>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</si>
  <si>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</si>
  <si>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 xml:space="preserve">https://taldau.stat.gov.kz/ru/Search/SearchByKeyWord?keyword= 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</si>
  <si>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</si>
  <si>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</si>
  <si>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</si>
  <si>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</si>
  <si>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</si>
  <si>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</si>
  <si>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</si>
  <si>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</si>
  <si>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</si>
  <si>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</si>
  <si>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</si>
  <si>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</si>
  <si>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</si>
  <si>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</si>
  <si>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</si>
  <si>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</si>
  <si>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</si>
  <si>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</si>
  <si>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</si>
  <si>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</si>
  <si>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Ұлттық шоттар департаменті</t>
  </si>
  <si>
    <t>aig.isabekova@aspire.gov.kz, m.akimbek@aspire.gov.kz</t>
  </si>
  <si>
    <t>https://stat.gov.kz/classifiers/statistical/116/, https://stat.gov.kz/classifiers/statistical/117/</t>
  </si>
  <si>
    <t>Негізгі ақпарат көздері - салалық статистика деректері мен әкімшілік деректер</t>
  </si>
  <si>
    <t>https://stat.gov.kz/upload/iblock/655/vjc9g51t82k4vty3h67de73uhdf5619c.rar</t>
  </si>
  <si>
    <t>Түпкілікті тұтынуға жұмсалған шығыстары</t>
  </si>
  <si>
    <t>үй шаруашылықтарының</t>
  </si>
  <si>
    <t xml:space="preserve">мемлекеттік басқару органдарының </t>
  </si>
  <si>
    <t>жеке тауарлар мен көрсетілетін қызметтерге</t>
  </si>
  <si>
    <t>ұжымдық көрсетілетін қызметтерге</t>
  </si>
  <si>
    <t>үй шаруашылықтарына қызмет көрсететін коммерциялық емес ұйымдардың</t>
  </si>
  <si>
    <t>Жалпы қорланым</t>
  </si>
  <si>
    <t>негізгі капиталдың жалпы қорланымы</t>
  </si>
  <si>
    <t>материалдық айналым құралдары қорларының өзгеруі</t>
  </si>
  <si>
    <t>Таза экспорт</t>
  </si>
  <si>
    <t>Статистикалық алшақтық</t>
  </si>
  <si>
    <t>1 тоқсан 2007ж.</t>
  </si>
  <si>
    <t>9 ай 2007ж.</t>
  </si>
  <si>
    <t>1 тоқсан 2008ж.</t>
  </si>
  <si>
    <t>9 ай 2008ж.</t>
  </si>
  <si>
    <t>1 тоқсан 2009ж.</t>
  </si>
  <si>
    <t>9 ай 2009ж.</t>
  </si>
  <si>
    <t>1 тоқсан 2010ж.</t>
  </si>
  <si>
    <t>1 жартыжылдық 2010ж.</t>
  </si>
  <si>
    <t>9 ай 2010ж.</t>
  </si>
  <si>
    <t>1 тоқсан 2011ж.</t>
  </si>
  <si>
    <t>9 ай 2011ж.</t>
  </si>
  <si>
    <t>1 тоқсан 2012ж.</t>
  </si>
  <si>
    <t>1 жартыжылдық 2012ж.</t>
  </si>
  <si>
    <t>1 тоқсан 2013ж.</t>
  </si>
  <si>
    <t>1 тоқсан 2014ж.</t>
  </si>
  <si>
    <t>1 тоқсан 2015ж.</t>
  </si>
  <si>
    <t>1 тоқсан 2016ж.</t>
  </si>
  <si>
    <t>1 тоқсан 2017ж.</t>
  </si>
  <si>
    <t>1 тоқсан 2018ж.</t>
  </si>
  <si>
    <t>1 жартыжылдық 2018ж.</t>
  </si>
  <si>
    <t>2018 ж.</t>
  </si>
  <si>
    <t>1 тоқсан 2019ж.</t>
  </si>
  <si>
    <t>1 тоқсан 2020ж.</t>
  </si>
  <si>
    <t>1 тоқсан 2021 ж.</t>
  </si>
  <si>
    <t>шығарылуын шегергендегі құндылықтарды сатып алу</t>
  </si>
  <si>
    <t>-</t>
  </si>
  <si>
    <t>Түпкілікті тұтыну әдісімен ЖІӨ құрылымы</t>
  </si>
  <si>
    <t>тауарлар мен көрсетілетін қызметтер экспорты</t>
  </si>
  <si>
    <t>тауарлар мен көрсетілетін қызметтер импорты</t>
  </si>
  <si>
    <t>Жалпы ішкі өнім</t>
  </si>
  <si>
    <t>1 жартыжылдық
 2007ж.</t>
  </si>
  <si>
    <t>1 жартыжылдық
 2008ж.</t>
  </si>
  <si>
    <t>1 жартыжылдық
 2009ж.</t>
  </si>
  <si>
    <t>1 жартыжылдық
 2011ж.</t>
  </si>
  <si>
    <t>9 ай  2012ж.</t>
  </si>
  <si>
    <t>1 жартыжылдық
 2013ж.</t>
  </si>
  <si>
    <t>9 ай  2013 ж.</t>
  </si>
  <si>
    <t>1 жартыжылдық
 2014ж.</t>
  </si>
  <si>
    <t>9 ай 2014ж.</t>
  </si>
  <si>
    <t>1 жартыжылдық
 2015ж.</t>
  </si>
  <si>
    <t>9 ай 2015ж.</t>
  </si>
  <si>
    <t>1 жартыжылдық
 2016ж.</t>
  </si>
  <si>
    <t>9 ай 2016ж.</t>
  </si>
  <si>
    <t>1 жартыжылдық
 2017ж.</t>
  </si>
  <si>
    <t>9 ай
 2017ж.</t>
  </si>
  <si>
    <t>9 ай 2018ж.</t>
  </si>
  <si>
    <t>1 жартыжылдық  2019ж.</t>
  </si>
  <si>
    <t>9 ай
 2019ж.</t>
  </si>
  <si>
    <t>1 жартыжылдық  2020ж.</t>
  </si>
  <si>
    <t>9 ай 2020ж.</t>
  </si>
  <si>
    <t>1 жартыжылдық  2021ж.</t>
  </si>
  <si>
    <t>9 ай
 2021ж.</t>
  </si>
  <si>
    <r>
      <t>1 тоқсан 2022ж.</t>
    </r>
    <r>
      <rPr>
        <sz val="10"/>
        <rFont val="Arial"/>
        <family val="2"/>
        <charset val="204"/>
      </rPr>
      <t/>
    </r>
  </si>
  <si>
    <t>1 жартыжылдық  2022ж.</t>
  </si>
  <si>
    <t>9 ай
 2022ж.</t>
  </si>
  <si>
    <r>
      <t>1 тоқсан 2023ж.</t>
    </r>
    <r>
      <rPr>
        <sz val="10"/>
        <rFont val="Arial"/>
        <family val="2"/>
        <charset val="204"/>
      </rPr>
      <t/>
    </r>
  </si>
  <si>
    <t>1 жартыжылдық  2023ж.</t>
  </si>
  <si>
    <t>9 ай
 2023ж.</t>
  </si>
  <si>
    <r>
      <t>1 тоқсан 2024ж.</t>
    </r>
    <r>
      <rPr>
        <sz val="10"/>
        <rFont val="Arial"/>
        <family val="2"/>
        <charset val="204"/>
      </rPr>
      <t/>
    </r>
  </si>
  <si>
    <t>1 жартыжылдық  2024ж.</t>
  </si>
  <si>
    <t>9 ай
 2024ж.</t>
  </si>
  <si>
    <r>
      <t>1 тоқсан 2025ж.</t>
    </r>
    <r>
      <rPr>
        <sz val="10"/>
        <rFont val="Arial"/>
        <family val="2"/>
        <charset val="204"/>
      </rPr>
      <t/>
    </r>
  </si>
  <si>
    <t>қорытындыға %</t>
  </si>
  <si>
    <t>1 жартыжылдық  2025ж.</t>
  </si>
  <si>
    <t>+7 7172 74 96 76</t>
  </si>
  <si>
    <t>Есептік</t>
  </si>
  <si>
    <t>Түпкілікті тұтыну әдісімен ЖІӨ компоненттерінің өндіріс әдісімен ЖІӨ-ге қатынасы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</si>
  <si>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Өндіріс әдісіне үлес салмағы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</si>
  <si>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ЖІӨ-ні қайта есептеу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</si>
  <si>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t>Түпкілікті тұтыну әдісімен Жалпы ішкі өнімнің құрылымы</t>
    </r>
    <r>
      <rPr>
        <b/>
        <vertAlign val="superscript"/>
        <sz val="12"/>
        <rFont val="Roboto"/>
        <charset val="204"/>
      </rPr>
      <t>1)</t>
    </r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</si>
  <si>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</si>
  <si>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</si>
  <si>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</si>
  <si>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</si>
  <si>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</si>
  <si>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</si>
  <si>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</si>
  <si>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</si>
  <si>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</si>
  <si>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</si>
  <si>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r>
      <t>2017 жыл</t>
    </r>
    <r>
      <rPr>
        <b/>
        <vertAlign val="superscript"/>
        <sz val="10"/>
        <rFont val="Roboto"/>
        <charset val="204"/>
      </rPr>
      <t>2)</t>
    </r>
  </si>
  <si>
    <t>2019 жыл</t>
  </si>
  <si>
    <t xml:space="preserve"> 2020 жыл</t>
  </si>
  <si>
    <t>2021 жыл</t>
  </si>
  <si>
    <t>2022 жыл</t>
  </si>
  <si>
    <t>ЖІӨ құрудағы әрбір компоненттің үлесін сипаттайды</t>
  </si>
  <si>
    <t>1990-2006 жж. - жылдық деректер, 2007 жылдан қазіргі уақытқа дейін - тоқсан бойынша жинақталған және жылдық деректер келтірілген</t>
  </si>
  <si>
    <r>
      <t>үй шаруашылықтарына қызмет көрсететін коммерциялық емес ұйымдардың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</si>
  <si>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</si>
  <si>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>2023 жыл</t>
    </r>
    <r>
      <rPr>
        <b/>
        <vertAlign val="superscript"/>
        <sz val="10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</si>
  <si>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2022 жылғы, 2023 жылғы 1 тоқсандағы, 2023 жылғы 1 жартыжылдықтағы, 2023 жылғы 9 айдағы және 2023 жылғы деректер Коммерциялық емес ұйымдарға біржолғы зерттеу жүргізуге байланысты қайта жарияланды.</t>
    </r>
  </si>
  <si>
    <t xml:space="preserve"> 2024 жыл</t>
  </si>
  <si>
    <t xml:space="preserve">Өндіріс әдісімен ЖІӨ
</t>
  </si>
  <si>
    <t xml:space="preserve">Табыстар әдісімен ЖІӨ
</t>
  </si>
  <si>
    <t>Түпкілікті тұтыну әдісімен ЖІӨ</t>
  </si>
  <si>
    <t>9 ай
 2025ж.</t>
  </si>
  <si>
    <t>А. Исабекова, М. Әкімбек</t>
  </si>
  <si>
    <r>
      <t>2025 жыл</t>
    </r>
    <r>
      <rPr>
        <b/>
        <vertAlign val="superscript"/>
        <sz val="10"/>
        <rFont val="Roboto"/>
        <charset val="204"/>
      </rPr>
      <t>5)6)</t>
    </r>
  </si>
  <si>
    <r>
      <t>5)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</si>
  <si>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>алдын ала деректер бойынша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</si>
</sst>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"/>
    <numFmt numFmtId="171" formatCode="#,##0.0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b/>
      <vertAlign val="superscript"/>
      <sz val="10"/>
      <name val="Roboto"/>
      <charset val="204"/>
    </font>
    <font>
      <sz val="10"/>
      <name val="Arial"/>
      <family val="2"/>
      <charset val="204"/>
    </font>
    <font>
      <i/>
      <vertAlign val="superscript"/>
      <sz val="8"/>
      <name val="Roboto"/>
      <charset val="204"/>
    </font>
    <font>
      <b/>
      <vertAlign val="superscript"/>
      <sz val="12"/>
      <name val="Roboto"/>
      <charset val="204"/>
    </font>
    <font>
      <sz val="10"/>
      <name val="Arial"/>
      <family val="2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4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>
      <alignment wrapText="1"/>
    </xf>
    <xf numFmtId="0" fontId="29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0" fontId="43" fillId="0" borderId="0">
      <alignment horizontal="center" vertical="center"/>
    </xf>
    <xf numFmtId="0" fontId="43" fillId="0" borderId="0">
      <alignment horizontal="right"/>
    </xf>
    <xf numFmtId="0" fontId="43" fillId="0" borderId="0">
      <alignment horizontal="right"/>
    </xf>
    <xf numFmtId="0" fontId="43" fillId="0" borderId="0">
      <alignment horizontal="right"/>
    </xf>
    <xf numFmtId="0" fontId="43" fillId="0" borderId="0">
      <alignment horizontal="right"/>
    </xf>
    <xf numFmtId="0" fontId="43" fillId="0" borderId="0">
      <alignment horizontal="right"/>
    </xf>
    <xf numFmtId="0" fontId="43" fillId="0" borderId="0">
      <alignment horizontal="center" vertical="center"/>
    </xf>
    <xf numFmtId="0" fontId="42" fillId="0" borderId="0">
      <alignment horizontal="center" vertical="center"/>
    </xf>
    <xf numFmtId="0" fontId="61" fillId="0" borderId="0">
      <alignment horizontal="right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4" fontId="36" fillId="22" borderId="1" applyNumberFormat="0" applyProtection="0">
      <alignment vertical="center"/>
    </xf>
    <xf numFmtId="4" fontId="37" fillId="23" borderId="1" applyNumberFormat="0" applyProtection="0">
      <alignment vertical="center"/>
    </xf>
    <xf numFmtId="4" fontId="36" fillId="23" borderId="1" applyNumberFormat="0" applyProtection="0">
      <alignment horizontal="left" vertical="center" indent="1"/>
    </xf>
    <xf numFmtId="0" fontId="36" fillId="23" borderId="1" applyNumberFormat="0" applyProtection="0">
      <alignment horizontal="left" vertical="top" indent="1"/>
    </xf>
    <xf numFmtId="4" fontId="36" fillId="24" borderId="0" applyNumberFormat="0" applyProtection="0">
      <alignment horizontal="left" vertical="center" indent="1"/>
    </xf>
    <xf numFmtId="4" fontId="35" fillId="4" borderId="1" applyNumberFormat="0" applyProtection="0">
      <alignment horizontal="right" vertical="center"/>
    </xf>
    <xf numFmtId="4" fontId="35" fillId="5" borderId="1" applyNumberFormat="0" applyProtection="0">
      <alignment horizontal="right" vertical="center"/>
    </xf>
    <xf numFmtId="4" fontId="35" fillId="25" borderId="1" applyNumberFormat="0" applyProtection="0">
      <alignment horizontal="right" vertical="center"/>
    </xf>
    <xf numFmtId="4" fontId="35" fillId="17" borderId="1" applyNumberFormat="0" applyProtection="0">
      <alignment horizontal="right" vertical="center"/>
    </xf>
    <xf numFmtId="4" fontId="35" fillId="21" borderId="1" applyNumberFormat="0" applyProtection="0">
      <alignment horizontal="right" vertical="center"/>
    </xf>
    <xf numFmtId="4" fontId="35" fillId="26" borderId="1" applyNumberFormat="0" applyProtection="0">
      <alignment horizontal="right" vertical="center"/>
    </xf>
    <xf numFmtId="4" fontId="35" fillId="15" borderId="1" applyNumberFormat="0" applyProtection="0">
      <alignment horizontal="right" vertical="center"/>
    </xf>
    <xf numFmtId="4" fontId="35" fillId="27" borderId="1" applyNumberFormat="0" applyProtection="0">
      <alignment horizontal="right" vertical="center"/>
    </xf>
    <xf numFmtId="4" fontId="35" fillId="14" borderId="1" applyNumberFormat="0" applyProtection="0">
      <alignment horizontal="right" vertical="center"/>
    </xf>
    <xf numFmtId="4" fontId="36" fillId="28" borderId="2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8" fillId="30" borderId="0" applyNumberFormat="0" applyProtection="0">
      <alignment horizontal="left" vertical="center" indent="1"/>
    </xf>
    <xf numFmtId="4" fontId="38" fillId="30" borderId="0" applyNumberFormat="0" applyProtection="0">
      <alignment horizontal="left" vertical="center" indent="1"/>
    </xf>
    <xf numFmtId="4" fontId="38" fillId="30" borderId="0" applyNumberFormat="0" applyProtection="0">
      <alignment horizontal="left" vertical="center" indent="1"/>
    </xf>
    <xf numFmtId="4" fontId="38" fillId="30" borderId="0" applyNumberFormat="0" applyProtection="0">
      <alignment horizontal="left" vertical="center" indent="1"/>
    </xf>
    <xf numFmtId="4" fontId="38" fillId="30" borderId="0" applyNumberFormat="0" applyProtection="0">
      <alignment horizontal="left" vertical="center" indent="1"/>
    </xf>
    <xf numFmtId="4" fontId="35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center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30" borderId="1" applyNumberFormat="0" applyProtection="0">
      <alignment horizontal="left" vertical="top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24" borderId="1" applyNumberFormat="0" applyProtection="0">
      <alignment horizontal="left" vertical="top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center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1" borderId="1" applyNumberFormat="0" applyProtection="0">
      <alignment horizontal="left" vertical="top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center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0" fontId="10" fillId="32" borderId="1" applyNumberFormat="0" applyProtection="0">
      <alignment horizontal="left" vertical="top" indent="1"/>
    </xf>
    <xf numFmtId="4" fontId="35" fillId="33" borderId="1" applyNumberFormat="0" applyProtection="0">
      <alignment vertical="center"/>
    </xf>
    <xf numFmtId="4" fontId="39" fillId="33" borderId="1" applyNumberFormat="0" applyProtection="0">
      <alignment vertical="center"/>
    </xf>
    <xf numFmtId="4" fontId="35" fillId="33" borderId="1" applyNumberFormat="0" applyProtection="0">
      <alignment horizontal="left" vertical="center" indent="1"/>
    </xf>
    <xf numFmtId="0" fontId="35" fillId="33" borderId="1" applyNumberFormat="0" applyProtection="0">
      <alignment horizontal="left" vertical="top" indent="1"/>
    </xf>
    <xf numFmtId="4" fontId="35" fillId="29" borderId="1" applyNumberFormat="0" applyProtection="0">
      <alignment horizontal="right" vertical="center"/>
    </xf>
    <xf numFmtId="4" fontId="39" fillId="29" borderId="1" applyNumberFormat="0" applyProtection="0">
      <alignment horizontal="right" vertical="center"/>
    </xf>
    <xf numFmtId="4" fontId="35" fillId="3" borderId="1" applyNumberFormat="0" applyProtection="0">
      <alignment horizontal="left" vertical="center" indent="1"/>
    </xf>
    <xf numFmtId="0" fontId="35" fillId="24" borderId="1" applyNumberFormat="0" applyProtection="0">
      <alignment horizontal="left" vertical="top" indent="1"/>
    </xf>
    <xf numFmtId="4" fontId="40" fillId="34" borderId="0" applyNumberFormat="0" applyProtection="0">
      <alignment horizontal="left" vertical="center" indent="1"/>
    </xf>
    <xf numFmtId="4" fontId="40" fillId="34" borderId="0" applyNumberFormat="0" applyProtection="0">
      <alignment horizontal="left" vertical="center" indent="1"/>
    </xf>
    <xf numFmtId="4" fontId="40" fillId="34" borderId="0" applyNumberFormat="0" applyProtection="0">
      <alignment horizontal="left" vertical="center" indent="1"/>
    </xf>
    <xf numFmtId="4" fontId="40" fillId="34" borderId="0" applyNumberFormat="0" applyProtection="0">
      <alignment horizontal="left" vertical="center" indent="1"/>
    </xf>
    <xf numFmtId="4" fontId="40" fillId="34" borderId="0" applyNumberFormat="0" applyProtection="0">
      <alignment horizontal="left" vertical="center" indent="1"/>
    </xf>
    <xf numFmtId="4" fontId="41" fillId="29" borderId="1" applyNumberFormat="0" applyProtection="0">
      <alignment horizontal="right" vertical="center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2" fillId="35" borderId="0" applyNumberFormat="0" applyBorder="0" applyAlignment="0" applyProtection="0"/>
    <xf numFmtId="0" fontId="12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12" borderId="4" applyNumberFormat="0" applyAlignment="0" applyProtection="0"/>
    <xf numFmtId="0" fontId="13" fillId="12" borderId="4" applyNumberFormat="0" applyAlignment="0" applyProtection="0"/>
    <xf numFmtId="0" fontId="13" fillId="12" borderId="4" applyNumberFormat="0" applyAlignment="0" applyProtection="0"/>
    <xf numFmtId="0" fontId="13" fillId="12" borderId="4" applyNumberFormat="0" applyAlignment="0" applyProtection="0"/>
    <xf numFmtId="0" fontId="13" fillId="12" borderId="4" applyNumberFormat="0" applyAlignment="0" applyProtection="0"/>
    <xf numFmtId="0" fontId="14" fillId="16" borderId="5" applyNumberFormat="0" applyAlignment="0" applyProtection="0"/>
    <xf numFmtId="0" fontId="14" fillId="9" borderId="5" applyNumberForma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15" fillId="16" borderId="4" applyNumberFormat="0" applyAlignment="0" applyProtection="0"/>
    <xf numFmtId="0" fontId="44" fillId="9" borderId="4" applyNumberFormat="0" applyAlignment="0" applyProtection="0"/>
    <xf numFmtId="0" fontId="15" fillId="16" borderId="4" applyNumberFormat="0" applyAlignment="0" applyProtection="0"/>
    <xf numFmtId="0" fontId="15" fillId="16" borderId="4" applyNumberFormat="0" applyAlignment="0" applyProtection="0"/>
    <xf numFmtId="0" fontId="15" fillId="16" borderId="4" applyNumberFormat="0" applyAlignment="0" applyProtection="0"/>
    <xf numFmtId="0" fontId="15" fillId="16" borderId="4" applyNumberFormat="0" applyAlignment="0" applyProtection="0"/>
    <xf numFmtId="0" fontId="15" fillId="16" borderId="4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0" fontId="16" fillId="0" borderId="6" applyNumberFormat="0" applyFill="0" applyAlignment="0" applyProtection="0"/>
    <xf numFmtId="0" fontId="45" fillId="0" borderId="7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8" applyNumberFormat="0" applyFill="0" applyAlignment="0" applyProtection="0"/>
    <xf numFmtId="0" fontId="46" fillId="0" borderId="9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10" applyNumberFormat="0" applyFill="0" applyAlignment="0" applyProtection="0"/>
    <xf numFmtId="0" fontId="47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37" borderId="14" applyNumberFormat="0" applyAlignment="0" applyProtection="0"/>
    <xf numFmtId="0" fontId="20" fillId="37" borderId="14" applyNumberFormat="0" applyAlignment="0" applyProtection="0"/>
    <xf numFmtId="0" fontId="20" fillId="37" borderId="14" applyNumberFormat="0" applyAlignment="0" applyProtection="0"/>
    <xf numFmtId="0" fontId="20" fillId="37" borderId="14" applyNumberFormat="0" applyAlignment="0" applyProtection="0"/>
    <xf numFmtId="0" fontId="20" fillId="37" borderId="14" applyNumberFormat="0" applyAlignment="0" applyProtection="0"/>
    <xf numFmtId="0" fontId="2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1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55" fillId="0" borderId="0"/>
    <xf numFmtId="0" fontId="58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6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49" fillId="0" borderId="0"/>
    <xf numFmtId="0" fontId="49" fillId="0" borderId="0"/>
    <xf numFmtId="0" fontId="58" fillId="0" borderId="0"/>
    <xf numFmtId="0" fontId="55" fillId="0" borderId="0"/>
    <xf numFmtId="0" fontId="58" fillId="0" borderId="0"/>
    <xf numFmtId="0" fontId="55" fillId="0" borderId="0"/>
    <xf numFmtId="0" fontId="58" fillId="0" borderId="0"/>
    <xf numFmtId="0" fontId="28" fillId="0" borderId="0"/>
    <xf numFmtId="0" fontId="23" fillId="4" borderId="0" applyNumberFormat="0" applyBorder="0" applyAlignment="0" applyProtection="0"/>
    <xf numFmtId="0" fontId="23" fillId="8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15" applyNumberFormat="0" applyFont="0" applyAlignment="0" applyProtection="0"/>
    <xf numFmtId="0" fontId="10" fillId="7" borderId="15" applyNumberFormat="0" applyFont="0" applyAlignment="0" applyProtection="0"/>
    <xf numFmtId="0" fontId="10" fillId="7" borderId="15" applyNumberFormat="0" applyFont="0" applyAlignment="0" applyProtection="0"/>
    <xf numFmtId="0" fontId="11" fillId="7" borderId="15" applyNumberFormat="0" applyFont="0" applyAlignment="0" applyProtection="0"/>
    <xf numFmtId="0" fontId="11" fillId="7" borderId="15" applyNumberFormat="0" applyFont="0" applyAlignment="0" applyProtection="0"/>
    <xf numFmtId="0" fontId="11" fillId="7" borderId="15" applyNumberFormat="0" applyFont="0" applyAlignment="0" applyProtection="0"/>
    <xf numFmtId="0" fontId="11" fillId="7" borderId="15" applyNumberFormat="0" applyFont="0" applyAlignment="0" applyProtection="0"/>
    <xf numFmtId="0" fontId="11" fillId="7" borderId="15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16" applyNumberFormat="0" applyFill="0" applyAlignment="0" applyProtection="0"/>
    <xf numFmtId="0" fontId="52" fillId="0" borderId="17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51" fillId="0" borderId="0"/>
    <xf numFmtId="0" fontId="5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8" fontId="53" fillId="0" borderId="0" applyFont="0" applyFill="0" applyBorder="0" applyAlignment="0" applyProtection="0"/>
    <xf numFmtId="172" fontId="10" fillId="0" borderId="0" applyFont="0" applyFill="0" applyBorder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2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</cellStyleXfs>
  <cellXfs count="9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5" fillId="0" borderId="0" xfId="0" applyFont="1" applyAlignment="1">
      <alignment horizontal="justify"/>
    </xf>
    <xf numFmtId="0" fontId="64" fillId="0" borderId="0" xfId="0" applyFont="1" applyAlignment="1"/>
    <xf numFmtId="0" fontId="64" fillId="0" borderId="0" xfId="0" applyFont="1" applyAlignment="1">
      <alignment wrapText="1"/>
    </xf>
    <xf numFmtId="0" fontId="5" fillId="0" borderId="0" xfId="0" applyFont="1"/>
    <xf numFmtId="0" fontId="6" fillId="0" borderId="0" xfId="660" applyFont="1" applyFill="1" applyAlignment="1">
      <alignment horizontal="right"/>
    </xf>
    <xf numFmtId="0" fontId="65" fillId="0" borderId="18" xfId="0" applyFont="1" applyBorder="1" applyAlignment="1">
      <alignment vertical="top"/>
    </xf>
    <xf numFmtId="0" fontId="65" fillId="0" borderId="18" xfId="0" applyFont="1" applyBorder="1" applyAlignment="1">
      <alignment horizontal="left" vertical="top"/>
    </xf>
    <xf numFmtId="0" fontId="65" fillId="0" borderId="18" xfId="0" applyFont="1" applyBorder="1" applyAlignment="1">
      <alignment horizontal="left" vertical="center" readingOrder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8" fillId="0" borderId="0" xfId="0" applyFont="1"/>
    <xf numFmtId="0" fontId="4" fillId="0" borderId="0" xfId="0" applyFont="1"/>
    <xf numFmtId="0" fontId="5" fillId="0" borderId="0" xfId="0" applyFont="1" applyFill="1"/>
    <xf numFmtId="0" fontId="66" fillId="0" borderId="18" xfId="0" applyFont="1" applyFill="1" applyBorder="1" applyAlignment="1">
      <alignment horizontal="left" vertical="top"/>
    </xf>
    <xf numFmtId="0" fontId="66" fillId="0" borderId="18" xfId="0" applyFont="1" applyFill="1" applyBorder="1" applyAlignment="1">
      <alignment vertical="top"/>
    </xf>
    <xf numFmtId="0" fontId="66" fillId="0" borderId="18" xfId="0" applyFont="1" applyFill="1" applyBorder="1" applyAlignment="1">
      <alignment horizontal="left" vertical="top" wrapText="1"/>
    </xf>
    <xf numFmtId="0" fontId="62" fillId="0" borderId="18" xfId="605" applyFill="1" applyBorder="1" applyAlignment="1" applyProtection="1">
      <alignment vertical="top" wrapText="1"/>
    </xf>
    <xf numFmtId="14" fontId="66" fillId="0" borderId="18" xfId="0" applyNumberFormat="1" applyFont="1" applyFill="1" applyBorder="1" applyAlignment="1">
      <alignment horizontal="left" vertical="top"/>
    </xf>
    <xf numFmtId="49" fontId="66" fillId="0" borderId="18" xfId="0" applyNumberFormat="1" applyFont="1" applyFill="1" applyBorder="1" applyAlignment="1">
      <alignment vertical="top"/>
    </xf>
    <xf numFmtId="0" fontId="62" fillId="0" borderId="18" xfId="605" applyFill="1" applyBorder="1" applyAlignment="1" applyProtection="1">
      <alignment vertical="top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71" fontId="3" fillId="0" borderId="18" xfId="658" applyNumberFormat="1" applyFont="1" applyFill="1" applyBorder="1" applyAlignment="1">
      <alignment horizontal="left" vertical="center"/>
    </xf>
    <xf numFmtId="0" fontId="7" fillId="0" borderId="19" xfId="728" applyFont="1" applyFill="1" applyBorder="1" applyAlignment="1">
      <alignment horizontal="left" wrapText="1"/>
    </xf>
    <xf numFmtId="0" fontId="7" fillId="0" borderId="0" xfId="728" applyFont="1" applyFill="1"/>
    <xf numFmtId="0" fontId="3" fillId="0" borderId="18" xfId="728" applyFont="1" applyFill="1" applyBorder="1" applyAlignment="1">
      <alignment horizontal="left" wrapText="1" indent="1"/>
    </xf>
    <xf numFmtId="171" fontId="3" fillId="0" borderId="18" xfId="728" applyNumberFormat="1" applyFont="1" applyFill="1" applyBorder="1"/>
    <xf numFmtId="0" fontId="3" fillId="0" borderId="18" xfId="728" applyFont="1" applyFill="1" applyBorder="1"/>
    <xf numFmtId="0" fontId="3" fillId="0" borderId="18" xfId="728" applyFont="1" applyFill="1" applyBorder="1" applyAlignment="1">
      <alignment horizontal="left" wrapText="1" indent="2"/>
    </xf>
    <xf numFmtId="0" fontId="7" fillId="0" borderId="18" xfId="728" applyFont="1" applyFill="1" applyBorder="1" applyAlignment="1">
      <alignment horizontal="left"/>
    </xf>
    <xf numFmtId="171" fontId="7" fillId="0" borderId="19" xfId="736" applyNumberFormat="1" applyFont="1" applyFill="1" applyBorder="1"/>
    <xf numFmtId="171" fontId="3" fillId="0" borderId="19" xfId="736" applyNumberFormat="1" applyFont="1" applyFill="1" applyBorder="1"/>
    <xf numFmtId="171" fontId="3" fillId="0" borderId="19" xfId="728" applyNumberFormat="1" applyFont="1" applyFill="1" applyBorder="1"/>
    <xf numFmtId="0" fontId="7" fillId="0" borderId="20" xfId="728" applyFont="1" applyFill="1" applyBorder="1"/>
    <xf numFmtId="0" fontId="7" fillId="0" borderId="19" xfId="658" applyFont="1" applyFill="1" applyBorder="1" applyAlignment="1">
      <alignment horizontal="left" wrapText="1"/>
    </xf>
    <xf numFmtId="0" fontId="7" fillId="0" borderId="0" xfId="658" applyFont="1" applyFill="1"/>
    <xf numFmtId="0" fontId="3" fillId="0" borderId="18" xfId="658" applyFont="1" applyFill="1" applyBorder="1" applyAlignment="1">
      <alignment horizontal="left" wrapText="1" indent="1"/>
    </xf>
    <xf numFmtId="171" fontId="66" fillId="0" borderId="18" xfId="658" applyNumberFormat="1" applyFont="1" applyFill="1" applyBorder="1"/>
    <xf numFmtId="170" fontId="66" fillId="0" borderId="18" xfId="658" applyNumberFormat="1" applyFont="1" applyFill="1" applyBorder="1"/>
    <xf numFmtId="171" fontId="3" fillId="0" borderId="18" xfId="658" applyNumberFormat="1" applyFont="1" applyFill="1" applyBorder="1"/>
    <xf numFmtId="171" fontId="3" fillId="39" borderId="18" xfId="658" applyNumberFormat="1" applyFont="1" applyFill="1" applyBorder="1"/>
    <xf numFmtId="171" fontId="3" fillId="39" borderId="19" xfId="658" applyNumberFormat="1" applyFont="1" applyFill="1" applyBorder="1"/>
    <xf numFmtId="170" fontId="3" fillId="0" borderId="18" xfId="658" applyNumberFormat="1" applyFont="1" applyFill="1" applyBorder="1"/>
    <xf numFmtId="0" fontId="3" fillId="0" borderId="18" xfId="658" applyFont="1" applyFill="1" applyBorder="1"/>
    <xf numFmtId="170" fontId="3" fillId="0" borderId="18" xfId="721" applyNumberFormat="1" applyFont="1" applyFill="1" applyBorder="1"/>
    <xf numFmtId="0" fontId="3" fillId="0" borderId="18" xfId="658" applyFont="1" applyFill="1" applyBorder="1" applyAlignment="1">
      <alignment horizontal="left" wrapText="1" indent="2"/>
    </xf>
    <xf numFmtId="0" fontId="66" fillId="0" borderId="18" xfId="658" applyFont="1" applyFill="1" applyBorder="1"/>
    <xf numFmtId="170" fontId="3" fillId="0" borderId="18" xfId="658" applyNumberFormat="1" applyFont="1" applyFill="1" applyBorder="1" applyAlignment="1"/>
    <xf numFmtId="0" fontId="7" fillId="0" borderId="18" xfId="658" applyFont="1" applyFill="1" applyBorder="1" applyAlignment="1">
      <alignment horizontal="left"/>
    </xf>
    <xf numFmtId="170" fontId="7" fillId="39" borderId="19" xfId="736" applyNumberFormat="1" applyFont="1" applyFill="1" applyBorder="1"/>
    <xf numFmtId="0" fontId="3" fillId="0" borderId="18" xfId="658" applyFont="1" applyFill="1" applyBorder="1" applyAlignment="1">
      <alignment wrapText="1"/>
    </xf>
    <xf numFmtId="170" fontId="3" fillId="0" borderId="21" xfId="658" applyNumberFormat="1" applyFont="1" applyFill="1" applyBorder="1"/>
    <xf numFmtId="0" fontId="3" fillId="0" borderId="21" xfId="658" applyFont="1" applyFill="1" applyBorder="1"/>
    <xf numFmtId="170" fontId="3" fillId="0" borderId="18" xfId="658" applyNumberFormat="1" applyFont="1" applyFill="1" applyBorder="1" applyAlignment="1">
      <alignment horizontal="right"/>
    </xf>
    <xf numFmtId="0" fontId="7" fillId="0" borderId="18" xfId="658" applyFont="1" applyFill="1" applyBorder="1" applyAlignment="1">
      <alignment wrapText="1"/>
    </xf>
    <xf numFmtId="171" fontId="3" fillId="0" borderId="19" xfId="658" applyNumberFormat="1" applyFont="1" applyFill="1" applyBorder="1"/>
    <xf numFmtId="170" fontId="3" fillId="0" borderId="19" xfId="658" applyNumberFormat="1" applyFont="1" applyFill="1" applyBorder="1"/>
    <xf numFmtId="170" fontId="3" fillId="0" borderId="19" xfId="721" applyNumberFormat="1" applyFont="1" applyFill="1" applyBorder="1"/>
    <xf numFmtId="2" fontId="3" fillId="0" borderId="18" xfId="658" applyNumberFormat="1" applyFont="1" applyFill="1" applyBorder="1"/>
    <xf numFmtId="0" fontId="0" fillId="0" borderId="18" xfId="0" applyFill="1" applyBorder="1" applyAlignment="1">
      <alignment horizontal="left" vertical="center"/>
    </xf>
    <xf numFmtId="0" fontId="66" fillId="0" borderId="18" xfId="0" applyFont="1" applyFill="1" applyBorder="1" applyAlignment="1">
      <alignment vertical="top" wrapText="1"/>
    </xf>
    <xf numFmtId="0" fontId="62" fillId="0" borderId="18" xfId="605" applyFill="1" applyBorder="1" applyAlignment="1" applyProtection="1">
      <alignment horizontal="left" vertical="top"/>
    </xf>
    <xf numFmtId="0" fontId="3" fillId="0" borderId="0" xfId="662" applyFont="1" applyFill="1" applyAlignment="1">
      <alignment horizontal="right"/>
    </xf>
    <xf numFmtId="0" fontId="6" fillId="0" borderId="0" xfId="662" applyFont="1" applyAlignment="1"/>
    <xf numFmtId="171" fontId="7" fillId="38" borderId="19" xfId="0" applyNumberFormat="1" applyFont="1" applyFill="1" applyBorder="1"/>
    <xf numFmtId="170" fontId="3" fillId="0" borderId="18" xfId="0" applyNumberFormat="1" applyFont="1" applyFill="1" applyBorder="1"/>
    <xf numFmtId="170" fontId="3" fillId="0" borderId="19" xfId="0" applyNumberFormat="1" applyFont="1" applyFill="1" applyBorder="1"/>
    <xf numFmtId="171" fontId="7" fillId="0" borderId="18" xfId="0" applyNumberFormat="1" applyFont="1" applyFill="1" applyBorder="1"/>
    <xf numFmtId="0" fontId="7" fillId="0" borderId="18" xfId="728" applyFont="1" applyFill="1" applyBorder="1" applyAlignment="1">
      <alignment horizontal="center" vertical="center"/>
    </xf>
    <xf numFmtId="171" fontId="7" fillId="0" borderId="18" xfId="658" applyNumberFormat="1" applyFont="1" applyFill="1" applyBorder="1" applyAlignment="1">
      <alignment horizontal="center" vertical="center" wrapText="1"/>
    </xf>
    <xf numFmtId="171" fontId="0" fillId="0" borderId="0" xfId="0" applyNumberFormat="1"/>
    <xf numFmtId="49" fontId="6" fillId="0" borderId="0" xfId="0" applyNumberFormat="1" applyFont="1" applyFill="1" applyBorder="1" applyAlignment="1">
      <alignment vertical="top" wrapText="1"/>
    </xf>
    <xf numFmtId="171" fontId="7" fillId="0" borderId="18" xfId="0" applyNumberFormat="1" applyFont="1" applyFill="1" applyBorder="1" applyAlignment="1">
      <alignment horizontal="center" vertical="center" wrapText="1"/>
    </xf>
    <xf numFmtId="170" fontId="3" fillId="0" borderId="18" xfId="659" applyNumberFormat="1" applyFont="1" applyFill="1" applyBorder="1"/>
    <xf numFmtId="0" fontId="0" fillId="0" borderId="18" xfId="0" applyFill="1" applyBorder="1" applyAlignment="1">
      <alignment horizontal="left" vertical="center" wrapText="1"/>
    </xf>
    <xf numFmtId="170" fontId="10" fillId="39" borderId="19" xfId="736" applyNumberFormat="1" applyFont="1" applyFill="1" applyBorder="1" applyAlignment="1">
      <alignment horizontal="right"/>
    </xf>
    <xf numFmtId="0" fontId="8" fillId="0" borderId="0" xfId="662" applyFont="1" applyAlignment="1"/>
    <xf numFmtId="0" fontId="8" fillId="0" borderId="0" xfId="658" applyFont="1" applyFill="1" applyAlignment="1"/>
    <xf numFmtId="49" fontId="6" fillId="0" borderId="0" xfId="662" applyNumberFormat="1" applyFont="1" applyFill="1" applyBorder="1" applyAlignment="1">
      <alignment vertical="top" wrapText="1"/>
    </xf>
    <xf numFmtId="0" fontId="6" fillId="0" borderId="0" xfId="662" applyFont="1" applyAlignment="1">
      <alignment vertical="top"/>
    </xf>
    <xf numFmtId="0" fontId="62" fillId="0" borderId="18" xfId="605" applyBorder="1" applyAlignment="1" applyProtection="1">
      <alignment vertical="center" wrapText="1"/>
    </xf>
    <xf numFmtId="0" fontId="62" fillId="0" borderId="18" xfId="605" applyFill="1" applyBorder="1" applyAlignment="1" applyProtection="1">
      <alignment vertical="center" wrapText="1"/>
    </xf>
    <xf numFmtId="0" fontId="8" fillId="0" borderId="0" xfId="0" applyFont="1" applyAlignment="1">
      <alignment horizontal="center" vertical="top"/>
    </xf>
    <xf numFmtId="0" fontId="65" fillId="0" borderId="21" xfId="0" applyFont="1" applyFill="1" applyBorder="1" applyAlignment="1">
      <alignment horizontal="left" vertical="center" readingOrder="1"/>
    </xf>
    <xf numFmtId="0" fontId="65" fillId="0" borderId="22" xfId="0" applyFont="1" applyFill="1" applyBorder="1" applyAlignment="1">
      <alignment horizontal="left" vertical="center" readingOrder="1"/>
    </xf>
    <xf numFmtId="0" fontId="65" fillId="0" borderId="19" xfId="0" applyFont="1" applyFill="1" applyBorder="1" applyAlignment="1">
      <alignment horizontal="left" vertical="center" readingOrder="1"/>
    </xf>
    <xf numFmtId="0" fontId="56" fillId="0" borderId="0" xfId="0" applyFont="1" applyAlignment="1">
      <alignment horizontal="left" vertical="top" wrapText="1"/>
    </xf>
  </cellXfs>
  <cellStyles count="784">
    <cellStyle name="_Приложение I.13" xfId="1"/>
    <cellStyle name="_Приложение I.13 2" xfId="2"/>
    <cellStyle name="_Приложение I.13 2 2" xfId="3"/>
    <cellStyle name="_Приложение I.13 3" xfId="4"/>
    <cellStyle name="_Приложение I.13_~6498020" xfId="5"/>
    <cellStyle name="_Приложение I.13_~6498020 2" xfId="6"/>
    <cellStyle name="_Приложение I.13_~6498020_Книга1" xfId="7"/>
    <cellStyle name="_Приложение I.13_~6498020_Книга1 2" xfId="8"/>
    <cellStyle name="_Приложение I.13_~6498020_Книга1 2 2" xfId="9"/>
    <cellStyle name="_Приложение I.13_~6498020_Книга1 3" xfId="10"/>
    <cellStyle name="_Приложение I.13_~6498020_Книга1_Приложение I" xfId="11"/>
    <cellStyle name="_Приложение I.13_~6498020_Книга1_Приложение I 2" xfId="12"/>
    <cellStyle name="_Приложение I.13_~6498020_Книга1_Приложение I.9" xfId="13"/>
    <cellStyle name="_Приложение I.13_~6498020_Книга1_Приложение I.9 2" xfId="14"/>
    <cellStyle name="_Приложение I.13_~6498020_Прил I  торговля 9мес 13)" xfId="15"/>
    <cellStyle name="_Приложение I.13_~6498020_Прил I  торговля 9мес 13) 2" xfId="16"/>
    <cellStyle name="_Приложение I.13_~6498020_Прил I торговля 9м14" xfId="17"/>
    <cellStyle name="_Приложение I.13_~6498020_Прил I торговля 9м14 2" xfId="18"/>
    <cellStyle name="_Приложение I.13_Книга1" xfId="19"/>
    <cellStyle name="_Приложение I.13_Книга1 2" xfId="20"/>
    <cellStyle name="_Приложение I.13_Книга1_Книга1" xfId="21"/>
    <cellStyle name="_Приложение I.13_Книга1_Книга1 2" xfId="22"/>
    <cellStyle name="_Приложение I.13_Книга1_Книга1 2 2" xfId="23"/>
    <cellStyle name="_Приложение I.13_Книга1_Книга1 3" xfId="24"/>
    <cellStyle name="_Приложение I.13_Книга1_Книга1_Приложение I" xfId="25"/>
    <cellStyle name="_Приложение I.13_Книга1_Книга1_Приложение I 2" xfId="26"/>
    <cellStyle name="_Приложение I.13_Книга1_Книга1_Приложение I.9" xfId="27"/>
    <cellStyle name="_Приложение I.13_Книга1_Книга1_Приложение I.9 2" xfId="28"/>
    <cellStyle name="_Приложение I.13_Книга1_Прил I  торговля 9мес 13)" xfId="29"/>
    <cellStyle name="_Приложение I.13_Книга1_Прил I  торговля 9мес 13) 2" xfId="30"/>
    <cellStyle name="_Приложение I.13_Книга1_Прил I торговля 9м14" xfId="31"/>
    <cellStyle name="_Приложение I.13_Книга1_Прил I торговля 9м14 2" xfId="32"/>
    <cellStyle name="_Приложение I.13_Прил I  торговля 9мес 13)" xfId="33"/>
    <cellStyle name="_Приложение I.13_Прил I  торговля 9мес 13) 2" xfId="34"/>
    <cellStyle name="_Приложение I.13_рус Приложение 1.5_ услуги" xfId="35"/>
    <cellStyle name="_Приложение I.13_рус Приложение 1.5_ услуги 2" xfId="36"/>
    <cellStyle name="_Приложение I.13_рус Приложение 1.5_ услуги_Книга1" xfId="37"/>
    <cellStyle name="_Приложение I.13_рус Приложение 1.5_ услуги_Книга1 2" xfId="38"/>
    <cellStyle name="_Приложение I.13_рус Приложение 1.5_ услуги_Книга1 2 2" xfId="39"/>
    <cellStyle name="_Приложение I.13_рус Приложение 1.5_ услуги_Книга1 3" xfId="40"/>
    <cellStyle name="_Приложение I.13_рус Приложение 1.5_ услуги_Книга1_Приложение I" xfId="41"/>
    <cellStyle name="_Приложение I.13_рус Приложение 1.5_ услуги_Книга1_Приложение I 2" xfId="42"/>
    <cellStyle name="_Приложение I.13_рус Приложение 1.5_ услуги_Книга1_Приложение I.9" xfId="43"/>
    <cellStyle name="_Приложение I.13_рус Приложение 1.5_ услуги_Книга1_Приложение I.9 2" xfId="44"/>
    <cellStyle name="_Приложение I.13_рус Приложение 1.5_ услуги_Прил I  торговля 9мес 13)" xfId="45"/>
    <cellStyle name="_Приложение I.13_рус Приложение 1.5_ услуги_Прил I  торговля 9мес 13) 2" xfId="46"/>
    <cellStyle name="_Приложение I.13_рус Приложение 1.5_ услуги_Прил I торговля 9м14" xfId="47"/>
    <cellStyle name="_Приложение I.13_рус Приложение 1.5_ услуги_Прил I торговля 9м14 2" xfId="48"/>
    <cellStyle name="_Приложение I.13_рус Приложение 1.6_усл.по зонам" xfId="49"/>
    <cellStyle name="_Приложение I.13_рус Приложение 1.6_усл.по зонам 2" xfId="50"/>
    <cellStyle name="20% - Акцент1 2" xfId="51"/>
    <cellStyle name="20% - Акцент1 2 2" xfId="52"/>
    <cellStyle name="20% - Акцент1 3" xfId="53"/>
    <cellStyle name="20% - Акцент1 4" xfId="54"/>
    <cellStyle name="20% - Акцент1 5" xfId="55"/>
    <cellStyle name="20% - Акцент1 6" xfId="56"/>
    <cellStyle name="20% - Акцент2 2" xfId="57"/>
    <cellStyle name="20% - Акцент2 2 2" xfId="58"/>
    <cellStyle name="20% - Акцент2 3" xfId="59"/>
    <cellStyle name="20% - Акцент2 4" xfId="60"/>
    <cellStyle name="20% - Акцент2 5" xfId="61"/>
    <cellStyle name="20% - Акцент2 6" xfId="62"/>
    <cellStyle name="20% - Акцент3 2" xfId="63"/>
    <cellStyle name="20% - Акцент3 2 2" xfId="64"/>
    <cellStyle name="20% - Акцент3 3" xfId="65"/>
    <cellStyle name="20% - Акцент3 4" xfId="66"/>
    <cellStyle name="20% - Акцент3 5" xfId="67"/>
    <cellStyle name="20% - Акцент3 6" xfId="68"/>
    <cellStyle name="20% - Акцент4 2" xfId="69"/>
    <cellStyle name="20% - Акцент4 2 2" xfId="70"/>
    <cellStyle name="20% - Акцент4 3" xfId="71"/>
    <cellStyle name="20% - Акцент4 4" xfId="72"/>
    <cellStyle name="20% - Акцент4 5" xfId="73"/>
    <cellStyle name="20% - Акцент4 6" xfId="74"/>
    <cellStyle name="20% - Акцент5 2" xfId="75"/>
    <cellStyle name="20% - Акцент5 2 2" xfId="76"/>
    <cellStyle name="20% - Акцент5 3" xfId="77"/>
    <cellStyle name="20% - Акцент5 4" xfId="78"/>
    <cellStyle name="20% - Акцент5 5" xfId="79"/>
    <cellStyle name="20% - Акцент5 6" xfId="80"/>
    <cellStyle name="20% - Акцент6 2" xfId="81"/>
    <cellStyle name="20% - Акцент6 2 2" xfId="82"/>
    <cellStyle name="20% - Акцент6 3" xfId="83"/>
    <cellStyle name="20% - Акцент6 4" xfId="84"/>
    <cellStyle name="20% - Акцент6 5" xfId="85"/>
    <cellStyle name="20% - Акцент6 6" xfId="86"/>
    <cellStyle name="40% - Акцент1 2" xfId="87"/>
    <cellStyle name="40% - Акцент1 2 2" xfId="88"/>
    <cellStyle name="40% - Акцент1 3" xfId="89"/>
    <cellStyle name="40% - Акцент1 4" xfId="90"/>
    <cellStyle name="40% - Акцент1 5" xfId="91"/>
    <cellStyle name="40% - Акцент1 6" xfId="92"/>
    <cellStyle name="40% - Акцент2 2" xfId="93"/>
    <cellStyle name="40% - Акцент2 3" xfId="94"/>
    <cellStyle name="40% - Акцент2 4" xfId="95"/>
    <cellStyle name="40% - Акцент2 5" xfId="96"/>
    <cellStyle name="40% - Акцент2 6" xfId="97"/>
    <cellStyle name="40% - Акцент3 2" xfId="98"/>
    <cellStyle name="40% - Акцент3 2 2" xfId="99"/>
    <cellStyle name="40% - Акцент3 3" xfId="100"/>
    <cellStyle name="40% - Акцент3 4" xfId="101"/>
    <cellStyle name="40% - Акцент3 5" xfId="102"/>
    <cellStyle name="40% - Акцент3 6" xfId="103"/>
    <cellStyle name="40% - Акцент4 2" xfId="104"/>
    <cellStyle name="40% - Акцент4 2 2" xfId="105"/>
    <cellStyle name="40% - Акцент4 3" xfId="106"/>
    <cellStyle name="40% - Акцент4 4" xfId="107"/>
    <cellStyle name="40% - Акцент4 5" xfId="108"/>
    <cellStyle name="40% - Акцент4 6" xfId="109"/>
    <cellStyle name="40% - Акцент5 2" xfId="110"/>
    <cellStyle name="40% - Акцент5 2 2" xfId="111"/>
    <cellStyle name="40% - Акцент5 3" xfId="112"/>
    <cellStyle name="40% - Акцент5 4" xfId="113"/>
    <cellStyle name="40% - Акцент5 5" xfId="114"/>
    <cellStyle name="40% - Акцент5 6" xfId="115"/>
    <cellStyle name="40% - Акцент6 2" xfId="116"/>
    <cellStyle name="40% - Акцент6 2 2" xfId="117"/>
    <cellStyle name="40% - Акцент6 3" xfId="118"/>
    <cellStyle name="40% - Акцент6 4" xfId="119"/>
    <cellStyle name="40% - Акцент6 5" xfId="120"/>
    <cellStyle name="40% - Акцент6 6" xfId="121"/>
    <cellStyle name="60% - Акцент1 2" xfId="122"/>
    <cellStyle name="60% - Акцент1 2 2" xfId="123"/>
    <cellStyle name="60% - Акцент1 3" xfId="124"/>
    <cellStyle name="60% - Акцент1 4" xfId="125"/>
    <cellStyle name="60% - Акцент1 5" xfId="126"/>
    <cellStyle name="60% - Акцент1 6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3 2" xfId="133"/>
    <cellStyle name="60% - Акцент3 2 2" xfId="134"/>
    <cellStyle name="60% - Акцент3 3" xfId="135"/>
    <cellStyle name="60% - Акцент3 4" xfId="136"/>
    <cellStyle name="60% - Акцент3 5" xfId="137"/>
    <cellStyle name="60% - Акцент3 6" xfId="138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5 2" xfId="145"/>
    <cellStyle name="60% - Акцент5 2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6 2" xfId="151"/>
    <cellStyle name="60% - Акцент6 2 2" xfId="152"/>
    <cellStyle name="60% - Акцент6 3" xfId="153"/>
    <cellStyle name="60% - Акцент6 4" xfId="154"/>
    <cellStyle name="60% - Акцент6 5" xfId="155"/>
    <cellStyle name="60% - Акцент6 6" xfId="156"/>
    <cellStyle name="Comma" xfId="157"/>
    <cellStyle name="Comma [0]_Book2" xfId="158"/>
    <cellStyle name="Comma 10" xfId="159"/>
    <cellStyle name="Comma 10 2" xfId="160"/>
    <cellStyle name="Comma 11" xfId="161"/>
    <cellStyle name="Comma 11 2" xfId="162"/>
    <cellStyle name="Comma 12" xfId="163"/>
    <cellStyle name="Comma 12 2" xfId="164"/>
    <cellStyle name="Comma 13" xfId="165"/>
    <cellStyle name="Comma 14" xfId="166"/>
    <cellStyle name="Comma 15" xfId="167"/>
    <cellStyle name="Comma 16" xfId="168"/>
    <cellStyle name="Comma 17" xfId="169"/>
    <cellStyle name="Comma 18" xfId="170"/>
    <cellStyle name="Comma 2" xfId="171"/>
    <cellStyle name="Comma 2 2" xfId="172"/>
    <cellStyle name="Comma 2 3" xfId="173"/>
    <cellStyle name="Comma 2 4" xfId="174"/>
    <cellStyle name="Comma 2 5" xfId="175"/>
    <cellStyle name="Comma 2 6" xfId="176"/>
    <cellStyle name="Comma 2 7" xfId="177"/>
    <cellStyle name="Comma 2 8" xfId="178"/>
    <cellStyle name="Comma 3" xfId="179"/>
    <cellStyle name="Comma 3 2" xfId="180"/>
    <cellStyle name="Comma 4" xfId="181"/>
    <cellStyle name="Comma 4 2" xfId="182"/>
    <cellStyle name="Comma 5" xfId="183"/>
    <cellStyle name="Comma 5 2" xfId="184"/>
    <cellStyle name="Comma 6" xfId="185"/>
    <cellStyle name="Comma 6 2" xfId="186"/>
    <cellStyle name="Comma 7" xfId="187"/>
    <cellStyle name="Comma 7 2" xfId="188"/>
    <cellStyle name="Comma 8" xfId="189"/>
    <cellStyle name="Comma 8 2" xfId="190"/>
    <cellStyle name="Comma 9" xfId="191"/>
    <cellStyle name="Comma 9 2" xfId="192"/>
    <cellStyle name="Comma_Book2" xfId="193"/>
    <cellStyle name="Comma0" xfId="194"/>
    <cellStyle name="Comma0 10" xfId="195"/>
    <cellStyle name="Comma0 11" xfId="196"/>
    <cellStyle name="Comma0 12" xfId="197"/>
    <cellStyle name="Comma0 13" xfId="198"/>
    <cellStyle name="Comma0 14" xfId="199"/>
    <cellStyle name="Comma0 2" xfId="200"/>
    <cellStyle name="Comma0 2 2" xfId="201"/>
    <cellStyle name="Comma0 2 3" xfId="202"/>
    <cellStyle name="Comma0 2 4" xfId="203"/>
    <cellStyle name="Comma0 2 5" xfId="204"/>
    <cellStyle name="Comma0 2 6" xfId="205"/>
    <cellStyle name="Comma0 2 7" xfId="206"/>
    <cellStyle name="Comma0 2 8" xfId="207"/>
    <cellStyle name="Comma0 3" xfId="208"/>
    <cellStyle name="Comma0 3 2" xfId="209"/>
    <cellStyle name="Comma0 4" xfId="210"/>
    <cellStyle name="Comma0 4 2" xfId="211"/>
    <cellStyle name="Comma0 5" xfId="212"/>
    <cellStyle name="Comma0 5 2" xfId="213"/>
    <cellStyle name="Comma0 6" xfId="214"/>
    <cellStyle name="Comma0 6 2" xfId="215"/>
    <cellStyle name="Comma0 7" xfId="216"/>
    <cellStyle name="Comma0 7 2" xfId="217"/>
    <cellStyle name="Comma0 8" xfId="218"/>
    <cellStyle name="Comma0 8 2" xfId="219"/>
    <cellStyle name="Comma0 9" xfId="220"/>
    <cellStyle name="Currency" xfId="221"/>
    <cellStyle name="Currency [0]_Book2" xfId="222"/>
    <cellStyle name="Currency 10" xfId="223"/>
    <cellStyle name="Currency 10 2" xfId="224"/>
    <cellStyle name="Currency 11" xfId="225"/>
    <cellStyle name="Currency 11 2" xfId="226"/>
    <cellStyle name="Currency 12" xfId="227"/>
    <cellStyle name="Currency 12 2" xfId="228"/>
    <cellStyle name="Currency 13" xfId="229"/>
    <cellStyle name="Currency 14" xfId="230"/>
    <cellStyle name="Currency 15" xfId="231"/>
    <cellStyle name="Currency 16" xfId="232"/>
    <cellStyle name="Currency 17" xfId="233"/>
    <cellStyle name="Currency 18" xfId="234"/>
    <cellStyle name="Currency 2" xfId="235"/>
    <cellStyle name="Currency 2 2" xfId="236"/>
    <cellStyle name="Currency 2 3" xfId="237"/>
    <cellStyle name="Currency 2 4" xfId="238"/>
    <cellStyle name="Currency 2 5" xfId="239"/>
    <cellStyle name="Currency 2 6" xfId="240"/>
    <cellStyle name="Currency 2 7" xfId="241"/>
    <cellStyle name="Currency 2 8" xfId="242"/>
    <cellStyle name="Currency 3" xfId="243"/>
    <cellStyle name="Currency 3 2" xfId="244"/>
    <cellStyle name="Currency 4" xfId="245"/>
    <cellStyle name="Currency 4 2" xfId="246"/>
    <cellStyle name="Currency 5" xfId="247"/>
    <cellStyle name="Currency 5 2" xfId="248"/>
    <cellStyle name="Currency 6" xfId="249"/>
    <cellStyle name="Currency 6 2" xfId="250"/>
    <cellStyle name="Currency 7" xfId="251"/>
    <cellStyle name="Currency 7 2" xfId="252"/>
    <cellStyle name="Currency 8" xfId="253"/>
    <cellStyle name="Currency 8 2" xfId="254"/>
    <cellStyle name="Currency 9" xfId="255"/>
    <cellStyle name="Currency 9 2" xfId="256"/>
    <cellStyle name="Currency_Book2" xfId="257"/>
    <cellStyle name="Currency0" xfId="258"/>
    <cellStyle name="Currency0 10" xfId="259"/>
    <cellStyle name="Currency0 11" xfId="260"/>
    <cellStyle name="Currency0 12" xfId="261"/>
    <cellStyle name="Currency0 13" xfId="262"/>
    <cellStyle name="Currency0 14" xfId="263"/>
    <cellStyle name="Currency0 2" xfId="264"/>
    <cellStyle name="Currency0 2 2" xfId="265"/>
    <cellStyle name="Currency0 2 3" xfId="266"/>
    <cellStyle name="Currency0 2 4" xfId="267"/>
    <cellStyle name="Currency0 2 5" xfId="268"/>
    <cellStyle name="Currency0 2 6" xfId="269"/>
    <cellStyle name="Currency0 2 7" xfId="270"/>
    <cellStyle name="Currency0 2 8" xfId="271"/>
    <cellStyle name="Currency0 3" xfId="272"/>
    <cellStyle name="Currency0 3 2" xfId="273"/>
    <cellStyle name="Currency0 4" xfId="274"/>
    <cellStyle name="Currency0 4 2" xfId="275"/>
    <cellStyle name="Currency0 5" xfId="276"/>
    <cellStyle name="Currency0 5 2" xfId="277"/>
    <cellStyle name="Currency0 6" xfId="278"/>
    <cellStyle name="Currency0 6 2" xfId="279"/>
    <cellStyle name="Currency0 7" xfId="280"/>
    <cellStyle name="Currency0 7 2" xfId="281"/>
    <cellStyle name="Currency0 8" xfId="282"/>
    <cellStyle name="Currency0 8 2" xfId="283"/>
    <cellStyle name="Currency0 9" xfId="284"/>
    <cellStyle name="Date" xfId="285"/>
    <cellStyle name="Date 10" xfId="286"/>
    <cellStyle name="Date 11" xfId="287"/>
    <cellStyle name="Date 12" xfId="288"/>
    <cellStyle name="Date 13" xfId="289"/>
    <cellStyle name="Date 14" xfId="290"/>
    <cellStyle name="Date 2" xfId="291"/>
    <cellStyle name="Date 2 2" xfId="292"/>
    <cellStyle name="Date 2 3" xfId="293"/>
    <cellStyle name="Date 2 4" xfId="294"/>
    <cellStyle name="Date 2 5" xfId="295"/>
    <cellStyle name="Date 2 6" xfId="296"/>
    <cellStyle name="Date 2 7" xfId="297"/>
    <cellStyle name="Date 2 8" xfId="298"/>
    <cellStyle name="Date 3" xfId="299"/>
    <cellStyle name="Date 3 2" xfId="300"/>
    <cellStyle name="Date 4" xfId="301"/>
    <cellStyle name="Date 4 2" xfId="302"/>
    <cellStyle name="Date 5" xfId="303"/>
    <cellStyle name="Date 5 2" xfId="304"/>
    <cellStyle name="Date 6" xfId="305"/>
    <cellStyle name="Date 6 2" xfId="306"/>
    <cellStyle name="Date 7" xfId="307"/>
    <cellStyle name="Date 7 2" xfId="308"/>
    <cellStyle name="Date 8" xfId="309"/>
    <cellStyle name="Date 8 2" xfId="310"/>
    <cellStyle name="Date 9" xfId="311"/>
    <cellStyle name="Fixed" xfId="312"/>
    <cellStyle name="Fixed 10" xfId="313"/>
    <cellStyle name="Fixed 11" xfId="314"/>
    <cellStyle name="Fixed 12" xfId="315"/>
    <cellStyle name="Fixed 13" xfId="316"/>
    <cellStyle name="Fixed 14" xfId="317"/>
    <cellStyle name="Fixed 2" xfId="318"/>
    <cellStyle name="Fixed 2 2" xfId="319"/>
    <cellStyle name="Fixed 2 3" xfId="320"/>
    <cellStyle name="Fixed 2 4" xfId="321"/>
    <cellStyle name="Fixed 2 5" xfId="322"/>
    <cellStyle name="Fixed 2 6" xfId="323"/>
    <cellStyle name="Fixed 2 7" xfId="324"/>
    <cellStyle name="Fixed 2 8" xfId="325"/>
    <cellStyle name="Fixed 3" xfId="326"/>
    <cellStyle name="Fixed 3 2" xfId="327"/>
    <cellStyle name="Fixed 4" xfId="328"/>
    <cellStyle name="Fixed 4 2" xfId="329"/>
    <cellStyle name="Fixed 5" xfId="330"/>
    <cellStyle name="Fixed 5 2" xfId="331"/>
    <cellStyle name="Fixed 6" xfId="332"/>
    <cellStyle name="Fixed 6 2" xfId="333"/>
    <cellStyle name="Fixed 7" xfId="334"/>
    <cellStyle name="Fixed 7 2" xfId="335"/>
    <cellStyle name="Fixed 8" xfId="336"/>
    <cellStyle name="Fixed 8 2" xfId="337"/>
    <cellStyle name="Fixed 9" xfId="338"/>
    <cellStyle name="Heading 1" xfId="339"/>
    <cellStyle name="Heading 2" xfId="340"/>
    <cellStyle name="Iau?iue_?ac?.oaa.90-92" xfId="341"/>
    <cellStyle name="Îáû÷íûé_93ãîä (2)" xfId="342"/>
    <cellStyle name="normal" xfId="343"/>
    <cellStyle name="normal 10" xfId="344"/>
    <cellStyle name="normal 11" xfId="345"/>
    <cellStyle name="normal 12" xfId="346"/>
    <cellStyle name="normal 13" xfId="347"/>
    <cellStyle name="normal 14" xfId="348"/>
    <cellStyle name="normal 2" xfId="349"/>
    <cellStyle name="normal 2 2" xfId="350"/>
    <cellStyle name="normal 2 3" xfId="351"/>
    <cellStyle name="normal 2 4" xfId="352"/>
    <cellStyle name="normal 2 5" xfId="353"/>
    <cellStyle name="normal 2 6" xfId="354"/>
    <cellStyle name="normal 2 7" xfId="355"/>
    <cellStyle name="normal 2 8" xfId="356"/>
    <cellStyle name="normal 3" xfId="357"/>
    <cellStyle name="normal 3 2" xfId="358"/>
    <cellStyle name="normal 4" xfId="359"/>
    <cellStyle name="normal 4 2" xfId="360"/>
    <cellStyle name="normal 5" xfId="361"/>
    <cellStyle name="normal 5 2" xfId="362"/>
    <cellStyle name="normal 6" xfId="363"/>
    <cellStyle name="normal 6 2" xfId="364"/>
    <cellStyle name="normal 7" xfId="365"/>
    <cellStyle name="normal 7 2" xfId="366"/>
    <cellStyle name="normal 8" xfId="367"/>
    <cellStyle name="normal 8 2" xfId="368"/>
    <cellStyle name="normal 9" xfId="369"/>
    <cellStyle name="Ouny?e [0]_Eeno1" xfId="370"/>
    <cellStyle name="Ouny?e_Eeno1" xfId="371"/>
    <cellStyle name="Òûñÿ÷è [0]_Ëèñò1" xfId="372"/>
    <cellStyle name="Òûñÿ÷è_Ëèñò1" xfId="373"/>
    <cellStyle name="Percent" xfId="374"/>
    <cellStyle name="Percent 10" xfId="375"/>
    <cellStyle name="Percent 11" xfId="376"/>
    <cellStyle name="Percent 12" xfId="377"/>
    <cellStyle name="Percent 13" xfId="378"/>
    <cellStyle name="Percent 14" xfId="379"/>
    <cellStyle name="Percent 2" xfId="380"/>
    <cellStyle name="Percent 2 2" xfId="381"/>
    <cellStyle name="Percent 2 3" xfId="382"/>
    <cellStyle name="Percent 2 4" xfId="383"/>
    <cellStyle name="Percent 2 5" xfId="384"/>
    <cellStyle name="Percent 2 6" xfId="385"/>
    <cellStyle name="Percent 2 7" xfId="386"/>
    <cellStyle name="Percent 2 8" xfId="387"/>
    <cellStyle name="Percent 3" xfId="388"/>
    <cellStyle name="Percent 3 2" xfId="389"/>
    <cellStyle name="Percent 4" xfId="390"/>
    <cellStyle name="Percent 4 2" xfId="391"/>
    <cellStyle name="Percent 5" xfId="392"/>
    <cellStyle name="Percent 5 2" xfId="393"/>
    <cellStyle name="Percent 6" xfId="394"/>
    <cellStyle name="Percent 6 2" xfId="395"/>
    <cellStyle name="Percent 7" xfId="396"/>
    <cellStyle name="Percent 7 2" xfId="397"/>
    <cellStyle name="Percent 8" xfId="398"/>
    <cellStyle name="Percent 8 2" xfId="399"/>
    <cellStyle name="Percent 9" xfId="400"/>
    <cellStyle name="S10" xfId="401"/>
    <cellStyle name="S12" xfId="402"/>
    <cellStyle name="S13" xfId="403"/>
    <cellStyle name="S14" xfId="404"/>
    <cellStyle name="S15" xfId="405"/>
    <cellStyle name="S16" xfId="406"/>
    <cellStyle name="S2" xfId="407"/>
    <cellStyle name="S3_mis_НПС(объем)" xfId="408"/>
    <cellStyle name="S4 3 2" xfId="409"/>
    <cellStyle name="S4_mis_НПС(объем)" xfId="410"/>
    <cellStyle name="S5_mis_НПС(объем)" xfId="411"/>
    <cellStyle name="S6" xfId="412"/>
    <cellStyle name="S7" xfId="413"/>
    <cellStyle name="S8_mis_НПС(объем)" xfId="414"/>
    <cellStyle name="S9_mis_НПС(объем)" xfId="415"/>
    <cellStyle name="SAPBEXaggData" xfId="416"/>
    <cellStyle name="SAPBEXaggDataEmph" xfId="417"/>
    <cellStyle name="SAPBEXaggItem" xfId="418"/>
    <cellStyle name="SAPBEXaggItemX" xfId="419"/>
    <cellStyle name="SAPBEXchaText" xfId="420"/>
    <cellStyle name="SAPBEXexcBad7" xfId="421"/>
    <cellStyle name="SAPBEXexcBad8" xfId="422"/>
    <cellStyle name="SAPBEXexcBad9" xfId="423"/>
    <cellStyle name="SAPBEXexcCritical4" xfId="424"/>
    <cellStyle name="SAPBEXexcCritical5" xfId="425"/>
    <cellStyle name="SAPBEXexcCritical6" xfId="426"/>
    <cellStyle name="SAPBEXexcGood1" xfId="427"/>
    <cellStyle name="SAPBEXexcGood2" xfId="428"/>
    <cellStyle name="SAPBEXexcGood3" xfId="429"/>
    <cellStyle name="SAPBEXfilterDrill" xfId="430"/>
    <cellStyle name="SAPBEXfilterItem" xfId="431"/>
    <cellStyle name="SAPBEXfilterText" xfId="432"/>
    <cellStyle name="SAPBEXfilterText 2" xfId="433"/>
    <cellStyle name="SAPBEXfilterText 2 2" xfId="434"/>
    <cellStyle name="SAPBEXfilterText 2_Книга1" xfId="435"/>
    <cellStyle name="SAPBEXfilterText_~6498020" xfId="436"/>
    <cellStyle name="SAPBEXformats" xfId="437"/>
    <cellStyle name="SAPBEXheaderItem" xfId="438"/>
    <cellStyle name="SAPBEXheaderItem 2" xfId="439"/>
    <cellStyle name="SAPBEXheaderItem 2 2" xfId="440"/>
    <cellStyle name="SAPBEXheaderItem 2_Книга1" xfId="441"/>
    <cellStyle name="SAPBEXheaderItem_~6498020" xfId="442"/>
    <cellStyle name="SAPBEXheaderText" xfId="443"/>
    <cellStyle name="SAPBEXheaderText 2" xfId="444"/>
    <cellStyle name="SAPBEXheaderText 2 2" xfId="445"/>
    <cellStyle name="SAPBEXheaderText 2_Книга1" xfId="446"/>
    <cellStyle name="SAPBEXheaderText_~6498020" xfId="447"/>
    <cellStyle name="SAPBEXHLevel0" xfId="448"/>
    <cellStyle name="SAPBEXHLevel0 2" xfId="449"/>
    <cellStyle name="SAPBEXHLevel0 2 2" xfId="450"/>
    <cellStyle name="SAPBEXHLevel0 2 2 2" xfId="451"/>
    <cellStyle name="SAPBEXHLevel0 2 3" xfId="452"/>
    <cellStyle name="SAPBEXHLevel0 2_Книга1" xfId="453"/>
    <cellStyle name="SAPBEXHLevel0 3" xfId="454"/>
    <cellStyle name="SAPBEXHLevel0_~6498020" xfId="455"/>
    <cellStyle name="SAPBEXHLevel0X" xfId="456"/>
    <cellStyle name="SAPBEXHLevel0X 2" xfId="457"/>
    <cellStyle name="SAPBEXHLevel0X 2 2" xfId="458"/>
    <cellStyle name="SAPBEXHLevel0X 2 2 2" xfId="459"/>
    <cellStyle name="SAPBEXHLevel0X 2 3" xfId="460"/>
    <cellStyle name="SAPBEXHLevel0X 2_Книга1" xfId="461"/>
    <cellStyle name="SAPBEXHLevel0X 3" xfId="462"/>
    <cellStyle name="SAPBEXHLevel0X_~6498020" xfId="463"/>
    <cellStyle name="SAPBEXHLevel1" xfId="464"/>
    <cellStyle name="SAPBEXHLevel1 2" xfId="465"/>
    <cellStyle name="SAPBEXHLevel1 2 2" xfId="466"/>
    <cellStyle name="SAPBEXHLevel1 2 2 2" xfId="467"/>
    <cellStyle name="SAPBEXHLevel1 2 3" xfId="468"/>
    <cellStyle name="SAPBEXHLevel1 2_Книга1" xfId="469"/>
    <cellStyle name="SAPBEXHLevel1 3" xfId="470"/>
    <cellStyle name="SAPBEXHLevel1_~6498020" xfId="471"/>
    <cellStyle name="SAPBEXHLevel1X" xfId="472"/>
    <cellStyle name="SAPBEXHLevel1X 2" xfId="473"/>
    <cellStyle name="SAPBEXHLevel1X 2 2" xfId="474"/>
    <cellStyle name="SAPBEXHLevel1X 2 2 2" xfId="475"/>
    <cellStyle name="SAPBEXHLevel1X 2 3" xfId="476"/>
    <cellStyle name="SAPBEXHLevel1X 2_Книга1" xfId="477"/>
    <cellStyle name="SAPBEXHLevel1X 3" xfId="478"/>
    <cellStyle name="SAPBEXHLevel1X_~6498020" xfId="479"/>
    <cellStyle name="SAPBEXHLevel2" xfId="480"/>
    <cellStyle name="SAPBEXHLevel2 2" xfId="481"/>
    <cellStyle name="SAPBEXHLevel2 2 2" xfId="482"/>
    <cellStyle name="SAPBEXHLevel2 2 2 2" xfId="483"/>
    <cellStyle name="SAPBEXHLevel2 2 3" xfId="484"/>
    <cellStyle name="SAPBEXHLevel2 2_Книга1" xfId="485"/>
    <cellStyle name="SAPBEXHLevel2 3" xfId="486"/>
    <cellStyle name="SAPBEXHLevel2_~6498020" xfId="487"/>
    <cellStyle name="SAPBEXHLevel2X" xfId="488"/>
    <cellStyle name="SAPBEXHLevel2X 2" xfId="489"/>
    <cellStyle name="SAPBEXHLevel2X 2 2" xfId="490"/>
    <cellStyle name="SAPBEXHLevel2X 2 2 2" xfId="491"/>
    <cellStyle name="SAPBEXHLevel2X 2 3" xfId="492"/>
    <cellStyle name="SAPBEXHLevel2X 2_Книга1" xfId="493"/>
    <cellStyle name="SAPBEXHLevel2X 3" xfId="494"/>
    <cellStyle name="SAPBEXHLevel2X_~6498020" xfId="495"/>
    <cellStyle name="SAPBEXHLevel3" xfId="496"/>
    <cellStyle name="SAPBEXHLevel3 2" xfId="497"/>
    <cellStyle name="SAPBEXHLevel3 2 2" xfId="498"/>
    <cellStyle name="SAPBEXHLevel3 2 2 2" xfId="499"/>
    <cellStyle name="SAPBEXHLevel3 2 3" xfId="500"/>
    <cellStyle name="SAPBEXHLevel3 2_Книга1" xfId="501"/>
    <cellStyle name="SAPBEXHLevel3 3" xfId="502"/>
    <cellStyle name="SAPBEXHLevel3_~6498020" xfId="503"/>
    <cellStyle name="SAPBEXHLevel3X" xfId="504"/>
    <cellStyle name="SAPBEXHLevel3X 2" xfId="505"/>
    <cellStyle name="SAPBEXHLevel3X 2 2" xfId="506"/>
    <cellStyle name="SAPBEXHLevel3X 2 2 2" xfId="507"/>
    <cellStyle name="SAPBEXHLevel3X 2 3" xfId="508"/>
    <cellStyle name="SAPBEXHLevel3X 2_Книга1" xfId="509"/>
    <cellStyle name="SAPBEXHLevel3X 3" xfId="510"/>
    <cellStyle name="SAPBEXHLevel3X_~6498020" xfId="511"/>
    <cellStyle name="SAPBEXresData" xfId="512"/>
    <cellStyle name="SAPBEXresDataEmph" xfId="513"/>
    <cellStyle name="SAPBEXresItem" xfId="514"/>
    <cellStyle name="SAPBEXresItemX" xfId="515"/>
    <cellStyle name="SAPBEXstdData" xfId="516"/>
    <cellStyle name="SAPBEXstdDataEmph" xfId="517"/>
    <cellStyle name="SAPBEXstdItem" xfId="518"/>
    <cellStyle name="SAPBEXstdItemX" xfId="519"/>
    <cellStyle name="SAPBEXtitle" xfId="520"/>
    <cellStyle name="SAPBEXtitle 2" xfId="521"/>
    <cellStyle name="SAPBEXtitle 2 2" xfId="522"/>
    <cellStyle name="SAPBEXtitle 2_Книга1" xfId="523"/>
    <cellStyle name="SAPBEXtitle_~6498020" xfId="524"/>
    <cellStyle name="SAPBEXundefined" xfId="525"/>
    <cellStyle name="Total" xfId="526"/>
    <cellStyle name="Total 10" xfId="527"/>
    <cellStyle name="Total 11" xfId="528"/>
    <cellStyle name="Total 12" xfId="529"/>
    <cellStyle name="Total 13" xfId="530"/>
    <cellStyle name="Total 14" xfId="531"/>
    <cellStyle name="Total 2" xfId="532"/>
    <cellStyle name="Total 2 2" xfId="533"/>
    <cellStyle name="Total 2 3" xfId="534"/>
    <cellStyle name="Total 2 4" xfId="535"/>
    <cellStyle name="Total 2 5" xfId="536"/>
    <cellStyle name="Total 2 6" xfId="537"/>
    <cellStyle name="Total 2 7" xfId="538"/>
    <cellStyle name="Total 2 8" xfId="539"/>
    <cellStyle name="Total 3" xfId="540"/>
    <cellStyle name="Total 3 2" xfId="541"/>
    <cellStyle name="Total 4" xfId="542"/>
    <cellStyle name="Total 4 2" xfId="543"/>
    <cellStyle name="Total 5" xfId="544"/>
    <cellStyle name="Total 5 2" xfId="545"/>
    <cellStyle name="Total 6" xfId="546"/>
    <cellStyle name="Total 6 2" xfId="547"/>
    <cellStyle name="Total 7" xfId="548"/>
    <cellStyle name="Total 7 2" xfId="549"/>
    <cellStyle name="Total 8" xfId="550"/>
    <cellStyle name="Total 8 2" xfId="551"/>
    <cellStyle name="Total 9" xfId="552"/>
    <cellStyle name="Акцент1 2" xfId="553"/>
    <cellStyle name="Акцент1 2 2" xfId="554"/>
    <cellStyle name="Акцент1 3" xfId="555"/>
    <cellStyle name="Акцент1 4" xfId="556"/>
    <cellStyle name="Акцент1 5" xfId="557"/>
    <cellStyle name="Акцент1 6" xfId="558"/>
    <cellStyle name="Акцент2 2" xfId="559"/>
    <cellStyle name="Акцент2 3" xfId="560"/>
    <cellStyle name="Акцент2 4" xfId="561"/>
    <cellStyle name="Акцент2 5" xfId="562"/>
    <cellStyle name="Акцент2 6" xfId="563"/>
    <cellStyle name="Акцент3 2" xfId="564"/>
    <cellStyle name="Акцент3 3" xfId="565"/>
    <cellStyle name="Акцент3 4" xfId="566"/>
    <cellStyle name="Акцент3 5" xfId="567"/>
    <cellStyle name="Акцент3 6" xfId="568"/>
    <cellStyle name="Акцент4 2" xfId="569"/>
    <cellStyle name="Акцент4 2 2" xfId="570"/>
    <cellStyle name="Акцент4 3" xfId="571"/>
    <cellStyle name="Акцент4 4" xfId="572"/>
    <cellStyle name="Акцент4 5" xfId="573"/>
    <cellStyle name="Акцент4 6" xfId="574"/>
    <cellStyle name="Акцент5 2" xfId="575"/>
    <cellStyle name="Акцент5 3" xfId="576"/>
    <cellStyle name="Акцент5 4" xfId="577"/>
    <cellStyle name="Акцент5 5" xfId="578"/>
    <cellStyle name="Акцент5 6" xfId="579"/>
    <cellStyle name="Акцент6 2" xfId="580"/>
    <cellStyle name="Акцент6 2 2" xfId="581"/>
    <cellStyle name="Акцент6 3" xfId="582"/>
    <cellStyle name="Акцент6 4" xfId="583"/>
    <cellStyle name="Акцент6 5" xfId="584"/>
    <cellStyle name="Акцент6 6" xfId="585"/>
    <cellStyle name="Ввод  2" xfId="586"/>
    <cellStyle name="Ввод  3" xfId="587"/>
    <cellStyle name="Ввод  4" xfId="588"/>
    <cellStyle name="Ввод  5" xfId="589"/>
    <cellStyle name="Ввод  6" xfId="590"/>
    <cellStyle name="Вывод 2" xfId="591"/>
    <cellStyle name="Вывод 2 2" xfId="592"/>
    <cellStyle name="Вывод 2_Приложение I.8. Баланс вторичных доходов" xfId="593"/>
    <cellStyle name="Вывод 3" xfId="594"/>
    <cellStyle name="Вывод 4" xfId="595"/>
    <cellStyle name="Вывод 5" xfId="596"/>
    <cellStyle name="Вывод 6" xfId="597"/>
    <cellStyle name="Вычисление 2" xfId="598"/>
    <cellStyle name="Вычисление 2 2" xfId="599"/>
    <cellStyle name="Вычисление 2_Приложение I.8. Баланс вторичных доходов" xfId="600"/>
    <cellStyle name="Вычисление 3" xfId="601"/>
    <cellStyle name="Вычисление 4" xfId="602"/>
    <cellStyle name="Вычисление 5" xfId="603"/>
    <cellStyle name="Вычисление 6" xfId="604"/>
    <cellStyle name="Гиперссылка" xfId="605" builtinId="8"/>
    <cellStyle name="Денежный 2" xfId="606"/>
    <cellStyle name="Заголовок 1 2" xfId="607"/>
    <cellStyle name="Заголовок 1 2 2" xfId="608"/>
    <cellStyle name="Заголовок 1 2_Приложение I.8. Баланс вторичных доходов" xfId="609"/>
    <cellStyle name="Заголовок 1 3" xfId="610"/>
    <cellStyle name="Заголовок 1 4" xfId="611"/>
    <cellStyle name="Заголовок 1 5" xfId="612"/>
    <cellStyle name="Заголовок 1 6" xfId="613"/>
    <cellStyle name="Заголовок 2 2" xfId="614"/>
    <cellStyle name="Заголовок 2 2 2" xfId="615"/>
    <cellStyle name="Заголовок 2 2_Приложение I.8. Баланс вторичных доходов" xfId="616"/>
    <cellStyle name="Заголовок 2 3" xfId="617"/>
    <cellStyle name="Заголовок 2 4" xfId="618"/>
    <cellStyle name="Заголовок 2 5" xfId="619"/>
    <cellStyle name="Заголовок 2 6" xfId="620"/>
    <cellStyle name="Заголовок 3 2" xfId="621"/>
    <cellStyle name="Заголовок 3 2 2" xfId="622"/>
    <cellStyle name="Заголовок 3 2_Приложение I.8. Баланс вторичных доходов" xfId="623"/>
    <cellStyle name="Заголовок 3 3" xfId="624"/>
    <cellStyle name="Заголовок 3 4" xfId="625"/>
    <cellStyle name="Заголовок 3 5" xfId="626"/>
    <cellStyle name="Заголовок 3 6" xfId="627"/>
    <cellStyle name="Заголовок 4 2" xfId="628"/>
    <cellStyle name="Заголовок 4 2 2" xfId="629"/>
    <cellStyle name="Заголовок 4 3" xfId="630"/>
    <cellStyle name="Заголовок 4 4" xfId="631"/>
    <cellStyle name="Заголовок 4 5" xfId="632"/>
    <cellStyle name="Заголовок 4 6" xfId="633"/>
    <cellStyle name="Итог 2" xfId="634"/>
    <cellStyle name="Итог 2 2" xfId="635"/>
    <cellStyle name="Итог 2_Приложение I.8. Баланс вторичных доходов" xfId="636"/>
    <cellStyle name="Итог 3" xfId="637"/>
    <cellStyle name="Итог 4" xfId="638"/>
    <cellStyle name="Итог 5" xfId="639"/>
    <cellStyle name="Итог 6" xfId="640"/>
    <cellStyle name="Контрольная ячейка 2" xfId="641"/>
    <cellStyle name="Контрольная ячейка 3" xfId="642"/>
    <cellStyle name="Контрольная ячейка 4" xfId="643"/>
    <cellStyle name="Контрольная ячейка 5" xfId="644"/>
    <cellStyle name="Контрольная ячейка 6" xfId="645"/>
    <cellStyle name="Название 2" xfId="646"/>
    <cellStyle name="Название 2 2" xfId="647"/>
    <cellStyle name="Название 3" xfId="648"/>
    <cellStyle name="Название 4" xfId="649"/>
    <cellStyle name="Название 5" xfId="650"/>
    <cellStyle name="Название 6" xfId="651"/>
    <cellStyle name="Нейтральный 2" xfId="652"/>
    <cellStyle name="Нейтральный 2 2" xfId="653"/>
    <cellStyle name="Нейтральный 3" xfId="654"/>
    <cellStyle name="Нейтральный 4" xfId="655"/>
    <cellStyle name="Нейтральный 5" xfId="656"/>
    <cellStyle name="Нейтральный 6" xfId="657"/>
    <cellStyle name="Обычный" xfId="0" builtinId="0"/>
    <cellStyle name="Обычный 10" xfId="658"/>
    <cellStyle name="Обычный 10 2" xfId="659"/>
    <cellStyle name="Обычный 2" xfId="660"/>
    <cellStyle name="Обычный 2 2" xfId="661"/>
    <cellStyle name="Обычный 2 2 2" xfId="662"/>
    <cellStyle name="Обычный 2 2 2 2" xfId="663"/>
    <cellStyle name="Обычный 2 2 2 2 2" xfId="664"/>
    <cellStyle name="Обычный 2 2 2 2 2 2" xfId="665"/>
    <cellStyle name="Обычный 2 2 2 2 2 2 2" xfId="666"/>
    <cellStyle name="Обычный 2 2 2 2 2 2 2 2" xfId="667"/>
    <cellStyle name="Обычный 2 2 2 2 2 2 2 3" xfId="668"/>
    <cellStyle name="Обычный 2 2 2 2 2 3" xfId="669"/>
    <cellStyle name="Обычный 2 2 2 2 2 4" xfId="670"/>
    <cellStyle name="Обычный 2 2 2 2 3" xfId="671"/>
    <cellStyle name="Обычный 2 2 2 2 3 2" xfId="672"/>
    <cellStyle name="Обычный 2 2 2 3" xfId="673"/>
    <cellStyle name="Обычный 2 2 2 4" xfId="674"/>
    <cellStyle name="Обычный 2 2 2 5" xfId="675"/>
    <cellStyle name="Обычный 2 2 3" xfId="676"/>
    <cellStyle name="Обычный 2 2 3 2" xfId="677"/>
    <cellStyle name="Обычный 2 2 4" xfId="678"/>
    <cellStyle name="Обычный 2 2 4 2" xfId="679"/>
    <cellStyle name="Обычный 2 3" xfId="680"/>
    <cellStyle name="Обычный 2 4" xfId="681"/>
    <cellStyle name="Обычный 2 4 2" xfId="682"/>
    <cellStyle name="Обычный 2 5" xfId="683"/>
    <cellStyle name="Обычный 2 6" xfId="684"/>
    <cellStyle name="Обычный 2 7" xfId="685"/>
    <cellStyle name="Обычный 2_~6498020" xfId="686"/>
    <cellStyle name="Обычный 21 2" xfId="687"/>
    <cellStyle name="Обычный 3" xfId="688"/>
    <cellStyle name="Обычный 3 10" xfId="689"/>
    <cellStyle name="Обычный 3 11" xfId="690"/>
    <cellStyle name="Обычный 3 12" xfId="691"/>
    <cellStyle name="Обычный 3 2" xfId="692"/>
    <cellStyle name="Обычный 3 2 2" xfId="693"/>
    <cellStyle name="Обычный 3 3" xfId="694"/>
    <cellStyle name="Обычный 3 3 2" xfId="695"/>
    <cellStyle name="Обычный 3 4" xfId="696"/>
    <cellStyle name="Обычный 3 4 2" xfId="697"/>
    <cellStyle name="Обычный 3 5" xfId="698"/>
    <cellStyle name="Обычный 3 5 2" xfId="699"/>
    <cellStyle name="Обычный 3 5 3" xfId="700"/>
    <cellStyle name="Обычный 3 5 4" xfId="701"/>
    <cellStyle name="Обычный 3 5 5" xfId="702"/>
    <cellStyle name="Обычный 3 5 6" xfId="703"/>
    <cellStyle name="Обычный 3 6" xfId="704"/>
    <cellStyle name="Обычный 3 7" xfId="705"/>
    <cellStyle name="Обычный 3 8" xfId="706"/>
    <cellStyle name="Обычный 3 9" xfId="707"/>
    <cellStyle name="Обычный 4" xfId="708"/>
    <cellStyle name="Обычный 4 2" xfId="709"/>
    <cellStyle name="Обычный 4 3" xfId="710"/>
    <cellStyle name="Обычный 4 4" xfId="711"/>
    <cellStyle name="Обычный 4 5" xfId="712"/>
    <cellStyle name="Обычный 4 6" xfId="713"/>
    <cellStyle name="Обычный 5" xfId="714"/>
    <cellStyle name="Обычный 5 2" xfId="715"/>
    <cellStyle name="Обычный 5 2 2" xfId="716"/>
    <cellStyle name="Обычный 5 3" xfId="717"/>
    <cellStyle name="Обычный 5 3 2" xfId="718"/>
    <cellStyle name="Обычный 5 4" xfId="719"/>
    <cellStyle name="Обычный 5 4 2" xfId="720"/>
    <cellStyle name="Обычный 6" xfId="721"/>
    <cellStyle name="Обычный 6 2" xfId="722"/>
    <cellStyle name="Обычный 6 2 2" xfId="723"/>
    <cellStyle name="Обычный 6 3" xfId="724"/>
    <cellStyle name="Обычный 6 3 2" xfId="725"/>
    <cellStyle name="Обычный 6 4" xfId="726"/>
    <cellStyle name="Обычный 6 4 2" xfId="727"/>
    <cellStyle name="Обычный 7" xfId="728"/>
    <cellStyle name="Обычный 7 2" xfId="729"/>
    <cellStyle name="Обычный 7 3" xfId="730"/>
    <cellStyle name="Обычный 7 4" xfId="731"/>
    <cellStyle name="Обычный 8" xfId="732"/>
    <cellStyle name="Обычный 8 2" xfId="733"/>
    <cellStyle name="Обычный 9" xfId="734"/>
    <cellStyle name="Обычный 9 2" xfId="735"/>
    <cellStyle name="Обычный_Кварт" xfId="736"/>
    <cellStyle name="Плохой 2" xfId="737"/>
    <cellStyle name="Плохой 2 2" xfId="738"/>
    <cellStyle name="Плохой 3" xfId="739"/>
    <cellStyle name="Плохой 4" xfId="740"/>
    <cellStyle name="Плохой 5" xfId="741"/>
    <cellStyle name="Плохой 6" xfId="742"/>
    <cellStyle name="Пояснение 2" xfId="743"/>
    <cellStyle name="Пояснение 3" xfId="744"/>
    <cellStyle name="Пояснение 4" xfId="745"/>
    <cellStyle name="Пояснение 5" xfId="746"/>
    <cellStyle name="Пояснение 6" xfId="747"/>
    <cellStyle name="Примечание 2" xfId="748"/>
    <cellStyle name="Примечание 2 2" xfId="749"/>
    <cellStyle name="Примечание 2 2 2" xfId="750"/>
    <cellStyle name="Примечание 2_Приложение I.8. Баланс вторичных доходов" xfId="751"/>
    <cellStyle name="Примечание 3" xfId="752"/>
    <cellStyle name="Примечание 4" xfId="753"/>
    <cellStyle name="Примечание 5" xfId="754"/>
    <cellStyle name="Примечание 6" xfId="755"/>
    <cellStyle name="Процентный 2" xfId="756"/>
    <cellStyle name="Процентный 2 2" xfId="757"/>
    <cellStyle name="Процентный 2 3" xfId="758"/>
    <cellStyle name="Процентный 2 4" xfId="759"/>
    <cellStyle name="Связанная ячейка 2" xfId="760"/>
    <cellStyle name="Связанная ячейка 2 2" xfId="761"/>
    <cellStyle name="Связанная ячейка 2_Приложение I.8. Баланс вторичных доходов" xfId="762"/>
    <cellStyle name="Связанная ячейка 3" xfId="763"/>
    <cellStyle name="Связанная ячейка 4" xfId="764"/>
    <cellStyle name="Связанная ячейка 5" xfId="765"/>
    <cellStyle name="Связанная ячейка 6" xfId="766"/>
    <cellStyle name="Стиль 1" xfId="767"/>
    <cellStyle name="Стиль 2" xfId="768"/>
    <cellStyle name="Текст предупреждения 2" xfId="769"/>
    <cellStyle name="Текст предупреждения 3" xfId="770"/>
    <cellStyle name="Текст предупреждения 4" xfId="771"/>
    <cellStyle name="Текст предупреждения 5" xfId="772"/>
    <cellStyle name="Текст предупреждения 6" xfId="773"/>
    <cellStyle name="Тысячи [0]_Модуль2" xfId="774"/>
    <cellStyle name="Тысячи_Sheet1" xfId="775"/>
    <cellStyle name="Финансовый 2" xfId="776"/>
    <cellStyle name="Финансовый 2 2" xfId="777"/>
    <cellStyle name="Хороший 2" xfId="778"/>
    <cellStyle name="Хороший 2 2" xfId="779"/>
    <cellStyle name="Хороший 3" xfId="780"/>
    <cellStyle name="Хороший 4" xfId="781"/>
    <cellStyle name="Хороший 5" xfId="782"/>
    <cellStyle name="Хороший 6" xfId="7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ig.isabekova@aspire.gov.kz" TargetMode="External"/><Relationship Id="rId7" Type="http://schemas.openxmlformats.org/officeDocument/2006/relationships/hyperlink" Target="https://stat.gov.kz/industries/economy/national-accounts/publications/483118/" TargetMode="External"/><Relationship Id="rId2" Type="http://schemas.openxmlformats.org/officeDocument/2006/relationships/hyperlink" Target="https://stat.gov.kz/classifiers/statistical/116/," TargetMode="External"/><Relationship Id="rId1" Type="http://schemas.openxmlformats.org/officeDocument/2006/relationships/hyperlink" Target="https://stat.gov.kz/upload/iblock/655/vjc9g51t82k4vty3h67de73uhdf5619c.rar" TargetMode="External"/><Relationship Id="rId6" Type="http://schemas.openxmlformats.org/officeDocument/2006/relationships/hyperlink" Target="https://stat.gov.kz/industries/economy/national-accounts/publications/482736/" TargetMode="External"/><Relationship Id="rId5" Type="http://schemas.openxmlformats.org/officeDocument/2006/relationships/hyperlink" Target="https://stat.gov.kz/industries/economy/national-accounts/publications/482680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31"/>
  <sheetViews>
    <sheetView tabSelected="1" workbookViewId="0">
      <selection sqref="A1:B1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3" ht="13.5" customHeight="1">
      <c r="A1" s="85"/>
      <c r="B1" s="85"/>
    </row>
    <row r="2" spans="1:3" ht="21" customHeight="1">
      <c r="A2" s="8" t="s">
        <v>8</v>
      </c>
      <c r="B2" s="16" t="s">
        <v>69</v>
      </c>
    </row>
    <row r="3" spans="1:3" ht="21" customHeight="1">
      <c r="A3" s="8" t="s">
        <v>9</v>
      </c>
      <c r="B3" s="62" t="s">
        <v>70</v>
      </c>
    </row>
    <row r="4" spans="1:3" ht="21" customHeight="1">
      <c r="A4" s="8" t="s">
        <v>10</v>
      </c>
      <c r="B4" s="25" t="s">
        <v>106</v>
      </c>
    </row>
    <row r="5" spans="1:3" ht="21" customHeight="1">
      <c r="A5" s="9" t="s">
        <v>11</v>
      </c>
      <c r="B5" s="62" t="s">
        <v>70</v>
      </c>
    </row>
    <row r="6" spans="1:3" ht="25.5">
      <c r="A6" s="9" t="s">
        <v>12</v>
      </c>
      <c r="B6" s="77" t="s">
        <v>130</v>
      </c>
    </row>
    <row r="7" spans="1:3">
      <c r="A7" s="9" t="s">
        <v>13</v>
      </c>
      <c r="B7" s="63" t="s">
        <v>129</v>
      </c>
    </row>
    <row r="8" spans="1:3" ht="21" customHeight="1">
      <c r="A8" s="8" t="s">
        <v>14</v>
      </c>
      <c r="B8" s="17" t="s">
        <v>109</v>
      </c>
    </row>
    <row r="9" spans="1:3">
      <c r="A9" s="8" t="s">
        <v>15</v>
      </c>
      <c r="B9" s="63" t="s">
        <v>110</v>
      </c>
    </row>
    <row r="10" spans="1:3">
      <c r="A10" s="8" t="s">
        <v>16</v>
      </c>
      <c r="B10" s="63" t="s">
        <v>31</v>
      </c>
    </row>
    <row r="11" spans="1:3">
      <c r="A11" s="8" t="s">
        <v>17</v>
      </c>
      <c r="B11" s="18"/>
    </row>
    <row r="12" spans="1:3" ht="21" customHeight="1">
      <c r="A12" s="8" t="s">
        <v>18</v>
      </c>
      <c r="B12" s="19" t="s">
        <v>30</v>
      </c>
      <c r="C12" s="15"/>
    </row>
    <row r="13" spans="1:3" ht="21" customHeight="1">
      <c r="A13" s="10" t="s">
        <v>20</v>
      </c>
      <c r="B13" s="64" t="s">
        <v>32</v>
      </c>
      <c r="C13" s="15"/>
    </row>
    <row r="14" spans="1:3" ht="25.5">
      <c r="A14" s="86" t="s">
        <v>21</v>
      </c>
      <c r="B14" s="83" t="s">
        <v>136</v>
      </c>
      <c r="C14" s="15"/>
    </row>
    <row r="15" spans="1:3" ht="25.5">
      <c r="A15" s="87"/>
      <c r="B15" s="83" t="s">
        <v>137</v>
      </c>
      <c r="C15" s="15"/>
    </row>
    <row r="16" spans="1:3">
      <c r="A16" s="88"/>
      <c r="B16" s="84" t="s">
        <v>138</v>
      </c>
      <c r="C16" s="15"/>
    </row>
    <row r="17" spans="1:3" ht="21" customHeight="1">
      <c r="A17" s="10" t="s">
        <v>19</v>
      </c>
      <c r="B17" s="64" t="s">
        <v>7</v>
      </c>
      <c r="C17" s="15"/>
    </row>
    <row r="18" spans="1:3" ht="21" customHeight="1">
      <c r="A18" s="8" t="s">
        <v>22</v>
      </c>
      <c r="B18" s="20">
        <v>46142</v>
      </c>
    </row>
    <row r="19" spans="1:3" ht="21" customHeight="1">
      <c r="A19" s="8" t="s">
        <v>23</v>
      </c>
      <c r="B19" s="20">
        <v>46216</v>
      </c>
    </row>
    <row r="20" spans="1:3" ht="21" customHeight="1">
      <c r="A20" s="8" t="s">
        <v>27</v>
      </c>
      <c r="B20" s="17" t="s">
        <v>28</v>
      </c>
    </row>
    <row r="21" spans="1:3" ht="21" customHeight="1">
      <c r="A21" s="8" t="s">
        <v>24</v>
      </c>
      <c r="B21" s="17" t="s">
        <v>140</v>
      </c>
    </row>
    <row r="22" spans="1:3" ht="21" customHeight="1">
      <c r="A22" s="8" t="s">
        <v>25</v>
      </c>
      <c r="B22" s="21" t="s">
        <v>108</v>
      </c>
    </row>
    <row r="23" spans="1:3" ht="21" customHeight="1">
      <c r="A23" s="8" t="s">
        <v>26</v>
      </c>
      <c r="B23" s="22" t="s">
        <v>29</v>
      </c>
    </row>
    <row r="24" spans="1:3">
      <c r="A24" s="11"/>
      <c r="B24" s="11"/>
    </row>
    <row r="25" spans="1:3">
      <c r="A25" s="11"/>
      <c r="B25" s="11"/>
    </row>
    <row r="26" spans="1:3">
      <c r="A26" s="11"/>
      <c r="B26" s="11"/>
    </row>
    <row r="27" spans="1:3">
      <c r="A27" s="11"/>
      <c r="B27" s="11"/>
    </row>
    <row r="28" spans="1:3">
      <c r="A28" s="11"/>
      <c r="B28" s="11"/>
    </row>
    <row r="29" spans="1:3">
      <c r="A29" s="11"/>
      <c r="B29" s="11"/>
    </row>
    <row r="30" spans="1:3">
      <c r="A30" s="11"/>
      <c r="B30" s="11"/>
    </row>
    <row r="31" spans="1:3">
      <c r="A31" s="12"/>
      <c r="B31" s="12"/>
    </row>
  </sheetData>
  <mergeCells count="2">
    <mergeCell ref="A1:B1"/>
    <mergeCell ref="A14:A16"/>
  </mergeCells>
  <hyperlinks>
    <hyperlink ref="B13" r:id="rId1"/>
    <hyperlink ref="B12" r:id="rId2" display="https://stat.gov.kz/classifiers/statistical/116/, "/>
    <hyperlink ref="B23" r:id="rId3" display="aig.isabekova@aspire.gov.kz"/>
    <hyperlink ref="B17" r:id="rId4"/>
    <hyperlink ref="B14" r:id="rId5" display="https://stat.gov.kz/industries/economy/national-accounts/publications/482680/"/>
    <hyperlink ref="B15" r:id="rId6" display="https://stat.gov.kz/industries/economy/national-accounts/publications/482736/"/>
    <hyperlink ref="B16" r:id="rId7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8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/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1"/>
  <sheetViews>
    <sheetView workbookViewId="0">
      <selection activeCell="A3" sqref="A3"/>
    </sheetView>
  </sheetViews>
  <sheetFormatPr defaultRowHeight="11.25"/>
  <cols>
    <col min="1" max="1" width="43.28515625" style="14" customWidth="1"/>
    <col min="2" max="3" width="8.85546875" style="14" bestFit="1" customWidth="1"/>
    <col min="4" max="4" width="10.7109375" style="14" bestFit="1" customWidth="1"/>
    <col min="5" max="5" width="8.140625" style="14" bestFit="1" customWidth="1"/>
    <col min="6" max="6" width="9.28515625" style="14" bestFit="1" customWidth="1"/>
    <col min="7" max="17" width="10.7109375" style="14" bestFit="1" customWidth="1"/>
    <col min="18" max="18" width="11.7109375" style="14" bestFit="1" customWidth="1"/>
    <col min="19" max="36" width="5.7109375" style="14" customWidth="1"/>
    <col min="37" max="44" width="9.140625" style="14"/>
    <col min="45" max="45" width="8.85546875" style="14" customWidth="1"/>
    <col min="46" max="16384" width="9.140625" style="14"/>
  </cols>
  <sheetData>
    <row r="2" spans="1:36" s="13" customFormat="1" ht="18.75">
      <c r="A2" s="80" t="s">
        <v>113</v>
      </c>
    </row>
    <row r="3" spans="1:36" ht="12.75">
      <c r="R3" s="65" t="s">
        <v>106</v>
      </c>
    </row>
    <row r="4" spans="1:36" s="2" customFormat="1" ht="26.25" customHeight="1">
      <c r="A4" s="30"/>
      <c r="B4" s="71">
        <v>1990</v>
      </c>
      <c r="C4" s="71">
        <v>1991</v>
      </c>
      <c r="D4" s="71">
        <v>1992</v>
      </c>
      <c r="E4" s="71">
        <v>1993</v>
      </c>
      <c r="F4" s="71">
        <v>1994</v>
      </c>
      <c r="G4" s="71">
        <v>1995</v>
      </c>
      <c r="H4" s="71">
        <v>1996</v>
      </c>
      <c r="I4" s="71">
        <v>1997</v>
      </c>
      <c r="J4" s="71">
        <v>1998</v>
      </c>
      <c r="K4" s="71">
        <v>1999</v>
      </c>
      <c r="L4" s="71">
        <v>2000</v>
      </c>
      <c r="M4" s="71">
        <v>2001</v>
      </c>
      <c r="N4" s="71">
        <v>2002</v>
      </c>
      <c r="O4" s="71">
        <v>2003</v>
      </c>
      <c r="P4" s="71">
        <v>2004</v>
      </c>
      <c r="Q4" s="71">
        <v>2005</v>
      </c>
      <c r="R4" s="71">
        <v>2006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s="2" customFormat="1" ht="12.75" customHeight="1">
      <c r="A5" s="26" t="s">
        <v>33</v>
      </c>
      <c r="B5" s="33">
        <v>79.5</v>
      </c>
      <c r="C5" s="33">
        <v>82.9</v>
      </c>
      <c r="D5" s="33">
        <v>72.3</v>
      </c>
      <c r="E5" s="33">
        <v>84.800000000000011</v>
      </c>
      <c r="F5" s="33">
        <v>88.300000000000011</v>
      </c>
      <c r="G5" s="33">
        <v>84.699999999999989</v>
      </c>
      <c r="H5" s="33">
        <v>80.199999999999989</v>
      </c>
      <c r="I5" s="33">
        <v>82.9</v>
      </c>
      <c r="J5" s="33">
        <v>84.1</v>
      </c>
      <c r="K5" s="33">
        <v>84</v>
      </c>
      <c r="L5" s="33">
        <v>74</v>
      </c>
      <c r="M5" s="33">
        <v>71.3</v>
      </c>
      <c r="N5" s="33">
        <v>66.2</v>
      </c>
      <c r="O5" s="33">
        <v>65.8</v>
      </c>
      <c r="P5" s="33">
        <v>65.099999999999994</v>
      </c>
      <c r="Q5" s="33">
        <v>61.099999999999994</v>
      </c>
      <c r="R5" s="33">
        <v>55.900000000000006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s="2" customFormat="1" ht="12.75">
      <c r="A6" s="28" t="s">
        <v>34</v>
      </c>
      <c r="B6" s="29">
        <v>63.4</v>
      </c>
      <c r="C6" s="29">
        <v>65.5</v>
      </c>
      <c r="D6" s="29">
        <v>58.2</v>
      </c>
      <c r="E6" s="29">
        <v>68.2</v>
      </c>
      <c r="F6" s="29">
        <v>74.7</v>
      </c>
      <c r="G6" s="29">
        <v>69.599999999999994</v>
      </c>
      <c r="H6" s="29">
        <v>66.3</v>
      </c>
      <c r="I6" s="29">
        <v>69.900000000000006</v>
      </c>
      <c r="J6" s="29">
        <v>72.8</v>
      </c>
      <c r="K6" s="29">
        <v>71.7</v>
      </c>
      <c r="L6" s="29">
        <v>61.1</v>
      </c>
      <c r="M6" s="29">
        <v>56.9</v>
      </c>
      <c r="N6" s="29">
        <v>52.8</v>
      </c>
      <c r="O6" s="29">
        <v>52.8</v>
      </c>
      <c r="P6" s="29">
        <v>52</v>
      </c>
      <c r="Q6" s="29">
        <v>48.6</v>
      </c>
      <c r="R6" s="29">
        <v>44.5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s="2" customFormat="1" ht="12.75">
      <c r="A7" s="28" t="s">
        <v>35</v>
      </c>
      <c r="B7" s="34">
        <v>12.4</v>
      </c>
      <c r="C7" s="34">
        <v>14.5</v>
      </c>
      <c r="D7" s="34">
        <v>11.5</v>
      </c>
      <c r="E7" s="34">
        <v>13.9</v>
      </c>
      <c r="F7" s="34">
        <v>10.7</v>
      </c>
      <c r="G7" s="34">
        <v>13.6</v>
      </c>
      <c r="H7" s="34">
        <v>12.899999999999999</v>
      </c>
      <c r="I7" s="34">
        <v>12.4</v>
      </c>
      <c r="J7" s="34">
        <v>10.8</v>
      </c>
      <c r="K7" s="34">
        <v>11.6</v>
      </c>
      <c r="L7" s="34">
        <v>12.1</v>
      </c>
      <c r="M7" s="34">
        <v>13.4</v>
      </c>
      <c r="N7" s="34">
        <v>11.600000000000001</v>
      </c>
      <c r="O7" s="34">
        <v>11.3</v>
      </c>
      <c r="P7" s="34">
        <v>11.6</v>
      </c>
      <c r="Q7" s="34">
        <v>11.2</v>
      </c>
      <c r="R7" s="34">
        <v>10.199999999999999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25.5">
      <c r="A8" s="31" t="s">
        <v>36</v>
      </c>
      <c r="B8" s="29">
        <v>9</v>
      </c>
      <c r="C8" s="29">
        <v>11</v>
      </c>
      <c r="D8" s="29">
        <v>6.3</v>
      </c>
      <c r="E8" s="29">
        <v>8</v>
      </c>
      <c r="F8" s="29">
        <v>6.1</v>
      </c>
      <c r="G8" s="29">
        <v>8.1</v>
      </c>
      <c r="H8" s="29">
        <v>7.8</v>
      </c>
      <c r="I8" s="29">
        <v>6.9</v>
      </c>
      <c r="J8" s="29">
        <v>5.8</v>
      </c>
      <c r="K8" s="29">
        <v>6.6</v>
      </c>
      <c r="L8" s="29">
        <v>5.8</v>
      </c>
      <c r="M8" s="29">
        <v>5.4</v>
      </c>
      <c r="N8" s="29">
        <v>5.4</v>
      </c>
      <c r="O8" s="29">
        <v>5.4</v>
      </c>
      <c r="P8" s="29">
        <v>5.5</v>
      </c>
      <c r="Q8" s="29">
        <v>5.4</v>
      </c>
      <c r="R8" s="29">
        <v>5</v>
      </c>
    </row>
    <row r="9" spans="1:36" ht="12.75">
      <c r="A9" s="31" t="s">
        <v>37</v>
      </c>
      <c r="B9" s="29">
        <v>3.4</v>
      </c>
      <c r="C9" s="29">
        <v>3.5</v>
      </c>
      <c r="D9" s="29">
        <v>5.2</v>
      </c>
      <c r="E9" s="29">
        <v>5.9</v>
      </c>
      <c r="F9" s="29">
        <v>4.5999999999999996</v>
      </c>
      <c r="G9" s="29">
        <v>5.5</v>
      </c>
      <c r="H9" s="29">
        <v>5.0999999999999996</v>
      </c>
      <c r="I9" s="29">
        <v>5.5</v>
      </c>
      <c r="J9" s="29">
        <v>5</v>
      </c>
      <c r="K9" s="29">
        <v>5</v>
      </c>
      <c r="L9" s="29">
        <v>6.3</v>
      </c>
      <c r="M9" s="29">
        <v>8</v>
      </c>
      <c r="N9" s="29">
        <v>6.2</v>
      </c>
      <c r="O9" s="29">
        <v>5.9</v>
      </c>
      <c r="P9" s="29">
        <v>6.1</v>
      </c>
      <c r="Q9" s="29">
        <v>5.8</v>
      </c>
      <c r="R9" s="29">
        <v>5.2</v>
      </c>
    </row>
    <row r="10" spans="1:36" ht="25.5">
      <c r="A10" s="28" t="s">
        <v>38</v>
      </c>
      <c r="B10" s="29">
        <v>3.7</v>
      </c>
      <c r="C10" s="29">
        <v>2.9</v>
      </c>
      <c r="D10" s="29">
        <v>2.6</v>
      </c>
      <c r="E10" s="29">
        <v>2.7</v>
      </c>
      <c r="F10" s="29">
        <v>2.9</v>
      </c>
      <c r="G10" s="29">
        <v>1.5</v>
      </c>
      <c r="H10" s="29">
        <v>1</v>
      </c>
      <c r="I10" s="29">
        <v>0.6</v>
      </c>
      <c r="J10" s="29">
        <v>0.5</v>
      </c>
      <c r="K10" s="29">
        <v>0.7</v>
      </c>
      <c r="L10" s="29">
        <v>0.8</v>
      </c>
      <c r="M10" s="29">
        <v>1</v>
      </c>
      <c r="N10" s="29">
        <v>1.8</v>
      </c>
      <c r="O10" s="29">
        <v>1.7</v>
      </c>
      <c r="P10" s="29">
        <v>1.5</v>
      </c>
      <c r="Q10" s="29">
        <v>1.3</v>
      </c>
      <c r="R10" s="29">
        <v>1.2</v>
      </c>
    </row>
    <row r="11" spans="1:36" ht="12.75">
      <c r="A11" s="32" t="s">
        <v>39</v>
      </c>
      <c r="B11" s="33">
        <v>46.7</v>
      </c>
      <c r="C11" s="33">
        <v>23.7</v>
      </c>
      <c r="D11" s="33">
        <v>27.7</v>
      </c>
      <c r="E11" s="33">
        <v>20</v>
      </c>
      <c r="F11" s="33">
        <v>28.700000000000003</v>
      </c>
      <c r="G11" s="33">
        <v>23.2</v>
      </c>
      <c r="H11" s="33">
        <v>16.099999999999998</v>
      </c>
      <c r="I11" s="33">
        <v>15.600000000000001</v>
      </c>
      <c r="J11" s="33">
        <v>15.799999999999999</v>
      </c>
      <c r="K11" s="33">
        <v>17.7</v>
      </c>
      <c r="L11" s="33">
        <v>18.100000000000001</v>
      </c>
      <c r="M11" s="33">
        <v>26.9</v>
      </c>
      <c r="N11" s="33">
        <v>27.3</v>
      </c>
      <c r="O11" s="33">
        <v>25.6</v>
      </c>
      <c r="P11" s="33">
        <v>26.3</v>
      </c>
      <c r="Q11" s="33">
        <v>31</v>
      </c>
      <c r="R11" s="33">
        <v>33.9</v>
      </c>
    </row>
    <row r="12" spans="1:36" ht="12.75">
      <c r="A12" s="28" t="s">
        <v>40</v>
      </c>
      <c r="B12" s="29">
        <v>39</v>
      </c>
      <c r="C12" s="29">
        <v>27.2</v>
      </c>
      <c r="D12" s="29">
        <v>27.3</v>
      </c>
      <c r="E12" s="29">
        <v>27.9</v>
      </c>
      <c r="F12" s="29">
        <v>26.1</v>
      </c>
      <c r="G12" s="29">
        <v>23</v>
      </c>
      <c r="H12" s="29">
        <v>17.2</v>
      </c>
      <c r="I12" s="29">
        <v>16.3</v>
      </c>
      <c r="J12" s="29">
        <v>15.7</v>
      </c>
      <c r="K12" s="29">
        <v>16.2</v>
      </c>
      <c r="L12" s="29">
        <v>17.3</v>
      </c>
      <c r="M12" s="29">
        <v>23.7</v>
      </c>
      <c r="N12" s="29">
        <v>24</v>
      </c>
      <c r="O12" s="29">
        <v>23</v>
      </c>
      <c r="P12" s="29">
        <v>25.1</v>
      </c>
      <c r="Q12" s="29">
        <v>28</v>
      </c>
      <c r="R12" s="29">
        <v>30.2</v>
      </c>
    </row>
    <row r="13" spans="1:36" ht="25.5">
      <c r="A13" s="28" t="s">
        <v>41</v>
      </c>
      <c r="B13" s="29">
        <v>7.7</v>
      </c>
      <c r="C13" s="29">
        <v>-3.5</v>
      </c>
      <c r="D13" s="29">
        <v>0.4</v>
      </c>
      <c r="E13" s="29">
        <v>-7.9</v>
      </c>
      <c r="F13" s="29">
        <v>2.6</v>
      </c>
      <c r="G13" s="29">
        <v>0.2</v>
      </c>
      <c r="H13" s="29">
        <v>-1.1000000000000001</v>
      </c>
      <c r="I13" s="29">
        <v>-0.7</v>
      </c>
      <c r="J13" s="29">
        <v>0.1</v>
      </c>
      <c r="K13" s="29">
        <v>1.5</v>
      </c>
      <c r="L13" s="29">
        <v>0.8</v>
      </c>
      <c r="M13" s="29">
        <v>3.2</v>
      </c>
      <c r="N13" s="29">
        <v>3.3</v>
      </c>
      <c r="O13" s="29">
        <v>2.6</v>
      </c>
      <c r="P13" s="29">
        <v>1.2</v>
      </c>
      <c r="Q13" s="29">
        <v>3</v>
      </c>
      <c r="R13" s="29">
        <v>3.7</v>
      </c>
    </row>
    <row r="14" spans="1:36" ht="12.75">
      <c r="A14" s="27" t="s">
        <v>42</v>
      </c>
      <c r="B14" s="33">
        <v>-22.7</v>
      </c>
      <c r="C14" s="33">
        <v>-16.100000000000001</v>
      </c>
      <c r="D14" s="33">
        <v>-12.5</v>
      </c>
      <c r="E14" s="33">
        <v>-8.8000000000000043</v>
      </c>
      <c r="F14" s="33">
        <v>-10</v>
      </c>
      <c r="G14" s="33">
        <v>-4.5</v>
      </c>
      <c r="H14" s="33">
        <v>-0.70000000000000284</v>
      </c>
      <c r="I14" s="33">
        <v>-2.5</v>
      </c>
      <c r="J14" s="33">
        <v>-4.5999999999999979</v>
      </c>
      <c r="K14" s="33">
        <v>2.3999999999999986</v>
      </c>
      <c r="L14" s="33">
        <v>7.5</v>
      </c>
      <c r="M14" s="33">
        <v>-1.1000000000000014</v>
      </c>
      <c r="N14" s="33">
        <v>0</v>
      </c>
      <c r="O14" s="33">
        <v>5.3999999999999986</v>
      </c>
      <c r="P14" s="33">
        <v>8.7000000000000028</v>
      </c>
      <c r="Q14" s="33">
        <v>8.6000000000000014</v>
      </c>
      <c r="R14" s="33">
        <v>10.5</v>
      </c>
    </row>
    <row r="15" spans="1:36" ht="25.5">
      <c r="A15" s="28" t="s">
        <v>71</v>
      </c>
      <c r="B15" s="29">
        <v>7.8</v>
      </c>
      <c r="C15" s="29">
        <v>28.5</v>
      </c>
      <c r="D15" s="29">
        <v>77</v>
      </c>
      <c r="E15" s="29">
        <v>37.9</v>
      </c>
      <c r="F15" s="29">
        <v>37.1</v>
      </c>
      <c r="G15" s="29">
        <v>39</v>
      </c>
      <c r="H15" s="29">
        <v>35.299999999999997</v>
      </c>
      <c r="I15" s="29">
        <v>34.9</v>
      </c>
      <c r="J15" s="29">
        <v>30.3</v>
      </c>
      <c r="K15" s="29">
        <v>42.5</v>
      </c>
      <c r="L15" s="29">
        <v>56.6</v>
      </c>
      <c r="M15" s="29">
        <v>45.9</v>
      </c>
      <c r="N15" s="29">
        <v>47</v>
      </c>
      <c r="O15" s="29">
        <v>48.4</v>
      </c>
      <c r="P15" s="29">
        <v>52.6</v>
      </c>
      <c r="Q15" s="29">
        <v>53.2</v>
      </c>
      <c r="R15" s="29">
        <v>51</v>
      </c>
    </row>
    <row r="16" spans="1:36" ht="12.75">
      <c r="A16" s="28" t="s">
        <v>72</v>
      </c>
      <c r="B16" s="29">
        <v>30.5</v>
      </c>
      <c r="C16" s="29">
        <v>44.6</v>
      </c>
      <c r="D16" s="29">
        <v>89.5</v>
      </c>
      <c r="E16" s="29">
        <v>46.7</v>
      </c>
      <c r="F16" s="29">
        <v>47.1</v>
      </c>
      <c r="G16" s="29">
        <v>43.5</v>
      </c>
      <c r="H16" s="29">
        <v>36</v>
      </c>
      <c r="I16" s="29">
        <v>37.4</v>
      </c>
      <c r="J16" s="29">
        <v>34.9</v>
      </c>
      <c r="K16" s="29">
        <v>40.1</v>
      </c>
      <c r="L16" s="29">
        <v>49.1</v>
      </c>
      <c r="M16" s="29">
        <v>47</v>
      </c>
      <c r="N16" s="29">
        <v>47</v>
      </c>
      <c r="O16" s="29">
        <v>43</v>
      </c>
      <c r="P16" s="29">
        <v>43.9</v>
      </c>
      <c r="Q16" s="29">
        <v>44.6</v>
      </c>
      <c r="R16" s="29">
        <v>40.5</v>
      </c>
    </row>
    <row r="17" spans="1:18" ht="12.75">
      <c r="A17" s="30" t="s">
        <v>43</v>
      </c>
      <c r="B17" s="35">
        <v>-3.5</v>
      </c>
      <c r="C17" s="35">
        <v>9.5</v>
      </c>
      <c r="D17" s="35">
        <v>12.5</v>
      </c>
      <c r="E17" s="35">
        <v>4</v>
      </c>
      <c r="F17" s="35">
        <v>-7</v>
      </c>
      <c r="G17" s="35">
        <v>-3.4</v>
      </c>
      <c r="H17" s="35">
        <v>4.4000000000000004</v>
      </c>
      <c r="I17" s="35">
        <v>4</v>
      </c>
      <c r="J17" s="35">
        <v>4.7</v>
      </c>
      <c r="K17" s="35">
        <v>-4.0999999999999996</v>
      </c>
      <c r="L17" s="35">
        <v>0.4</v>
      </c>
      <c r="M17" s="35">
        <v>2.9</v>
      </c>
      <c r="N17" s="35">
        <v>6.5</v>
      </c>
      <c r="O17" s="35">
        <v>3.2</v>
      </c>
      <c r="P17" s="35">
        <v>-0.1</v>
      </c>
      <c r="Q17" s="35">
        <v>-0.7</v>
      </c>
      <c r="R17" s="35">
        <v>-0.3</v>
      </c>
    </row>
    <row r="18" spans="1:18" ht="12.75">
      <c r="A18" s="36" t="s">
        <v>73</v>
      </c>
      <c r="B18" s="33">
        <v>100</v>
      </c>
      <c r="C18" s="33">
        <v>100</v>
      </c>
      <c r="D18" s="33">
        <v>100</v>
      </c>
      <c r="E18" s="33">
        <v>100</v>
      </c>
      <c r="F18" s="33">
        <v>100.00000000000001</v>
      </c>
      <c r="G18" s="33">
        <v>99.999999999999986</v>
      </c>
      <c r="H18" s="33">
        <v>99.999999999999986</v>
      </c>
      <c r="I18" s="33">
        <v>100</v>
      </c>
      <c r="J18" s="33">
        <v>100</v>
      </c>
      <c r="K18" s="33">
        <v>100</v>
      </c>
      <c r="L18" s="33">
        <v>100</v>
      </c>
      <c r="M18" s="33">
        <v>100</v>
      </c>
      <c r="N18" s="33">
        <v>100</v>
      </c>
      <c r="O18" s="33">
        <v>100.00000000000001</v>
      </c>
      <c r="P18" s="33">
        <v>100</v>
      </c>
      <c r="Q18" s="33">
        <v>99.999999999999986</v>
      </c>
      <c r="R18" s="33">
        <v>100.00000000000001</v>
      </c>
    </row>
    <row r="21" spans="1:18">
      <c r="A21" s="66" t="s">
        <v>111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27"/>
  <sheetViews>
    <sheetView workbookViewId="0">
      <pane xSplit="1" ySplit="4" topLeftCell="BQ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2.75"/>
  <cols>
    <col min="1" max="1" width="46.5703125" customWidth="1"/>
    <col min="2" max="2" width="11.42578125" bestFit="1" customWidth="1"/>
    <col min="3" max="3" width="12.5703125" bestFit="1" customWidth="1"/>
    <col min="4" max="4" width="11.7109375" bestFit="1" customWidth="1"/>
    <col min="5" max="5" width="12.42578125" bestFit="1" customWidth="1"/>
    <col min="6" max="6" width="11.42578125" bestFit="1" customWidth="1"/>
    <col min="7" max="7" width="12.5703125" bestFit="1" customWidth="1"/>
    <col min="8" max="9" width="12.42578125" bestFit="1" customWidth="1"/>
    <col min="10" max="10" width="11.42578125" bestFit="1" customWidth="1"/>
    <col min="11" max="11" width="12.5703125" bestFit="1" customWidth="1"/>
    <col min="12" max="13" width="12.42578125" bestFit="1" customWidth="1"/>
    <col min="14" max="14" width="11.42578125" bestFit="1" customWidth="1"/>
    <col min="15" max="15" width="12.5703125" bestFit="1" customWidth="1"/>
    <col min="16" max="17" width="12.42578125" bestFit="1" customWidth="1"/>
    <col min="18" max="18" width="11.42578125" bestFit="1" customWidth="1"/>
    <col min="19" max="19" width="12.5703125" bestFit="1" customWidth="1"/>
    <col min="20" max="21" width="12.42578125" bestFit="1" customWidth="1"/>
    <col min="22" max="22" width="11.42578125" bestFit="1" customWidth="1"/>
    <col min="23" max="23" width="12.5703125" bestFit="1" customWidth="1"/>
    <col min="24" max="25" width="12.42578125" bestFit="1" customWidth="1"/>
    <col min="26" max="26" width="11.42578125" bestFit="1" customWidth="1"/>
    <col min="27" max="27" width="12.5703125" bestFit="1" customWidth="1"/>
    <col min="28" max="29" width="12.42578125" bestFit="1" customWidth="1"/>
    <col min="30" max="30" width="11.42578125" bestFit="1" customWidth="1"/>
    <col min="31" max="31" width="12.5703125" bestFit="1" customWidth="1"/>
    <col min="32" max="33" width="12.42578125" bestFit="1" customWidth="1"/>
    <col min="34" max="34" width="11.42578125" bestFit="1" customWidth="1"/>
    <col min="35" max="35" width="12.5703125" bestFit="1" customWidth="1"/>
    <col min="36" max="37" width="12.42578125" bestFit="1" customWidth="1"/>
    <col min="38" max="38" width="11.42578125" bestFit="1" customWidth="1"/>
    <col min="39" max="39" width="12.5703125" bestFit="1" customWidth="1"/>
    <col min="40" max="42" width="12.42578125" bestFit="1" customWidth="1"/>
    <col min="43" max="43" width="12.5703125" bestFit="1" customWidth="1"/>
    <col min="44" max="46" width="12.42578125" bestFit="1" customWidth="1"/>
    <col min="47" max="47" width="12.5703125" bestFit="1" customWidth="1"/>
    <col min="48" max="50" width="12.42578125" bestFit="1" customWidth="1"/>
    <col min="51" max="51" width="12.5703125" bestFit="1" customWidth="1"/>
    <col min="52" max="54" width="12.42578125" bestFit="1" customWidth="1"/>
    <col min="55" max="55" width="12.5703125" bestFit="1" customWidth="1"/>
    <col min="56" max="58" width="12.42578125" bestFit="1" customWidth="1"/>
    <col min="59" max="59" width="12.5703125" bestFit="1" customWidth="1"/>
    <col min="60" max="62" width="12.42578125" bestFit="1" customWidth="1"/>
    <col min="63" max="63" width="12.5703125" bestFit="1" customWidth="1"/>
    <col min="64" max="64" width="12.42578125" bestFit="1" customWidth="1"/>
    <col min="65" max="65" width="13.42578125" bestFit="1" customWidth="1"/>
    <col min="66" max="66" width="12.42578125" bestFit="1" customWidth="1"/>
    <col min="67" max="67" width="12.5703125" customWidth="1"/>
    <col min="68" max="68" width="12.42578125" bestFit="1" customWidth="1"/>
    <col min="69" max="69" width="13.42578125" bestFit="1" customWidth="1"/>
    <col min="70" max="70" width="12.42578125" bestFit="1" customWidth="1"/>
    <col min="71" max="71" width="12.5703125" bestFit="1" customWidth="1"/>
    <col min="72" max="72" width="12.42578125" bestFit="1" customWidth="1"/>
    <col min="73" max="73" width="13.42578125" bestFit="1" customWidth="1"/>
    <col min="74" max="74" width="12.42578125" bestFit="1" customWidth="1"/>
    <col min="75" max="75" width="13.28515625" customWidth="1"/>
    <col min="76" max="76" width="11.85546875" customWidth="1"/>
    <col min="77" max="77" width="14.140625" customWidth="1"/>
  </cols>
  <sheetData>
    <row r="2" spans="1:79" ht="18.75">
      <c r="A2" s="79" t="s">
        <v>113</v>
      </c>
    </row>
    <row r="3" spans="1:79">
      <c r="BY3" s="65" t="s">
        <v>106</v>
      </c>
    </row>
    <row r="4" spans="1:79" ht="51">
      <c r="A4" s="46"/>
      <c r="B4" s="72" t="s">
        <v>44</v>
      </c>
      <c r="C4" s="72" t="s">
        <v>74</v>
      </c>
      <c r="D4" s="72" t="s">
        <v>45</v>
      </c>
      <c r="E4" s="72" t="s">
        <v>114</v>
      </c>
      <c r="F4" s="72" t="s">
        <v>46</v>
      </c>
      <c r="G4" s="72" t="s">
        <v>75</v>
      </c>
      <c r="H4" s="72" t="s">
        <v>47</v>
      </c>
      <c r="I4" s="72" t="s">
        <v>115</v>
      </c>
      <c r="J4" s="72" t="s">
        <v>48</v>
      </c>
      <c r="K4" s="72" t="s">
        <v>76</v>
      </c>
      <c r="L4" s="72" t="s">
        <v>49</v>
      </c>
      <c r="M4" s="72" t="s">
        <v>116</v>
      </c>
      <c r="N4" s="72" t="s">
        <v>50</v>
      </c>
      <c r="O4" s="72" t="s">
        <v>51</v>
      </c>
      <c r="P4" s="72" t="s">
        <v>52</v>
      </c>
      <c r="Q4" s="72" t="s">
        <v>117</v>
      </c>
      <c r="R4" s="72" t="s">
        <v>53</v>
      </c>
      <c r="S4" s="72" t="s">
        <v>77</v>
      </c>
      <c r="T4" s="72" t="s">
        <v>54</v>
      </c>
      <c r="U4" s="72" t="s">
        <v>118</v>
      </c>
      <c r="V4" s="72" t="s">
        <v>55</v>
      </c>
      <c r="W4" s="72" t="s">
        <v>56</v>
      </c>
      <c r="X4" s="72" t="s">
        <v>78</v>
      </c>
      <c r="Y4" s="72" t="s">
        <v>119</v>
      </c>
      <c r="Z4" s="72" t="s">
        <v>57</v>
      </c>
      <c r="AA4" s="72" t="s">
        <v>79</v>
      </c>
      <c r="AB4" s="72" t="s">
        <v>80</v>
      </c>
      <c r="AC4" s="72" t="s">
        <v>120</v>
      </c>
      <c r="AD4" s="72" t="s">
        <v>58</v>
      </c>
      <c r="AE4" s="72" t="s">
        <v>81</v>
      </c>
      <c r="AF4" s="72" t="s">
        <v>82</v>
      </c>
      <c r="AG4" s="72" t="s">
        <v>121</v>
      </c>
      <c r="AH4" s="72" t="s">
        <v>59</v>
      </c>
      <c r="AI4" s="72" t="s">
        <v>83</v>
      </c>
      <c r="AJ4" s="72" t="s">
        <v>84</v>
      </c>
      <c r="AK4" s="72" t="s">
        <v>122</v>
      </c>
      <c r="AL4" s="72" t="s">
        <v>60</v>
      </c>
      <c r="AM4" s="72" t="s">
        <v>85</v>
      </c>
      <c r="AN4" s="72" t="s">
        <v>86</v>
      </c>
      <c r="AO4" s="72" t="s">
        <v>123</v>
      </c>
      <c r="AP4" s="72" t="s">
        <v>61</v>
      </c>
      <c r="AQ4" s="72" t="s">
        <v>87</v>
      </c>
      <c r="AR4" s="72" t="s">
        <v>88</v>
      </c>
      <c r="AS4" s="72" t="s">
        <v>124</v>
      </c>
      <c r="AT4" s="72" t="s">
        <v>62</v>
      </c>
      <c r="AU4" s="72" t="s">
        <v>63</v>
      </c>
      <c r="AV4" s="72" t="s">
        <v>89</v>
      </c>
      <c r="AW4" s="72" t="s">
        <v>64</v>
      </c>
      <c r="AX4" s="72" t="s">
        <v>65</v>
      </c>
      <c r="AY4" s="72" t="s">
        <v>90</v>
      </c>
      <c r="AZ4" s="72" t="s">
        <v>91</v>
      </c>
      <c r="BA4" s="72" t="s">
        <v>125</v>
      </c>
      <c r="BB4" s="72" t="s">
        <v>66</v>
      </c>
      <c r="BC4" s="72" t="s">
        <v>92</v>
      </c>
      <c r="BD4" s="72" t="s">
        <v>93</v>
      </c>
      <c r="BE4" s="72" t="s">
        <v>126</v>
      </c>
      <c r="BF4" s="72" t="s">
        <v>67</v>
      </c>
      <c r="BG4" s="72" t="s">
        <v>94</v>
      </c>
      <c r="BH4" s="72" t="s">
        <v>95</v>
      </c>
      <c r="BI4" s="72" t="s">
        <v>127</v>
      </c>
      <c r="BJ4" s="72" t="s">
        <v>96</v>
      </c>
      <c r="BK4" s="72" t="s">
        <v>97</v>
      </c>
      <c r="BL4" s="72" t="s">
        <v>98</v>
      </c>
      <c r="BM4" s="72" t="s">
        <v>128</v>
      </c>
      <c r="BN4" s="72" t="s">
        <v>99</v>
      </c>
      <c r="BO4" s="72" t="s">
        <v>100</v>
      </c>
      <c r="BP4" s="72" t="s">
        <v>101</v>
      </c>
      <c r="BQ4" s="75" t="s">
        <v>133</v>
      </c>
      <c r="BR4" s="72" t="s">
        <v>102</v>
      </c>
      <c r="BS4" s="72" t="s">
        <v>103</v>
      </c>
      <c r="BT4" s="72" t="s">
        <v>104</v>
      </c>
      <c r="BU4" s="75" t="s">
        <v>135</v>
      </c>
      <c r="BV4" s="72" t="s">
        <v>105</v>
      </c>
      <c r="BW4" s="72" t="s">
        <v>107</v>
      </c>
      <c r="BX4" s="72" t="s">
        <v>139</v>
      </c>
      <c r="BY4" s="75" t="s">
        <v>141</v>
      </c>
    </row>
    <row r="5" spans="1:79">
      <c r="A5" s="37" t="s">
        <v>33</v>
      </c>
      <c r="B5" s="67">
        <f t="shared" ref="B5:BM5" si="0">B6+B7+B10</f>
        <v>58.1</v>
      </c>
      <c r="C5" s="67">
        <f t="shared" si="0"/>
        <v>57.199999999999996</v>
      </c>
      <c r="D5" s="67">
        <f t="shared" si="0"/>
        <v>58.099999999999994</v>
      </c>
      <c r="E5" s="67">
        <f t="shared" si="0"/>
        <v>56.1</v>
      </c>
      <c r="F5" s="67">
        <f t="shared" si="0"/>
        <v>57.500000000000007</v>
      </c>
      <c r="G5" s="67">
        <f t="shared" si="0"/>
        <v>53.8</v>
      </c>
      <c r="H5" s="67">
        <f t="shared" si="0"/>
        <v>51</v>
      </c>
      <c r="I5" s="67">
        <f t="shared" si="0"/>
        <v>54.599999999999994</v>
      </c>
      <c r="J5" s="67">
        <f t="shared" si="0"/>
        <v>67.8</v>
      </c>
      <c r="K5" s="67">
        <f t="shared" si="0"/>
        <v>64</v>
      </c>
      <c r="L5" s="67">
        <f t="shared" si="0"/>
        <v>60.999999999999993</v>
      </c>
      <c r="M5" s="67">
        <f t="shared" si="0"/>
        <v>59.2</v>
      </c>
      <c r="N5" s="67">
        <f t="shared" si="0"/>
        <v>54.900000000000006</v>
      </c>
      <c r="O5" s="67">
        <f t="shared" si="0"/>
        <v>52.1</v>
      </c>
      <c r="P5" s="67">
        <f t="shared" si="0"/>
        <v>52.6</v>
      </c>
      <c r="Q5" s="67">
        <f t="shared" si="0"/>
        <v>56.3</v>
      </c>
      <c r="R5" s="67">
        <f t="shared" si="0"/>
        <v>53.4</v>
      </c>
      <c r="S5" s="67">
        <f t="shared" si="0"/>
        <v>51</v>
      </c>
      <c r="T5" s="67">
        <f t="shared" si="0"/>
        <v>49.599999999999994</v>
      </c>
      <c r="U5" s="67">
        <f t="shared" si="0"/>
        <v>52.699999999999996</v>
      </c>
      <c r="V5" s="67">
        <f t="shared" si="0"/>
        <v>55.5</v>
      </c>
      <c r="W5" s="67">
        <f t="shared" si="0"/>
        <v>54.2</v>
      </c>
      <c r="X5" s="67">
        <f t="shared" si="0"/>
        <v>53.2</v>
      </c>
      <c r="Y5" s="67">
        <f t="shared" si="0"/>
        <v>56.5</v>
      </c>
      <c r="Z5" s="67">
        <f t="shared" si="0"/>
        <v>56.599999999999994</v>
      </c>
      <c r="AA5" s="67">
        <f t="shared" si="0"/>
        <v>57.6</v>
      </c>
      <c r="AB5" s="67">
        <f t="shared" si="0"/>
        <v>57.2</v>
      </c>
      <c r="AC5" s="67">
        <f t="shared" si="0"/>
        <v>60.099999999999994</v>
      </c>
      <c r="AD5" s="67">
        <f t="shared" si="0"/>
        <v>55.400000000000006</v>
      </c>
      <c r="AE5" s="67">
        <f t="shared" si="0"/>
        <v>58.3</v>
      </c>
      <c r="AF5" s="67">
        <f t="shared" si="0"/>
        <v>57.900000000000006</v>
      </c>
      <c r="AG5" s="67">
        <f t="shared" si="0"/>
        <v>59.199999999999996</v>
      </c>
      <c r="AH5" s="67">
        <f t="shared" si="0"/>
        <v>62.1</v>
      </c>
      <c r="AI5" s="67">
        <f t="shared" si="0"/>
        <v>64.900000000000006</v>
      </c>
      <c r="AJ5" s="67">
        <f t="shared" si="0"/>
        <v>63.300000000000004</v>
      </c>
      <c r="AK5" s="67">
        <f t="shared" si="0"/>
        <v>65.3</v>
      </c>
      <c r="AL5" s="67">
        <f t="shared" si="0"/>
        <v>66.100000000000009</v>
      </c>
      <c r="AM5" s="67">
        <f t="shared" si="0"/>
        <v>67.099999999999994</v>
      </c>
      <c r="AN5" s="67">
        <f t="shared" si="0"/>
        <v>64.699999999999989</v>
      </c>
      <c r="AO5" s="67">
        <f t="shared" si="0"/>
        <v>66.199999999999989</v>
      </c>
      <c r="AP5" s="67">
        <f t="shared" si="0"/>
        <v>63.2</v>
      </c>
      <c r="AQ5" s="67">
        <f t="shared" si="0"/>
        <v>64.5</v>
      </c>
      <c r="AR5" s="67">
        <f t="shared" si="0"/>
        <v>62</v>
      </c>
      <c r="AS5" s="67">
        <f t="shared" si="0"/>
        <v>63</v>
      </c>
      <c r="AT5" s="67">
        <f t="shared" si="0"/>
        <v>59.1</v>
      </c>
      <c r="AU5" s="67">
        <f t="shared" si="0"/>
        <v>59.7</v>
      </c>
      <c r="AV5" s="67">
        <f t="shared" si="0"/>
        <v>58.900000000000006</v>
      </c>
      <c r="AW5" s="67">
        <f t="shared" si="0"/>
        <v>60.4</v>
      </c>
      <c r="AX5" s="67">
        <f t="shared" si="0"/>
        <v>58.4</v>
      </c>
      <c r="AY5" s="67">
        <f t="shared" si="0"/>
        <v>59.900000000000006</v>
      </c>
      <c r="AZ5" s="67">
        <f t="shared" si="0"/>
        <v>59.900000000000006</v>
      </c>
      <c r="BA5" s="67">
        <f t="shared" si="0"/>
        <v>61.300000000000004</v>
      </c>
      <c r="BB5" s="67">
        <f t="shared" si="0"/>
        <v>61.000000000000007</v>
      </c>
      <c r="BC5" s="67">
        <f t="shared" si="0"/>
        <v>63.000000000000007</v>
      </c>
      <c r="BD5" s="67">
        <f t="shared" si="0"/>
        <v>63.300000000000004</v>
      </c>
      <c r="BE5" s="67">
        <f t="shared" si="0"/>
        <v>65.8</v>
      </c>
      <c r="BF5" s="67">
        <f t="shared" si="0"/>
        <v>65.099999999999994</v>
      </c>
      <c r="BG5" s="67">
        <f t="shared" si="0"/>
        <v>62.400000000000006</v>
      </c>
      <c r="BH5" s="67">
        <f t="shared" si="0"/>
        <v>61.3</v>
      </c>
      <c r="BI5" s="67">
        <f t="shared" si="0"/>
        <v>63.000000000000007</v>
      </c>
      <c r="BJ5" s="67">
        <f t="shared" si="0"/>
        <v>56.8</v>
      </c>
      <c r="BK5" s="67">
        <f t="shared" si="0"/>
        <v>55.800000000000004</v>
      </c>
      <c r="BL5" s="67">
        <f t="shared" si="0"/>
        <v>55.6</v>
      </c>
      <c r="BM5" s="67">
        <f t="shared" si="0"/>
        <v>59.9</v>
      </c>
      <c r="BN5" s="67">
        <f t="shared" ref="BN5:BV5" si="1">BN6+BN7+BN10</f>
        <v>62</v>
      </c>
      <c r="BO5" s="67">
        <f t="shared" si="1"/>
        <v>59.9</v>
      </c>
      <c r="BP5" s="67">
        <f t="shared" si="1"/>
        <v>59.900000000000006</v>
      </c>
      <c r="BQ5" s="67">
        <f t="shared" si="1"/>
        <v>62.899999999999991</v>
      </c>
      <c r="BR5" s="67">
        <f t="shared" si="1"/>
        <v>63.5</v>
      </c>
      <c r="BS5" s="67">
        <f t="shared" si="1"/>
        <v>59.9</v>
      </c>
      <c r="BT5" s="67">
        <f t="shared" si="1"/>
        <v>60.4</v>
      </c>
      <c r="BU5" s="67">
        <f>BU6+BU7+BU10</f>
        <v>64.400000000000006</v>
      </c>
      <c r="BV5" s="67">
        <f t="shared" si="1"/>
        <v>62.7</v>
      </c>
      <c r="BW5" s="67">
        <f>BW6+BW7+BW10</f>
        <v>61.5</v>
      </c>
      <c r="BX5" s="67">
        <f>BX6+BX7+BX10</f>
        <v>61.5</v>
      </c>
      <c r="BY5" s="67">
        <f>BY6+BY7+BY10</f>
        <v>65.900000000000006</v>
      </c>
      <c r="BZ5" s="73"/>
      <c r="CA5" s="73"/>
    </row>
    <row r="6" spans="1:79">
      <c r="A6" s="39" t="s">
        <v>34</v>
      </c>
      <c r="B6" s="40">
        <v>45.2</v>
      </c>
      <c r="C6" s="40">
        <v>43.9</v>
      </c>
      <c r="D6" s="40">
        <v>45.3</v>
      </c>
      <c r="E6" s="40">
        <v>43.9</v>
      </c>
      <c r="F6" s="40">
        <v>45.7</v>
      </c>
      <c r="G6" s="40">
        <v>41.8</v>
      </c>
      <c r="H6" s="40">
        <v>39.799999999999997</v>
      </c>
      <c r="I6" s="40">
        <v>43.4</v>
      </c>
      <c r="J6" s="41">
        <v>53.3</v>
      </c>
      <c r="K6" s="41">
        <v>48.7</v>
      </c>
      <c r="L6" s="41">
        <v>46.8</v>
      </c>
      <c r="M6" s="40">
        <v>46.5</v>
      </c>
      <c r="N6" s="42">
        <v>43</v>
      </c>
      <c r="O6" s="42">
        <v>39.5</v>
      </c>
      <c r="P6" s="42">
        <v>40.4</v>
      </c>
      <c r="Q6" s="42">
        <v>44.6</v>
      </c>
      <c r="R6" s="43">
        <v>40.799999999999997</v>
      </c>
      <c r="S6" s="43">
        <v>38.200000000000003</v>
      </c>
      <c r="T6" s="43">
        <v>37.799999999999997</v>
      </c>
      <c r="U6" s="43">
        <v>41.4</v>
      </c>
      <c r="V6" s="43">
        <v>41.7</v>
      </c>
      <c r="W6" s="43">
        <v>40</v>
      </c>
      <c r="X6" s="43">
        <v>40.200000000000003</v>
      </c>
      <c r="Y6" s="43">
        <v>44</v>
      </c>
      <c r="Z6" s="42">
        <v>43.8</v>
      </c>
      <c r="AA6" s="42">
        <v>44.7</v>
      </c>
      <c r="AB6" s="42">
        <v>45.2</v>
      </c>
      <c r="AC6" s="44">
        <v>48.9</v>
      </c>
      <c r="AD6" s="42">
        <v>42.7</v>
      </c>
      <c r="AE6" s="42">
        <v>44.8</v>
      </c>
      <c r="AF6" s="42">
        <v>45.7</v>
      </c>
      <c r="AG6" s="45">
        <v>47.4</v>
      </c>
      <c r="AH6" s="46">
        <v>48.3</v>
      </c>
      <c r="AI6" s="45">
        <v>50.2</v>
      </c>
      <c r="AJ6" s="45">
        <v>49.9</v>
      </c>
      <c r="AK6" s="45">
        <v>52.6</v>
      </c>
      <c r="AL6" s="45">
        <v>50.4</v>
      </c>
      <c r="AM6" s="45">
        <v>52.4</v>
      </c>
      <c r="AN6" s="45">
        <v>51.3</v>
      </c>
      <c r="AO6" s="45">
        <v>53.4</v>
      </c>
      <c r="AP6" s="45">
        <v>50.2</v>
      </c>
      <c r="AQ6" s="45">
        <v>50.8</v>
      </c>
      <c r="AR6" s="45">
        <v>49.4</v>
      </c>
      <c r="AS6" s="45">
        <v>51.4</v>
      </c>
      <c r="AT6" s="45">
        <v>49.1</v>
      </c>
      <c r="AU6" s="45">
        <v>49.1</v>
      </c>
      <c r="AV6" s="45">
        <v>48.7</v>
      </c>
      <c r="AW6" s="45">
        <v>51</v>
      </c>
      <c r="AX6" s="45">
        <v>48.6</v>
      </c>
      <c r="AY6" s="45">
        <v>48.7</v>
      </c>
      <c r="AZ6" s="45">
        <v>49.2</v>
      </c>
      <c r="BA6" s="45">
        <v>51.1</v>
      </c>
      <c r="BB6" s="45">
        <v>47.7</v>
      </c>
      <c r="BC6" s="45">
        <v>47.2</v>
      </c>
      <c r="BD6" s="45">
        <v>48.5</v>
      </c>
      <c r="BE6" s="45">
        <v>51.9</v>
      </c>
      <c r="BF6" s="45">
        <v>50.6</v>
      </c>
      <c r="BG6" s="45">
        <v>47.2</v>
      </c>
      <c r="BH6" s="45">
        <v>47.3</v>
      </c>
      <c r="BI6" s="45">
        <v>50.6</v>
      </c>
      <c r="BJ6" s="45">
        <v>44.3</v>
      </c>
      <c r="BK6" s="45">
        <v>41.4</v>
      </c>
      <c r="BL6" s="47">
        <v>43</v>
      </c>
      <c r="BM6" s="45">
        <v>49.1</v>
      </c>
      <c r="BN6" s="45">
        <v>48.8</v>
      </c>
      <c r="BO6" s="45">
        <v>45.3</v>
      </c>
      <c r="BP6" s="45">
        <v>46.7</v>
      </c>
      <c r="BQ6" s="45">
        <v>51.4</v>
      </c>
      <c r="BR6" s="45">
        <v>51.6</v>
      </c>
      <c r="BS6" s="45">
        <v>46.9</v>
      </c>
      <c r="BT6" s="45">
        <v>48.3</v>
      </c>
      <c r="BU6" s="68">
        <v>53.4</v>
      </c>
      <c r="BV6" s="45">
        <v>51.4</v>
      </c>
      <c r="BW6" s="68">
        <v>48.6</v>
      </c>
      <c r="BX6" s="68">
        <v>49.7</v>
      </c>
      <c r="BY6" s="68">
        <v>55.4</v>
      </c>
      <c r="BZ6" s="73"/>
      <c r="CA6" s="73"/>
    </row>
    <row r="7" spans="1:79">
      <c r="A7" s="39" t="s">
        <v>35</v>
      </c>
      <c r="B7" s="40">
        <v>11.6</v>
      </c>
      <c r="C7" s="40">
        <v>12</v>
      </c>
      <c r="D7" s="40">
        <v>11.5</v>
      </c>
      <c r="E7" s="40">
        <v>11</v>
      </c>
      <c r="F7" s="40">
        <v>10.6</v>
      </c>
      <c r="G7" s="40">
        <v>10.8</v>
      </c>
      <c r="H7" s="40">
        <v>10</v>
      </c>
      <c r="I7" s="40">
        <v>10.199999999999999</v>
      </c>
      <c r="J7" s="40">
        <v>13</v>
      </c>
      <c r="K7" s="40">
        <v>14</v>
      </c>
      <c r="L7" s="40">
        <v>12.9</v>
      </c>
      <c r="M7" s="40">
        <v>11.7</v>
      </c>
      <c r="N7" s="42">
        <v>10.7</v>
      </c>
      <c r="O7" s="42">
        <v>11.5</v>
      </c>
      <c r="P7" s="42">
        <v>11.100000000000001</v>
      </c>
      <c r="Q7" s="42">
        <v>10.9</v>
      </c>
      <c r="R7" s="43">
        <v>11.6</v>
      </c>
      <c r="S7" s="43">
        <v>11.8</v>
      </c>
      <c r="T7" s="43">
        <v>10.8</v>
      </c>
      <c r="U7" s="43">
        <v>10.5</v>
      </c>
      <c r="V7" s="43">
        <v>12.8</v>
      </c>
      <c r="W7" s="43">
        <v>13.2</v>
      </c>
      <c r="X7" s="43">
        <v>12</v>
      </c>
      <c r="Y7" s="43">
        <v>11.6</v>
      </c>
      <c r="Z7" s="42">
        <v>11.8</v>
      </c>
      <c r="AA7" s="42">
        <v>11.9</v>
      </c>
      <c r="AB7" s="42">
        <v>10.9</v>
      </c>
      <c r="AC7" s="44">
        <v>10.199999999999999</v>
      </c>
      <c r="AD7" s="44">
        <v>11.7</v>
      </c>
      <c r="AE7" s="44">
        <v>12.5</v>
      </c>
      <c r="AF7" s="44">
        <v>11.2</v>
      </c>
      <c r="AG7" s="45">
        <v>10.7</v>
      </c>
      <c r="AH7" s="46">
        <v>12.7</v>
      </c>
      <c r="AI7" s="45">
        <v>13.6</v>
      </c>
      <c r="AJ7" s="45">
        <v>12.3</v>
      </c>
      <c r="AK7" s="44">
        <v>11.6</v>
      </c>
      <c r="AL7" s="45">
        <v>14.5</v>
      </c>
      <c r="AM7" s="45">
        <v>13.6</v>
      </c>
      <c r="AN7" s="45">
        <v>12.3</v>
      </c>
      <c r="AO7" s="44">
        <v>11.7</v>
      </c>
      <c r="AP7" s="45">
        <v>11.8</v>
      </c>
      <c r="AQ7" s="45">
        <v>12.600000000000001</v>
      </c>
      <c r="AR7" s="45">
        <v>11.5</v>
      </c>
      <c r="AS7" s="45">
        <v>10.5</v>
      </c>
      <c r="AT7" s="45">
        <v>8.9</v>
      </c>
      <c r="AU7" s="45">
        <v>9.5</v>
      </c>
      <c r="AV7" s="45">
        <v>9.1</v>
      </c>
      <c r="AW7" s="45">
        <v>8.3000000000000007</v>
      </c>
      <c r="AX7" s="45">
        <v>8.6999999999999993</v>
      </c>
      <c r="AY7" s="45">
        <v>10.100000000000001</v>
      </c>
      <c r="AZ7" s="45">
        <v>9.6</v>
      </c>
      <c r="BA7" s="45">
        <v>9.1</v>
      </c>
      <c r="BB7" s="45">
        <v>12.2</v>
      </c>
      <c r="BC7" s="45">
        <v>14.7</v>
      </c>
      <c r="BD7" s="45">
        <v>13.7</v>
      </c>
      <c r="BE7" s="45">
        <v>12.8</v>
      </c>
      <c r="BF7" s="45">
        <v>13.4</v>
      </c>
      <c r="BG7" s="45">
        <v>14.1</v>
      </c>
      <c r="BH7" s="45">
        <v>12.9</v>
      </c>
      <c r="BI7" s="45">
        <v>11.3</v>
      </c>
      <c r="BJ7" s="45">
        <v>11.4</v>
      </c>
      <c r="BK7" s="45">
        <v>13.3</v>
      </c>
      <c r="BL7" s="47">
        <v>11.5</v>
      </c>
      <c r="BM7" s="45">
        <v>10.5</v>
      </c>
      <c r="BN7" s="45">
        <v>12.1</v>
      </c>
      <c r="BO7" s="45">
        <v>13.5</v>
      </c>
      <c r="BP7" s="45">
        <v>12.1</v>
      </c>
      <c r="BQ7" s="45">
        <v>11.2</v>
      </c>
      <c r="BR7" s="45">
        <v>11.2</v>
      </c>
      <c r="BS7" s="45">
        <v>12.5</v>
      </c>
      <c r="BT7" s="45">
        <v>11.7</v>
      </c>
      <c r="BU7" s="68">
        <v>10.8</v>
      </c>
      <c r="BV7" s="45">
        <v>10.6</v>
      </c>
      <c r="BW7" s="68">
        <v>12.5</v>
      </c>
      <c r="BX7" s="68">
        <v>11.4</v>
      </c>
      <c r="BY7" s="68">
        <v>10.3</v>
      </c>
      <c r="BZ7" s="73"/>
      <c r="CA7" s="73"/>
    </row>
    <row r="8" spans="1:79">
      <c r="A8" s="48" t="s">
        <v>36</v>
      </c>
      <c r="B8" s="40">
        <v>6</v>
      </c>
      <c r="C8" s="40">
        <v>6.2</v>
      </c>
      <c r="D8" s="40">
        <v>5.6</v>
      </c>
      <c r="E8" s="40">
        <v>5.3</v>
      </c>
      <c r="F8" s="40">
        <v>5.5</v>
      </c>
      <c r="G8" s="40">
        <v>5.7</v>
      </c>
      <c r="H8" s="40">
        <v>5</v>
      </c>
      <c r="I8" s="40">
        <v>5</v>
      </c>
      <c r="J8" s="41">
        <v>7.2</v>
      </c>
      <c r="K8" s="49">
        <v>7.7</v>
      </c>
      <c r="L8" s="49">
        <v>6.7</v>
      </c>
      <c r="M8" s="40">
        <v>5.9</v>
      </c>
      <c r="N8" s="42">
        <v>6.2</v>
      </c>
      <c r="O8" s="42">
        <v>6.5</v>
      </c>
      <c r="P8" s="42">
        <v>5.9</v>
      </c>
      <c r="Q8" s="42">
        <v>5.7</v>
      </c>
      <c r="R8" s="43">
        <v>7</v>
      </c>
      <c r="S8" s="43">
        <v>6.7</v>
      </c>
      <c r="T8" s="43">
        <v>5.8</v>
      </c>
      <c r="U8" s="43">
        <v>5.5</v>
      </c>
      <c r="V8" s="43">
        <v>7.6</v>
      </c>
      <c r="W8" s="43">
        <v>7.3</v>
      </c>
      <c r="X8" s="43">
        <v>6.3</v>
      </c>
      <c r="Y8" s="43">
        <v>6</v>
      </c>
      <c r="Z8" s="42">
        <v>7.4</v>
      </c>
      <c r="AA8" s="42">
        <v>6.9</v>
      </c>
      <c r="AB8" s="42">
        <v>5.9</v>
      </c>
      <c r="AC8" s="44">
        <v>5.4</v>
      </c>
      <c r="AD8" s="42">
        <v>6.8</v>
      </c>
      <c r="AE8" s="42">
        <v>6.8</v>
      </c>
      <c r="AF8" s="42">
        <v>5.8</v>
      </c>
      <c r="AG8" s="45">
        <v>5.5</v>
      </c>
      <c r="AH8" s="46">
        <v>6.8</v>
      </c>
      <c r="AI8" s="45">
        <v>7</v>
      </c>
      <c r="AJ8" s="45">
        <v>6</v>
      </c>
      <c r="AK8" s="45">
        <v>5.6</v>
      </c>
      <c r="AL8" s="45">
        <v>7.4</v>
      </c>
      <c r="AM8" s="45">
        <v>7.3</v>
      </c>
      <c r="AN8" s="50">
        <v>6.4</v>
      </c>
      <c r="AO8" s="45">
        <v>6</v>
      </c>
      <c r="AP8" s="50">
        <v>6.8</v>
      </c>
      <c r="AQ8" s="50">
        <v>7.2</v>
      </c>
      <c r="AR8" s="50">
        <v>6.1</v>
      </c>
      <c r="AS8" s="50">
        <v>5.2</v>
      </c>
      <c r="AT8" s="45">
        <v>4.2</v>
      </c>
      <c r="AU8" s="45">
        <v>4.5999999999999996</v>
      </c>
      <c r="AV8" s="50">
        <v>3.8</v>
      </c>
      <c r="AW8" s="50">
        <v>3.4</v>
      </c>
      <c r="AX8" s="50">
        <v>4.0999999999999996</v>
      </c>
      <c r="AY8" s="45">
        <v>4.4000000000000004</v>
      </c>
      <c r="AZ8" s="45">
        <v>4</v>
      </c>
      <c r="BA8" s="45">
        <v>3.6</v>
      </c>
      <c r="BB8" s="50">
        <v>7.2</v>
      </c>
      <c r="BC8" s="50">
        <v>8.3000000000000007</v>
      </c>
      <c r="BD8" s="45">
        <v>7.3</v>
      </c>
      <c r="BE8" s="45">
        <v>6.6</v>
      </c>
      <c r="BF8" s="45">
        <v>8.6</v>
      </c>
      <c r="BG8" s="45">
        <v>8.5</v>
      </c>
      <c r="BH8" s="45">
        <v>7.4</v>
      </c>
      <c r="BI8" s="45">
        <v>6.1</v>
      </c>
      <c r="BJ8" s="45">
        <v>6.7</v>
      </c>
      <c r="BK8" s="45">
        <v>7.9</v>
      </c>
      <c r="BL8" s="47">
        <v>6.1</v>
      </c>
      <c r="BM8" s="45">
        <v>5.4</v>
      </c>
      <c r="BN8" s="45">
        <v>6.5</v>
      </c>
      <c r="BO8" s="45">
        <v>7.6</v>
      </c>
      <c r="BP8" s="45">
        <v>6.3</v>
      </c>
      <c r="BQ8" s="45">
        <v>5.8</v>
      </c>
      <c r="BR8" s="45">
        <v>6.5</v>
      </c>
      <c r="BS8" s="45">
        <v>7.4</v>
      </c>
      <c r="BT8" s="45">
        <v>6.3</v>
      </c>
      <c r="BU8" s="68">
        <v>5.8</v>
      </c>
      <c r="BV8" s="45">
        <v>6.2</v>
      </c>
      <c r="BW8" s="68">
        <v>7.2</v>
      </c>
      <c r="BX8" s="68">
        <v>6.1</v>
      </c>
      <c r="BY8" s="68">
        <v>5.3</v>
      </c>
      <c r="BZ8" s="73"/>
      <c r="CA8" s="73"/>
    </row>
    <row r="9" spans="1:79">
      <c r="A9" s="48" t="s">
        <v>37</v>
      </c>
      <c r="B9" s="40">
        <v>5.6</v>
      </c>
      <c r="C9" s="40">
        <v>5.8</v>
      </c>
      <c r="D9" s="40">
        <v>5.9</v>
      </c>
      <c r="E9" s="40">
        <v>5.7</v>
      </c>
      <c r="F9" s="40">
        <v>5.0999999999999996</v>
      </c>
      <c r="G9" s="40">
        <v>5.0999999999999996</v>
      </c>
      <c r="H9" s="40">
        <v>5</v>
      </c>
      <c r="I9" s="40">
        <v>5.2</v>
      </c>
      <c r="J9" s="41">
        <v>5.8</v>
      </c>
      <c r="K9" s="40">
        <v>6.3</v>
      </c>
      <c r="L9" s="40">
        <v>6.2</v>
      </c>
      <c r="M9" s="40">
        <v>5.8</v>
      </c>
      <c r="N9" s="42">
        <v>4.5</v>
      </c>
      <c r="O9" s="42">
        <v>5</v>
      </c>
      <c r="P9" s="42">
        <v>5.2</v>
      </c>
      <c r="Q9" s="42">
        <v>5.2</v>
      </c>
      <c r="R9" s="43">
        <v>4.5999999999999996</v>
      </c>
      <c r="S9" s="43">
        <v>5.0999999999999996</v>
      </c>
      <c r="T9" s="43">
        <v>5</v>
      </c>
      <c r="U9" s="43">
        <v>5</v>
      </c>
      <c r="V9" s="43">
        <v>5.2</v>
      </c>
      <c r="W9" s="43">
        <v>5.9</v>
      </c>
      <c r="X9" s="43">
        <v>5.7</v>
      </c>
      <c r="Y9" s="43">
        <v>5.6</v>
      </c>
      <c r="Z9" s="42">
        <v>4.4000000000000004</v>
      </c>
      <c r="AA9" s="42">
        <v>5</v>
      </c>
      <c r="AB9" s="42">
        <v>5</v>
      </c>
      <c r="AC9" s="44">
        <v>4.8</v>
      </c>
      <c r="AD9" s="42">
        <v>4.9000000000000004</v>
      </c>
      <c r="AE9" s="42">
        <v>5.7</v>
      </c>
      <c r="AF9" s="42">
        <v>5.4</v>
      </c>
      <c r="AG9" s="45">
        <v>5.2</v>
      </c>
      <c r="AH9" s="46">
        <v>5.9</v>
      </c>
      <c r="AI9" s="45">
        <v>6.6</v>
      </c>
      <c r="AJ9" s="45">
        <v>6.3</v>
      </c>
      <c r="AK9" s="45">
        <v>6</v>
      </c>
      <c r="AL9" s="45">
        <v>7.1</v>
      </c>
      <c r="AM9" s="45">
        <v>6.3</v>
      </c>
      <c r="AN9" s="45">
        <v>5.9</v>
      </c>
      <c r="AO9" s="45">
        <v>5.7</v>
      </c>
      <c r="AP9" s="45">
        <v>5</v>
      </c>
      <c r="AQ9" s="45">
        <v>5.4</v>
      </c>
      <c r="AR9" s="45">
        <v>5.4</v>
      </c>
      <c r="AS9" s="45">
        <v>5.3</v>
      </c>
      <c r="AT9" s="45">
        <v>4.7</v>
      </c>
      <c r="AU9" s="45">
        <v>4.9000000000000004</v>
      </c>
      <c r="AV9" s="45">
        <v>5.3</v>
      </c>
      <c r="AW9" s="45">
        <v>4.9000000000000004</v>
      </c>
      <c r="AX9" s="45">
        <v>4.5999999999999996</v>
      </c>
      <c r="AY9" s="45">
        <v>5.7</v>
      </c>
      <c r="AZ9" s="45">
        <v>5.6</v>
      </c>
      <c r="BA9" s="45">
        <v>5.5</v>
      </c>
      <c r="BB9" s="45">
        <v>5</v>
      </c>
      <c r="BC9" s="45">
        <v>6.4</v>
      </c>
      <c r="BD9" s="45">
        <v>6.4</v>
      </c>
      <c r="BE9" s="45">
        <v>6.2</v>
      </c>
      <c r="BF9" s="45">
        <v>4.8</v>
      </c>
      <c r="BG9" s="45">
        <v>5.6</v>
      </c>
      <c r="BH9" s="45">
        <v>5.5</v>
      </c>
      <c r="BI9" s="45">
        <v>5.2</v>
      </c>
      <c r="BJ9" s="45">
        <v>4.7</v>
      </c>
      <c r="BK9" s="45">
        <v>5.4</v>
      </c>
      <c r="BL9" s="47">
        <v>5.4</v>
      </c>
      <c r="BM9" s="45">
        <v>5.0999999999999996</v>
      </c>
      <c r="BN9" s="45">
        <v>5.6</v>
      </c>
      <c r="BO9" s="45">
        <v>5.9</v>
      </c>
      <c r="BP9" s="45">
        <v>5.8</v>
      </c>
      <c r="BQ9" s="45">
        <v>5.4</v>
      </c>
      <c r="BR9" s="45">
        <v>4.7</v>
      </c>
      <c r="BS9" s="45">
        <v>5.0999999999999996</v>
      </c>
      <c r="BT9" s="45">
        <v>5.4</v>
      </c>
      <c r="BU9" s="68">
        <v>5</v>
      </c>
      <c r="BV9" s="45">
        <v>4.4000000000000004</v>
      </c>
      <c r="BW9" s="68">
        <v>5.3</v>
      </c>
      <c r="BX9" s="68">
        <v>5.3</v>
      </c>
      <c r="BY9" s="68">
        <v>5</v>
      </c>
      <c r="BZ9" s="73"/>
      <c r="CA9" s="73"/>
    </row>
    <row r="10" spans="1:79" ht="27">
      <c r="A10" s="39" t="s">
        <v>131</v>
      </c>
      <c r="B10" s="40">
        <v>1.3</v>
      </c>
      <c r="C10" s="40">
        <v>1.3</v>
      </c>
      <c r="D10" s="40">
        <v>1.3</v>
      </c>
      <c r="E10" s="40">
        <v>1.2</v>
      </c>
      <c r="F10" s="40">
        <v>1.2</v>
      </c>
      <c r="G10" s="40">
        <v>1.2</v>
      </c>
      <c r="H10" s="40">
        <v>1.2</v>
      </c>
      <c r="I10" s="40">
        <v>1</v>
      </c>
      <c r="J10" s="41">
        <v>1.5</v>
      </c>
      <c r="K10" s="41">
        <v>1.3</v>
      </c>
      <c r="L10" s="41">
        <v>1.3</v>
      </c>
      <c r="M10" s="40">
        <v>1</v>
      </c>
      <c r="N10" s="42">
        <v>1.2</v>
      </c>
      <c r="O10" s="42">
        <v>1.1000000000000001</v>
      </c>
      <c r="P10" s="42">
        <v>1.1000000000000001</v>
      </c>
      <c r="Q10" s="42">
        <v>0.8</v>
      </c>
      <c r="R10" s="43">
        <v>1</v>
      </c>
      <c r="S10" s="43">
        <v>1</v>
      </c>
      <c r="T10" s="43">
        <v>1</v>
      </c>
      <c r="U10" s="43">
        <v>0.8</v>
      </c>
      <c r="V10" s="43">
        <v>1</v>
      </c>
      <c r="W10" s="43">
        <v>1</v>
      </c>
      <c r="X10" s="43">
        <v>1</v>
      </c>
      <c r="Y10" s="43">
        <v>0.9</v>
      </c>
      <c r="Z10" s="42">
        <v>1</v>
      </c>
      <c r="AA10" s="42">
        <v>1</v>
      </c>
      <c r="AB10" s="42">
        <v>1.1000000000000001</v>
      </c>
      <c r="AC10" s="44">
        <v>1</v>
      </c>
      <c r="AD10" s="42">
        <v>1</v>
      </c>
      <c r="AE10" s="42">
        <v>1</v>
      </c>
      <c r="AF10" s="42">
        <v>1</v>
      </c>
      <c r="AG10" s="45">
        <v>1.1000000000000001</v>
      </c>
      <c r="AH10" s="46">
        <v>1.1000000000000001</v>
      </c>
      <c r="AI10" s="45">
        <v>1.1000000000000001</v>
      </c>
      <c r="AJ10" s="45">
        <v>1.1000000000000001</v>
      </c>
      <c r="AK10" s="45">
        <v>1.1000000000000001</v>
      </c>
      <c r="AL10" s="45">
        <v>1.2</v>
      </c>
      <c r="AM10" s="45">
        <v>1.1000000000000001</v>
      </c>
      <c r="AN10" s="45">
        <v>1.1000000000000001</v>
      </c>
      <c r="AO10" s="45">
        <v>1.1000000000000001</v>
      </c>
      <c r="AP10" s="45">
        <v>1.2</v>
      </c>
      <c r="AQ10" s="45">
        <v>1.1000000000000001</v>
      </c>
      <c r="AR10" s="45">
        <v>1.1000000000000001</v>
      </c>
      <c r="AS10" s="45">
        <v>1.1000000000000001</v>
      </c>
      <c r="AT10" s="45">
        <v>1.1000000000000001</v>
      </c>
      <c r="AU10" s="45">
        <v>1.1000000000000001</v>
      </c>
      <c r="AV10" s="45">
        <v>1.1000000000000001</v>
      </c>
      <c r="AW10" s="45">
        <v>1.1000000000000001</v>
      </c>
      <c r="AX10" s="45">
        <v>1.1000000000000001</v>
      </c>
      <c r="AY10" s="45">
        <v>1.1000000000000001</v>
      </c>
      <c r="AZ10" s="45">
        <v>1.1000000000000001</v>
      </c>
      <c r="BA10" s="45">
        <v>1.1000000000000001</v>
      </c>
      <c r="BB10" s="45">
        <v>1.1000000000000001</v>
      </c>
      <c r="BC10" s="45">
        <v>1.1000000000000001</v>
      </c>
      <c r="BD10" s="45">
        <v>1.1000000000000001</v>
      </c>
      <c r="BE10" s="45">
        <v>1.1000000000000001</v>
      </c>
      <c r="BF10" s="45">
        <v>1.1000000000000001</v>
      </c>
      <c r="BG10" s="45">
        <v>1.1000000000000001</v>
      </c>
      <c r="BH10" s="45">
        <v>1.1000000000000001</v>
      </c>
      <c r="BI10" s="45">
        <v>1.1000000000000001</v>
      </c>
      <c r="BJ10" s="45">
        <v>1.1000000000000001</v>
      </c>
      <c r="BK10" s="45">
        <v>1.1000000000000001</v>
      </c>
      <c r="BL10" s="47">
        <v>1.1000000000000001</v>
      </c>
      <c r="BM10" s="78">
        <v>0.3</v>
      </c>
      <c r="BN10" s="78">
        <v>1.1000000000000001</v>
      </c>
      <c r="BO10" s="78">
        <v>1.1000000000000001</v>
      </c>
      <c r="BP10" s="78">
        <v>1.1000000000000001</v>
      </c>
      <c r="BQ10" s="78">
        <v>0.3</v>
      </c>
      <c r="BR10" s="76">
        <v>0.7</v>
      </c>
      <c r="BS10" s="45">
        <v>0.5</v>
      </c>
      <c r="BT10" s="45">
        <v>0.4</v>
      </c>
      <c r="BU10" s="68">
        <v>0.2</v>
      </c>
      <c r="BV10" s="45">
        <v>0.7</v>
      </c>
      <c r="BW10" s="68">
        <v>0.4</v>
      </c>
      <c r="BX10" s="68">
        <v>0.4</v>
      </c>
      <c r="BY10" s="68">
        <v>0.2</v>
      </c>
      <c r="BZ10" s="73"/>
      <c r="CA10" s="73"/>
    </row>
    <row r="11" spans="1:79">
      <c r="A11" s="51" t="s">
        <v>39</v>
      </c>
      <c r="B11" s="52">
        <f t="shared" ref="B11:BM11" si="2">B12+B13</f>
        <v>26.9</v>
      </c>
      <c r="C11" s="52">
        <f t="shared" si="2"/>
        <v>35.800000000000004</v>
      </c>
      <c r="D11" s="52">
        <f t="shared" si="2"/>
        <v>37.700000000000003</v>
      </c>
      <c r="E11" s="52">
        <f t="shared" si="2"/>
        <v>35.5</v>
      </c>
      <c r="F11" s="52">
        <f t="shared" si="2"/>
        <v>18.200000000000003</v>
      </c>
      <c r="G11" s="52">
        <f t="shared" si="2"/>
        <v>26.3</v>
      </c>
      <c r="H11" s="52">
        <f t="shared" si="2"/>
        <v>28.1</v>
      </c>
      <c r="I11" s="52">
        <f t="shared" si="2"/>
        <v>27.5</v>
      </c>
      <c r="J11" s="52">
        <f t="shared" si="2"/>
        <v>29.1</v>
      </c>
      <c r="K11" s="52">
        <f t="shared" si="2"/>
        <v>29.3</v>
      </c>
      <c r="L11" s="52">
        <f t="shared" si="2"/>
        <v>31.7</v>
      </c>
      <c r="M11" s="52">
        <f t="shared" si="2"/>
        <v>29.400000000000002</v>
      </c>
      <c r="N11" s="52">
        <f t="shared" si="2"/>
        <v>19.799999999999997</v>
      </c>
      <c r="O11" s="52">
        <f t="shared" si="2"/>
        <v>21.9</v>
      </c>
      <c r="P11" s="52">
        <f t="shared" si="2"/>
        <v>22.900000000000002</v>
      </c>
      <c r="Q11" s="52">
        <f t="shared" si="2"/>
        <v>25.3</v>
      </c>
      <c r="R11" s="52">
        <f t="shared" si="2"/>
        <v>22.3</v>
      </c>
      <c r="S11" s="52">
        <f t="shared" si="2"/>
        <v>20.6</v>
      </c>
      <c r="T11" s="52">
        <f t="shared" si="2"/>
        <v>20.799999999999997</v>
      </c>
      <c r="U11" s="52">
        <f t="shared" si="2"/>
        <v>23</v>
      </c>
      <c r="V11" s="52">
        <f t="shared" si="2"/>
        <v>22.599999999999998</v>
      </c>
      <c r="W11" s="52">
        <f t="shared" si="2"/>
        <v>19.799999999999997</v>
      </c>
      <c r="X11" s="52">
        <f t="shared" si="2"/>
        <v>22.4</v>
      </c>
      <c r="Y11" s="52">
        <f t="shared" si="2"/>
        <v>25.2</v>
      </c>
      <c r="Z11" s="52">
        <f t="shared" si="2"/>
        <v>24.5</v>
      </c>
      <c r="AA11" s="52">
        <f t="shared" si="2"/>
        <v>24.5</v>
      </c>
      <c r="AB11" s="52">
        <f t="shared" si="2"/>
        <v>26.599999999999998</v>
      </c>
      <c r="AC11" s="52">
        <f t="shared" si="2"/>
        <v>24.599999999999998</v>
      </c>
      <c r="AD11" s="52">
        <f t="shared" si="2"/>
        <v>23.5</v>
      </c>
      <c r="AE11" s="52">
        <f t="shared" si="2"/>
        <v>22.3</v>
      </c>
      <c r="AF11" s="52">
        <f t="shared" si="2"/>
        <v>24.6</v>
      </c>
      <c r="AG11" s="52">
        <f t="shared" si="2"/>
        <v>25.8</v>
      </c>
      <c r="AH11" s="52">
        <f t="shared" si="2"/>
        <v>25.5</v>
      </c>
      <c r="AI11" s="52">
        <f t="shared" si="2"/>
        <v>24.5</v>
      </c>
      <c r="AJ11" s="52">
        <f t="shared" si="2"/>
        <v>27.3</v>
      </c>
      <c r="AK11" s="52">
        <f t="shared" si="2"/>
        <v>27.9</v>
      </c>
      <c r="AL11" s="52">
        <f t="shared" si="2"/>
        <v>24.1</v>
      </c>
      <c r="AM11" s="52">
        <f t="shared" si="2"/>
        <v>23.6</v>
      </c>
      <c r="AN11" s="52">
        <f t="shared" si="2"/>
        <v>26.4</v>
      </c>
      <c r="AO11" s="52">
        <f t="shared" si="2"/>
        <v>27.9</v>
      </c>
      <c r="AP11" s="52">
        <f t="shared" si="2"/>
        <v>23.299999999999997</v>
      </c>
      <c r="AQ11" s="52">
        <f t="shared" si="2"/>
        <v>23</v>
      </c>
      <c r="AR11" s="52">
        <f t="shared" si="2"/>
        <v>25.5</v>
      </c>
      <c r="AS11" s="52">
        <f t="shared" si="2"/>
        <v>26.4</v>
      </c>
      <c r="AT11" s="52">
        <f t="shared" si="2"/>
        <v>22.5</v>
      </c>
      <c r="AU11" s="52">
        <f t="shared" si="2"/>
        <v>22.200000000000003</v>
      </c>
      <c r="AV11" s="52">
        <f t="shared" si="2"/>
        <v>24.5</v>
      </c>
      <c r="AW11" s="52">
        <f t="shared" si="2"/>
        <v>25.299999999999997</v>
      </c>
      <c r="AX11" s="52">
        <f t="shared" si="2"/>
        <v>21.2</v>
      </c>
      <c r="AY11" s="52">
        <f t="shared" si="2"/>
        <v>25</v>
      </c>
      <c r="AZ11" s="52">
        <f t="shared" si="2"/>
        <v>27.9</v>
      </c>
      <c r="BA11" s="52">
        <f t="shared" si="2"/>
        <v>27.7</v>
      </c>
      <c r="BB11" s="52">
        <f t="shared" si="2"/>
        <v>20</v>
      </c>
      <c r="BC11" s="52">
        <f t="shared" si="2"/>
        <v>24.2</v>
      </c>
      <c r="BD11" s="52">
        <f t="shared" si="2"/>
        <v>29.6</v>
      </c>
      <c r="BE11" s="52">
        <f t="shared" si="2"/>
        <v>28.799999999999997</v>
      </c>
      <c r="BF11" s="52">
        <f t="shared" si="2"/>
        <v>21.599999999999998</v>
      </c>
      <c r="BG11" s="52">
        <f t="shared" si="2"/>
        <v>24.299999999999997</v>
      </c>
      <c r="BH11" s="52">
        <f t="shared" si="2"/>
        <v>27.5</v>
      </c>
      <c r="BI11" s="52">
        <f t="shared" si="2"/>
        <v>26.5</v>
      </c>
      <c r="BJ11" s="52">
        <f t="shared" si="2"/>
        <v>19.2</v>
      </c>
      <c r="BK11" s="52">
        <f t="shared" si="2"/>
        <v>21.3</v>
      </c>
      <c r="BL11" s="52">
        <f t="shared" si="2"/>
        <v>24.400000000000002</v>
      </c>
      <c r="BM11" s="52">
        <f t="shared" si="2"/>
        <v>25</v>
      </c>
      <c r="BN11" s="52">
        <f t="shared" ref="BN11:BV11" si="3">BN12+BN13</f>
        <v>26.099999999999998</v>
      </c>
      <c r="BO11" s="52">
        <f t="shared" si="3"/>
        <v>29.799999999999997</v>
      </c>
      <c r="BP11" s="52">
        <f t="shared" si="3"/>
        <v>30.900000000000002</v>
      </c>
      <c r="BQ11" s="52">
        <f>BQ12+BQ13+BQ14</f>
        <v>28.13</v>
      </c>
      <c r="BR11" s="52">
        <f t="shared" si="3"/>
        <v>24.3</v>
      </c>
      <c r="BS11" s="52">
        <f t="shared" si="3"/>
        <v>27.7</v>
      </c>
      <c r="BT11" s="52">
        <f t="shared" si="3"/>
        <v>29.3</v>
      </c>
      <c r="BU11" s="52">
        <f>BU12+BU13+BU14</f>
        <v>27.5</v>
      </c>
      <c r="BV11" s="52">
        <f t="shared" si="3"/>
        <v>24.599999999999998</v>
      </c>
      <c r="BW11" s="52">
        <f>BW12+BW13</f>
        <v>29.700000000000003</v>
      </c>
      <c r="BX11" s="52">
        <f>BX12+BX13</f>
        <v>30.6</v>
      </c>
      <c r="BY11" s="52">
        <f>BY12+BY13</f>
        <v>28.2</v>
      </c>
      <c r="BZ11" s="73"/>
      <c r="CA11" s="73"/>
    </row>
    <row r="12" spans="1:79">
      <c r="A12" s="39" t="s">
        <v>40</v>
      </c>
      <c r="B12" s="40">
        <v>21.7</v>
      </c>
      <c r="C12" s="40">
        <v>31.1</v>
      </c>
      <c r="D12" s="40">
        <v>31.3</v>
      </c>
      <c r="E12" s="40">
        <v>30</v>
      </c>
      <c r="F12" s="41">
        <v>20.100000000000001</v>
      </c>
      <c r="G12" s="41">
        <v>26.6</v>
      </c>
      <c r="H12" s="40">
        <v>27.5</v>
      </c>
      <c r="I12" s="40">
        <v>26.8</v>
      </c>
      <c r="J12" s="41">
        <v>20.5</v>
      </c>
      <c r="K12" s="40">
        <v>24.8</v>
      </c>
      <c r="L12" s="40">
        <v>29.4</v>
      </c>
      <c r="M12" s="40">
        <v>27.8</v>
      </c>
      <c r="N12" s="42">
        <v>16.899999999999999</v>
      </c>
      <c r="O12" s="42">
        <v>19.399999999999999</v>
      </c>
      <c r="P12" s="42">
        <v>20.6</v>
      </c>
      <c r="Q12" s="42">
        <v>24.3</v>
      </c>
      <c r="R12" s="43">
        <v>19.5</v>
      </c>
      <c r="S12" s="43">
        <v>18</v>
      </c>
      <c r="T12" s="43">
        <v>18.399999999999999</v>
      </c>
      <c r="U12" s="43">
        <v>21.5</v>
      </c>
      <c r="V12" s="43">
        <v>19.899999999999999</v>
      </c>
      <c r="W12" s="43">
        <v>17.399999999999999</v>
      </c>
      <c r="X12" s="43">
        <v>18.3</v>
      </c>
      <c r="Y12" s="43">
        <v>22.8</v>
      </c>
      <c r="Z12" s="42">
        <v>19.899999999999999</v>
      </c>
      <c r="AA12" s="42">
        <v>17.600000000000001</v>
      </c>
      <c r="AB12" s="42">
        <v>20.399999999999999</v>
      </c>
      <c r="AC12" s="44">
        <v>21.9</v>
      </c>
      <c r="AD12" s="42">
        <v>18.8</v>
      </c>
      <c r="AE12" s="42">
        <v>16.8</v>
      </c>
      <c r="AF12" s="42">
        <v>19.3</v>
      </c>
      <c r="AG12" s="45">
        <v>21.6</v>
      </c>
      <c r="AH12" s="46">
        <v>20.9</v>
      </c>
      <c r="AI12" s="45">
        <v>18.600000000000001</v>
      </c>
      <c r="AJ12" s="45">
        <v>20.6</v>
      </c>
      <c r="AK12" s="45">
        <v>22.9</v>
      </c>
      <c r="AL12" s="45">
        <v>20</v>
      </c>
      <c r="AM12" s="45">
        <v>18.3</v>
      </c>
      <c r="AN12" s="45">
        <v>20.399999999999999</v>
      </c>
      <c r="AO12" s="45">
        <v>22.7</v>
      </c>
      <c r="AP12" s="45">
        <v>19.2</v>
      </c>
      <c r="AQ12" s="45">
        <v>17.8</v>
      </c>
      <c r="AR12" s="45">
        <v>19.8</v>
      </c>
      <c r="AS12" s="45">
        <v>21.7</v>
      </c>
      <c r="AT12" s="45">
        <v>18.5</v>
      </c>
      <c r="AU12" s="45">
        <v>17.3</v>
      </c>
      <c r="AV12" s="45">
        <v>19.3</v>
      </c>
      <c r="AW12" s="45">
        <v>21.2</v>
      </c>
      <c r="AX12" s="45">
        <v>18</v>
      </c>
      <c r="AY12" s="45">
        <v>20.399999999999999</v>
      </c>
      <c r="AZ12" s="45">
        <v>23.2</v>
      </c>
      <c r="BA12" s="45">
        <v>23.5</v>
      </c>
      <c r="BB12" s="45">
        <v>17.600000000000001</v>
      </c>
      <c r="BC12" s="45">
        <v>20.7</v>
      </c>
      <c r="BD12" s="45">
        <v>24.2</v>
      </c>
      <c r="BE12" s="45">
        <v>24.7</v>
      </c>
      <c r="BF12" s="45">
        <v>18.399999999999999</v>
      </c>
      <c r="BG12" s="45">
        <v>20.399999999999999</v>
      </c>
      <c r="BH12" s="45">
        <v>23</v>
      </c>
      <c r="BI12" s="45">
        <v>23</v>
      </c>
      <c r="BJ12" s="45">
        <v>16.5</v>
      </c>
      <c r="BK12" s="45">
        <v>18.100000000000001</v>
      </c>
      <c r="BL12" s="47">
        <v>20.8</v>
      </c>
      <c r="BM12" s="45">
        <v>22.1</v>
      </c>
      <c r="BN12" s="45">
        <v>21.9</v>
      </c>
      <c r="BO12" s="45">
        <v>23.9</v>
      </c>
      <c r="BP12" s="45">
        <v>26.1</v>
      </c>
      <c r="BQ12" s="45">
        <v>24.9</v>
      </c>
      <c r="BR12" s="45">
        <v>21.3</v>
      </c>
      <c r="BS12" s="45">
        <v>22.4</v>
      </c>
      <c r="BT12" s="45">
        <v>24.8</v>
      </c>
      <c r="BU12" s="68">
        <v>24.5</v>
      </c>
      <c r="BV12" s="45">
        <v>20.7</v>
      </c>
      <c r="BW12" s="68">
        <v>24.3</v>
      </c>
      <c r="BX12" s="68">
        <v>25.7</v>
      </c>
      <c r="BY12" s="68">
        <v>24.5</v>
      </c>
      <c r="BZ12" s="73"/>
      <c r="CA12" s="73"/>
    </row>
    <row r="13" spans="1:79" ht="25.5">
      <c r="A13" s="39" t="s">
        <v>41</v>
      </c>
      <c r="B13" s="40">
        <v>5.2</v>
      </c>
      <c r="C13" s="40">
        <v>4.7</v>
      </c>
      <c r="D13" s="40">
        <v>6.4</v>
      </c>
      <c r="E13" s="40">
        <v>5.5</v>
      </c>
      <c r="F13" s="40">
        <v>-1.9</v>
      </c>
      <c r="G13" s="40">
        <v>-0.3</v>
      </c>
      <c r="H13" s="40">
        <v>0.6</v>
      </c>
      <c r="I13" s="40">
        <v>0.7</v>
      </c>
      <c r="J13" s="41">
        <v>8.6</v>
      </c>
      <c r="K13" s="41">
        <v>4.5</v>
      </c>
      <c r="L13" s="41">
        <v>2.2999999999999998</v>
      </c>
      <c r="M13" s="40">
        <v>1.6</v>
      </c>
      <c r="N13" s="42">
        <v>2.9</v>
      </c>
      <c r="O13" s="42">
        <v>2.5</v>
      </c>
      <c r="P13" s="42">
        <v>2.2999999999999998</v>
      </c>
      <c r="Q13" s="42">
        <v>1</v>
      </c>
      <c r="R13" s="43">
        <v>2.8</v>
      </c>
      <c r="S13" s="43">
        <v>2.6</v>
      </c>
      <c r="T13" s="43">
        <v>2.4</v>
      </c>
      <c r="U13" s="43">
        <v>1.5</v>
      </c>
      <c r="V13" s="43">
        <v>2.7</v>
      </c>
      <c r="W13" s="43">
        <v>2.4</v>
      </c>
      <c r="X13" s="43">
        <v>4.0999999999999996</v>
      </c>
      <c r="Y13" s="43">
        <v>2.4</v>
      </c>
      <c r="Z13" s="42">
        <v>4.5999999999999996</v>
      </c>
      <c r="AA13" s="42">
        <v>6.9</v>
      </c>
      <c r="AB13" s="42">
        <v>6.2</v>
      </c>
      <c r="AC13" s="44">
        <v>2.7</v>
      </c>
      <c r="AD13" s="42">
        <v>4.7</v>
      </c>
      <c r="AE13" s="42">
        <v>5.5</v>
      </c>
      <c r="AF13" s="42">
        <v>5.3</v>
      </c>
      <c r="AG13" s="45">
        <v>4.2</v>
      </c>
      <c r="AH13" s="46">
        <v>4.5999999999999996</v>
      </c>
      <c r="AI13" s="45">
        <v>5.9</v>
      </c>
      <c r="AJ13" s="45">
        <v>6.7</v>
      </c>
      <c r="AK13" s="45">
        <v>5</v>
      </c>
      <c r="AL13" s="45">
        <v>4.0999999999999996</v>
      </c>
      <c r="AM13" s="45">
        <v>5.3</v>
      </c>
      <c r="AN13" s="45">
        <v>6</v>
      </c>
      <c r="AO13" s="45">
        <v>5.2</v>
      </c>
      <c r="AP13" s="45">
        <v>4.0999999999999996</v>
      </c>
      <c r="AQ13" s="45">
        <v>5.2</v>
      </c>
      <c r="AR13" s="45">
        <v>5.7</v>
      </c>
      <c r="AS13" s="45">
        <v>4.7</v>
      </c>
      <c r="AT13" s="45">
        <v>4</v>
      </c>
      <c r="AU13" s="45">
        <v>4.9000000000000004</v>
      </c>
      <c r="AV13" s="45">
        <v>5.2</v>
      </c>
      <c r="AW13" s="45">
        <v>4.0999999999999996</v>
      </c>
      <c r="AX13" s="45">
        <v>3.2</v>
      </c>
      <c r="AY13" s="45">
        <v>4.5999999999999996</v>
      </c>
      <c r="AZ13" s="45">
        <v>4.7</v>
      </c>
      <c r="BA13" s="45">
        <v>4.2</v>
      </c>
      <c r="BB13" s="45">
        <v>2.4</v>
      </c>
      <c r="BC13" s="45">
        <v>3.5</v>
      </c>
      <c r="BD13" s="45">
        <v>5.4</v>
      </c>
      <c r="BE13" s="45">
        <v>4.0999999999999996</v>
      </c>
      <c r="BF13" s="45">
        <v>3.2</v>
      </c>
      <c r="BG13" s="45">
        <v>3.9</v>
      </c>
      <c r="BH13" s="45">
        <v>4.5</v>
      </c>
      <c r="BI13" s="45">
        <v>3.5</v>
      </c>
      <c r="BJ13" s="45">
        <v>2.7</v>
      </c>
      <c r="BK13" s="45">
        <v>3.2</v>
      </c>
      <c r="BL13" s="47">
        <v>3.6</v>
      </c>
      <c r="BM13" s="45">
        <v>2.9</v>
      </c>
      <c r="BN13" s="45">
        <v>4.2</v>
      </c>
      <c r="BO13" s="45">
        <v>5.9</v>
      </c>
      <c r="BP13" s="45">
        <v>4.8</v>
      </c>
      <c r="BQ13" s="45">
        <v>3.2</v>
      </c>
      <c r="BR13" s="45">
        <v>3</v>
      </c>
      <c r="BS13" s="45">
        <v>5.3</v>
      </c>
      <c r="BT13" s="45">
        <v>4.5</v>
      </c>
      <c r="BU13" s="68">
        <v>2.9</v>
      </c>
      <c r="BV13" s="45">
        <v>3.9</v>
      </c>
      <c r="BW13" s="68">
        <v>5.4</v>
      </c>
      <c r="BX13" s="68">
        <v>4.9000000000000004</v>
      </c>
      <c r="BY13" s="68">
        <v>3.7</v>
      </c>
      <c r="BZ13" s="73"/>
      <c r="CA13" s="73"/>
    </row>
    <row r="14" spans="1:79" ht="25.5">
      <c r="A14" s="39" t="s">
        <v>68</v>
      </c>
      <c r="B14" s="40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0"/>
      <c r="N14" s="42"/>
      <c r="O14" s="42"/>
      <c r="P14" s="42"/>
      <c r="Q14" s="42"/>
      <c r="R14" s="43"/>
      <c r="S14" s="43"/>
      <c r="T14" s="43"/>
      <c r="U14" s="43"/>
      <c r="V14" s="43"/>
      <c r="W14" s="43"/>
      <c r="X14" s="43"/>
      <c r="Y14" s="43"/>
      <c r="Z14" s="42"/>
      <c r="AA14" s="42"/>
      <c r="AB14" s="42"/>
      <c r="AC14" s="44"/>
      <c r="AD14" s="58"/>
      <c r="AE14" s="42"/>
      <c r="AF14" s="42"/>
      <c r="AG14" s="45"/>
      <c r="AH14" s="46"/>
      <c r="AI14" s="45"/>
      <c r="AJ14" s="45"/>
      <c r="AK14" s="59"/>
      <c r="AL14" s="45"/>
      <c r="AM14" s="45"/>
      <c r="AN14" s="45"/>
      <c r="AO14" s="59"/>
      <c r="AP14" s="45"/>
      <c r="AQ14" s="45"/>
      <c r="AR14" s="45"/>
      <c r="AS14" s="45"/>
      <c r="AT14" s="45"/>
      <c r="AU14" s="45"/>
      <c r="AV14" s="45"/>
      <c r="AW14" s="59"/>
      <c r="AX14" s="59"/>
      <c r="AY14" s="45"/>
      <c r="AZ14" s="45"/>
      <c r="BA14" s="45"/>
      <c r="BB14" s="59"/>
      <c r="BC14" s="59"/>
      <c r="BD14" s="45"/>
      <c r="BE14" s="45"/>
      <c r="BF14" s="59"/>
      <c r="BG14" s="59"/>
      <c r="BH14" s="59"/>
      <c r="BI14" s="59"/>
      <c r="BJ14" s="59"/>
      <c r="BK14" s="59"/>
      <c r="BL14" s="60"/>
      <c r="BM14" s="59"/>
      <c r="BN14" s="59"/>
      <c r="BO14" s="59"/>
      <c r="BP14" s="59"/>
      <c r="BQ14" s="61">
        <v>0.03</v>
      </c>
      <c r="BR14" s="59"/>
      <c r="BS14" s="59"/>
      <c r="BT14" s="59"/>
      <c r="BU14" s="69">
        <v>0.1</v>
      </c>
      <c r="BV14" s="59"/>
      <c r="BW14" s="69"/>
      <c r="BX14" s="69"/>
      <c r="BY14" s="69"/>
      <c r="BZ14" s="73"/>
      <c r="CA14" s="73"/>
    </row>
    <row r="15" spans="1:79">
      <c r="A15" s="38" t="s">
        <v>42</v>
      </c>
      <c r="B15" s="52">
        <f t="shared" ref="B15:BM15" si="4">B16-B17</f>
        <v>10.799999999999997</v>
      </c>
      <c r="C15" s="52">
        <f t="shared" si="4"/>
        <v>8.1000000000000014</v>
      </c>
      <c r="D15" s="52">
        <f t="shared" si="4"/>
        <v>5.9000000000000057</v>
      </c>
      <c r="E15" s="52">
        <f t="shared" si="4"/>
        <v>6.5</v>
      </c>
      <c r="F15" s="52">
        <f t="shared" si="4"/>
        <v>27</v>
      </c>
      <c r="G15" s="52">
        <f t="shared" si="4"/>
        <v>24.5</v>
      </c>
      <c r="H15" s="52">
        <f t="shared" si="4"/>
        <v>23.200000000000003</v>
      </c>
      <c r="I15" s="52">
        <f t="shared" si="4"/>
        <v>20</v>
      </c>
      <c r="J15" s="52">
        <f t="shared" si="4"/>
        <v>4.1999999999999957</v>
      </c>
      <c r="K15" s="52">
        <f t="shared" si="4"/>
        <v>3.1000000000000014</v>
      </c>
      <c r="L15" s="52">
        <f t="shared" si="4"/>
        <v>5.8999999999999986</v>
      </c>
      <c r="M15" s="52">
        <f t="shared" si="4"/>
        <v>7.8999999999999986</v>
      </c>
      <c r="N15" s="52">
        <f t="shared" si="4"/>
        <v>22.099999999999998</v>
      </c>
      <c r="O15" s="52">
        <f t="shared" si="4"/>
        <v>21.199999999999996</v>
      </c>
      <c r="P15" s="52">
        <f t="shared" si="4"/>
        <v>17.2</v>
      </c>
      <c r="Q15" s="52">
        <f t="shared" si="4"/>
        <v>14.300000000000004</v>
      </c>
      <c r="R15" s="52">
        <f t="shared" si="4"/>
        <v>23.099999999999998</v>
      </c>
      <c r="S15" s="52">
        <f t="shared" si="4"/>
        <v>27.699999999999996</v>
      </c>
      <c r="T15" s="52">
        <f t="shared" si="4"/>
        <v>24.4</v>
      </c>
      <c r="U15" s="52">
        <f t="shared" si="4"/>
        <v>19.8</v>
      </c>
      <c r="V15" s="52">
        <f t="shared" si="4"/>
        <v>23.400000000000002</v>
      </c>
      <c r="W15" s="52">
        <f t="shared" si="4"/>
        <v>22.799999999999997</v>
      </c>
      <c r="X15" s="52">
        <f t="shared" si="4"/>
        <v>18.5</v>
      </c>
      <c r="Y15" s="52">
        <f t="shared" si="4"/>
        <v>14.5</v>
      </c>
      <c r="Z15" s="52">
        <f t="shared" si="4"/>
        <v>19.399999999999999</v>
      </c>
      <c r="AA15" s="52">
        <f t="shared" si="4"/>
        <v>16.8</v>
      </c>
      <c r="AB15" s="52">
        <f t="shared" si="4"/>
        <v>13.5</v>
      </c>
      <c r="AC15" s="52">
        <f t="shared" si="4"/>
        <v>11.8</v>
      </c>
      <c r="AD15" s="52">
        <f t="shared" si="4"/>
        <v>28.299999999999997</v>
      </c>
      <c r="AE15" s="52">
        <f t="shared" si="4"/>
        <v>21.299999999999997</v>
      </c>
      <c r="AF15" s="52">
        <f t="shared" si="4"/>
        <v>17.100000000000001</v>
      </c>
      <c r="AG15" s="52">
        <f t="shared" si="4"/>
        <v>13.699999999999996</v>
      </c>
      <c r="AH15" s="52">
        <f t="shared" si="4"/>
        <v>7.3000000000000007</v>
      </c>
      <c r="AI15" s="52">
        <f t="shared" si="4"/>
        <v>6.1999999999999993</v>
      </c>
      <c r="AJ15" s="52">
        <f t="shared" si="4"/>
        <v>4.6999999999999993</v>
      </c>
      <c r="AK15" s="52">
        <f t="shared" si="4"/>
        <v>4</v>
      </c>
      <c r="AL15" s="52">
        <f t="shared" si="4"/>
        <v>6.8000000000000007</v>
      </c>
      <c r="AM15" s="52">
        <f t="shared" si="4"/>
        <v>5.0999999999999979</v>
      </c>
      <c r="AN15" s="52">
        <f t="shared" si="4"/>
        <v>4.0999999999999979</v>
      </c>
      <c r="AO15" s="52">
        <f t="shared" si="4"/>
        <v>3.3000000000000007</v>
      </c>
      <c r="AP15" s="52">
        <f t="shared" si="4"/>
        <v>10.5</v>
      </c>
      <c r="AQ15" s="52">
        <f t="shared" si="4"/>
        <v>9.6999999999999957</v>
      </c>
      <c r="AR15" s="52">
        <f t="shared" si="4"/>
        <v>8.1999999999999993</v>
      </c>
      <c r="AS15" s="52">
        <f t="shared" si="4"/>
        <v>8</v>
      </c>
      <c r="AT15" s="52">
        <f t="shared" si="4"/>
        <v>15.199999999999996</v>
      </c>
      <c r="AU15" s="52">
        <f t="shared" si="4"/>
        <v>14.899999999999999</v>
      </c>
      <c r="AV15" s="52">
        <f t="shared" si="4"/>
        <v>14.400000000000002</v>
      </c>
      <c r="AW15" s="52">
        <f t="shared" si="4"/>
        <v>11.700000000000003</v>
      </c>
      <c r="AX15" s="52">
        <f t="shared" si="4"/>
        <v>16.700000000000003</v>
      </c>
      <c r="AY15" s="52">
        <f t="shared" si="4"/>
        <v>13.099999999999998</v>
      </c>
      <c r="AZ15" s="52">
        <f t="shared" si="4"/>
        <v>10.7</v>
      </c>
      <c r="BA15" s="52">
        <f t="shared" si="4"/>
        <v>8.1000000000000014</v>
      </c>
      <c r="BB15" s="52">
        <f t="shared" si="4"/>
        <v>15.900000000000002</v>
      </c>
      <c r="BC15" s="52">
        <f t="shared" si="4"/>
        <v>12.100000000000001</v>
      </c>
      <c r="BD15" s="52">
        <f t="shared" si="4"/>
        <v>5.6999999999999993</v>
      </c>
      <c r="BE15" s="52">
        <f t="shared" si="4"/>
        <v>4</v>
      </c>
      <c r="BF15" s="52">
        <f t="shared" si="4"/>
        <v>9.2999999999999972</v>
      </c>
      <c r="BG15" s="52">
        <f t="shared" si="4"/>
        <v>11.5</v>
      </c>
      <c r="BH15" s="52">
        <f t="shared" si="4"/>
        <v>10.899999999999999</v>
      </c>
      <c r="BI15" s="52">
        <f t="shared" si="4"/>
        <v>8.6000000000000014</v>
      </c>
      <c r="BJ15" s="52">
        <f t="shared" si="4"/>
        <v>21.6</v>
      </c>
      <c r="BK15" s="52">
        <f t="shared" si="4"/>
        <v>22.5</v>
      </c>
      <c r="BL15" s="52">
        <f t="shared" si="4"/>
        <v>19.699999999999996</v>
      </c>
      <c r="BM15" s="52">
        <f t="shared" si="4"/>
        <v>14.8</v>
      </c>
      <c r="BN15" s="52">
        <f t="shared" ref="BN15:BV15" si="5">BN16-BN17</f>
        <v>10.199999999999999</v>
      </c>
      <c r="BO15" s="52">
        <f t="shared" si="5"/>
        <v>8.2000000000000028</v>
      </c>
      <c r="BP15" s="52">
        <f t="shared" si="5"/>
        <v>7.8999999999999986</v>
      </c>
      <c r="BQ15" s="52">
        <f t="shared" si="5"/>
        <v>7.0000000000000036</v>
      </c>
      <c r="BR15" s="52">
        <f t="shared" si="5"/>
        <v>10.199999999999999</v>
      </c>
      <c r="BS15" s="52">
        <f t="shared" si="5"/>
        <v>9.8000000000000007</v>
      </c>
      <c r="BT15" s="52">
        <f t="shared" si="5"/>
        <v>8.3999999999999986</v>
      </c>
      <c r="BU15" s="52">
        <f t="shared" si="5"/>
        <v>5.5</v>
      </c>
      <c r="BV15" s="52">
        <f t="shared" si="5"/>
        <v>10.100000000000001</v>
      </c>
      <c r="BW15" s="52">
        <f>BW16-BW17</f>
        <v>6.2000000000000028</v>
      </c>
      <c r="BX15" s="52">
        <f>BX16-BX17</f>
        <v>5.2999999999999972</v>
      </c>
      <c r="BY15" s="52">
        <f>BY16-BY17</f>
        <v>3.1999999999999993</v>
      </c>
      <c r="BZ15" s="73"/>
      <c r="CA15" s="73"/>
    </row>
    <row r="16" spans="1:79">
      <c r="A16" s="39" t="s">
        <v>71</v>
      </c>
      <c r="B16" s="40">
        <v>53.4</v>
      </c>
      <c r="C16" s="40">
        <v>51.9</v>
      </c>
      <c r="D16" s="40">
        <v>50.2</v>
      </c>
      <c r="E16" s="40">
        <v>49.3</v>
      </c>
      <c r="F16" s="40">
        <v>63.3</v>
      </c>
      <c r="G16" s="40">
        <v>62.7</v>
      </c>
      <c r="H16" s="40">
        <v>61</v>
      </c>
      <c r="I16" s="40">
        <v>57.1</v>
      </c>
      <c r="J16" s="41">
        <v>41.4</v>
      </c>
      <c r="K16" s="41">
        <v>42.1</v>
      </c>
      <c r="L16" s="41">
        <v>43.3</v>
      </c>
      <c r="M16" s="40">
        <v>41.8</v>
      </c>
      <c r="N16" s="42">
        <v>49.9</v>
      </c>
      <c r="O16" s="42">
        <v>50.3</v>
      </c>
      <c r="P16" s="42">
        <v>47.4</v>
      </c>
      <c r="Q16" s="42">
        <v>44.2</v>
      </c>
      <c r="R16" s="43">
        <v>48.8</v>
      </c>
      <c r="S16" s="43">
        <v>57.3</v>
      </c>
      <c r="T16" s="43">
        <v>52.9</v>
      </c>
      <c r="U16" s="43">
        <v>46.5</v>
      </c>
      <c r="V16" s="43">
        <v>53.2</v>
      </c>
      <c r="W16" s="43">
        <v>53.8</v>
      </c>
      <c r="X16" s="43">
        <v>49.5</v>
      </c>
      <c r="Y16" s="43">
        <v>44.1</v>
      </c>
      <c r="Z16" s="42">
        <v>47.5</v>
      </c>
      <c r="AA16" s="42">
        <v>47.5</v>
      </c>
      <c r="AB16" s="42">
        <v>43</v>
      </c>
      <c r="AC16" s="44">
        <v>38.6</v>
      </c>
      <c r="AD16" s="42">
        <v>52.8</v>
      </c>
      <c r="AE16" s="42">
        <v>49.3</v>
      </c>
      <c r="AF16" s="42">
        <v>44.7</v>
      </c>
      <c r="AG16" s="45">
        <v>39.299999999999997</v>
      </c>
      <c r="AH16" s="46">
        <v>30.7</v>
      </c>
      <c r="AI16" s="45">
        <v>31</v>
      </c>
      <c r="AJ16" s="45">
        <v>29.2</v>
      </c>
      <c r="AK16" s="45">
        <v>28.5</v>
      </c>
      <c r="AL16" s="45">
        <v>38.5</v>
      </c>
      <c r="AM16" s="45">
        <v>36.4</v>
      </c>
      <c r="AN16" s="45">
        <v>34.9</v>
      </c>
      <c r="AO16" s="45">
        <v>31.8</v>
      </c>
      <c r="AP16" s="45">
        <v>38.6</v>
      </c>
      <c r="AQ16" s="45">
        <v>39.299999999999997</v>
      </c>
      <c r="AR16" s="45">
        <v>36.9</v>
      </c>
      <c r="AS16" s="45">
        <v>32.4</v>
      </c>
      <c r="AT16" s="45">
        <v>42.8</v>
      </c>
      <c r="AU16" s="45">
        <v>43.3</v>
      </c>
      <c r="AV16" s="45">
        <v>43.1</v>
      </c>
      <c r="AW16" s="45">
        <v>37.6</v>
      </c>
      <c r="AX16" s="45">
        <v>44.6</v>
      </c>
      <c r="AY16" s="45">
        <v>43.8</v>
      </c>
      <c r="AZ16" s="45">
        <v>42</v>
      </c>
      <c r="BA16" s="45">
        <v>36.5</v>
      </c>
      <c r="BB16" s="45">
        <v>40.1</v>
      </c>
      <c r="BC16" s="45">
        <v>40.6</v>
      </c>
      <c r="BD16" s="45">
        <v>34.9</v>
      </c>
      <c r="BE16" s="45">
        <v>30.5</v>
      </c>
      <c r="BF16" s="45">
        <v>33.4</v>
      </c>
      <c r="BG16" s="45">
        <v>39.1</v>
      </c>
      <c r="BH16" s="45">
        <v>38</v>
      </c>
      <c r="BI16" s="45">
        <v>33.6</v>
      </c>
      <c r="BJ16" s="45">
        <v>47.1</v>
      </c>
      <c r="BK16" s="45">
        <v>51</v>
      </c>
      <c r="BL16" s="47">
        <v>48.8</v>
      </c>
      <c r="BM16" s="45">
        <v>41.6</v>
      </c>
      <c r="BN16" s="45">
        <v>40.9</v>
      </c>
      <c r="BO16" s="45">
        <v>41.7</v>
      </c>
      <c r="BP16" s="45">
        <v>40</v>
      </c>
      <c r="BQ16" s="45">
        <v>34.700000000000003</v>
      </c>
      <c r="BR16" s="45">
        <v>37.4</v>
      </c>
      <c r="BS16" s="45">
        <v>39</v>
      </c>
      <c r="BT16" s="45">
        <v>37.5</v>
      </c>
      <c r="BU16" s="68">
        <v>31.2</v>
      </c>
      <c r="BV16" s="45">
        <v>37.5</v>
      </c>
      <c r="BW16" s="68">
        <v>36.6</v>
      </c>
      <c r="BX16" s="68">
        <v>35.299999999999997</v>
      </c>
      <c r="BY16" s="68">
        <v>29.5</v>
      </c>
      <c r="BZ16" s="73"/>
      <c r="CA16" s="73"/>
    </row>
    <row r="17" spans="1:79">
      <c r="A17" s="39" t="s">
        <v>72</v>
      </c>
      <c r="B17" s="40">
        <v>42.6</v>
      </c>
      <c r="C17" s="40">
        <v>43.8</v>
      </c>
      <c r="D17" s="40">
        <v>44.3</v>
      </c>
      <c r="E17" s="40">
        <v>42.8</v>
      </c>
      <c r="F17" s="40">
        <v>36.299999999999997</v>
      </c>
      <c r="G17" s="40">
        <v>38.200000000000003</v>
      </c>
      <c r="H17" s="40">
        <v>37.799999999999997</v>
      </c>
      <c r="I17" s="40">
        <v>37.1</v>
      </c>
      <c r="J17" s="41">
        <v>37.200000000000003</v>
      </c>
      <c r="K17" s="41">
        <v>39</v>
      </c>
      <c r="L17" s="41">
        <v>37.4</v>
      </c>
      <c r="M17" s="40">
        <v>33.9</v>
      </c>
      <c r="N17" s="42">
        <v>27.8</v>
      </c>
      <c r="O17" s="42">
        <v>29.1</v>
      </c>
      <c r="P17" s="42">
        <v>30.2</v>
      </c>
      <c r="Q17" s="42">
        <v>29.9</v>
      </c>
      <c r="R17" s="43">
        <v>25.7</v>
      </c>
      <c r="S17" s="43">
        <v>29.6</v>
      </c>
      <c r="T17" s="43">
        <v>28.5</v>
      </c>
      <c r="U17" s="43">
        <v>26.7</v>
      </c>
      <c r="V17" s="43">
        <v>29.8</v>
      </c>
      <c r="W17" s="43">
        <v>31</v>
      </c>
      <c r="X17" s="43">
        <v>31</v>
      </c>
      <c r="Y17" s="43">
        <v>29.6</v>
      </c>
      <c r="Z17" s="42">
        <v>28.1</v>
      </c>
      <c r="AA17" s="42">
        <v>30.7</v>
      </c>
      <c r="AB17" s="42">
        <v>29.5</v>
      </c>
      <c r="AC17" s="44">
        <v>26.8</v>
      </c>
      <c r="AD17" s="42">
        <v>24.5</v>
      </c>
      <c r="AE17" s="42">
        <v>28</v>
      </c>
      <c r="AF17" s="42">
        <v>27.6</v>
      </c>
      <c r="AG17" s="45">
        <v>25.6</v>
      </c>
      <c r="AH17" s="46">
        <v>23.4</v>
      </c>
      <c r="AI17" s="45">
        <v>24.8</v>
      </c>
      <c r="AJ17" s="45">
        <v>24.5</v>
      </c>
      <c r="AK17" s="45">
        <v>24.5</v>
      </c>
      <c r="AL17" s="45">
        <v>31.7</v>
      </c>
      <c r="AM17" s="45">
        <v>31.3</v>
      </c>
      <c r="AN17" s="45">
        <v>30.8</v>
      </c>
      <c r="AO17" s="45">
        <v>28.5</v>
      </c>
      <c r="AP17" s="45">
        <v>28.1</v>
      </c>
      <c r="AQ17" s="45">
        <v>29.6</v>
      </c>
      <c r="AR17" s="45">
        <v>28.7</v>
      </c>
      <c r="AS17" s="45">
        <v>24.4</v>
      </c>
      <c r="AT17" s="45">
        <v>27.6</v>
      </c>
      <c r="AU17" s="45">
        <v>28.4</v>
      </c>
      <c r="AV17" s="45">
        <v>28.7</v>
      </c>
      <c r="AW17" s="45">
        <v>25.9</v>
      </c>
      <c r="AX17" s="45">
        <v>27.9</v>
      </c>
      <c r="AY17" s="45">
        <v>30.7</v>
      </c>
      <c r="AZ17" s="45">
        <v>31.3</v>
      </c>
      <c r="BA17" s="45">
        <v>28.4</v>
      </c>
      <c r="BB17" s="45">
        <v>24.2</v>
      </c>
      <c r="BC17" s="45">
        <v>28.5</v>
      </c>
      <c r="BD17" s="45">
        <v>29.2</v>
      </c>
      <c r="BE17" s="45">
        <v>26.5</v>
      </c>
      <c r="BF17" s="45">
        <v>24.1</v>
      </c>
      <c r="BG17" s="45">
        <v>27.6</v>
      </c>
      <c r="BH17" s="45">
        <v>27.1</v>
      </c>
      <c r="BI17" s="45">
        <v>25</v>
      </c>
      <c r="BJ17" s="45">
        <v>25.5</v>
      </c>
      <c r="BK17" s="45">
        <v>28.5</v>
      </c>
      <c r="BL17" s="47">
        <v>29.1</v>
      </c>
      <c r="BM17" s="45">
        <v>26.8</v>
      </c>
      <c r="BN17" s="45">
        <v>30.7</v>
      </c>
      <c r="BO17" s="45">
        <v>33.5</v>
      </c>
      <c r="BP17" s="45">
        <v>32.1</v>
      </c>
      <c r="BQ17" s="45">
        <v>27.7</v>
      </c>
      <c r="BR17" s="45">
        <v>27.2</v>
      </c>
      <c r="BS17" s="45">
        <v>29.2</v>
      </c>
      <c r="BT17" s="45">
        <v>29.1</v>
      </c>
      <c r="BU17" s="68">
        <v>25.7</v>
      </c>
      <c r="BV17" s="45">
        <v>27.4</v>
      </c>
      <c r="BW17" s="68">
        <v>30.4</v>
      </c>
      <c r="BX17" s="68">
        <v>30</v>
      </c>
      <c r="BY17" s="68">
        <v>26.3</v>
      </c>
      <c r="BZ17" s="73"/>
      <c r="CA17" s="73"/>
    </row>
    <row r="18" spans="1:79">
      <c r="A18" s="53" t="s">
        <v>43</v>
      </c>
      <c r="B18" s="40">
        <v>4.2</v>
      </c>
      <c r="C18" s="40">
        <v>-1.1000000000000001</v>
      </c>
      <c r="D18" s="40">
        <v>-1.7</v>
      </c>
      <c r="E18" s="40">
        <v>1.9</v>
      </c>
      <c r="F18" s="40">
        <v>-2.7</v>
      </c>
      <c r="G18" s="40">
        <v>-4.5999999999999996</v>
      </c>
      <c r="H18" s="40">
        <v>-2.2999999999999998</v>
      </c>
      <c r="I18" s="40">
        <v>-2.1</v>
      </c>
      <c r="J18" s="41">
        <v>-1.1000000000000001</v>
      </c>
      <c r="K18" s="40">
        <v>3.6</v>
      </c>
      <c r="L18" s="40">
        <v>1.4</v>
      </c>
      <c r="M18" s="40">
        <v>3.5</v>
      </c>
      <c r="N18" s="42">
        <v>3.2</v>
      </c>
      <c r="O18" s="42">
        <v>4.8</v>
      </c>
      <c r="P18" s="42">
        <v>7.3</v>
      </c>
      <c r="Q18" s="42">
        <v>4.0999999999999996</v>
      </c>
      <c r="R18" s="43">
        <v>1.2</v>
      </c>
      <c r="S18" s="43">
        <v>0.7</v>
      </c>
      <c r="T18" s="43">
        <v>5.2</v>
      </c>
      <c r="U18" s="43">
        <v>4.5</v>
      </c>
      <c r="V18" s="43">
        <v>-1.5</v>
      </c>
      <c r="W18" s="43">
        <v>3.2</v>
      </c>
      <c r="X18" s="43">
        <v>5.9</v>
      </c>
      <c r="Y18" s="43">
        <v>3.8</v>
      </c>
      <c r="Z18" s="42">
        <v>-0.5</v>
      </c>
      <c r="AA18" s="42">
        <v>1.1000000000000001</v>
      </c>
      <c r="AB18" s="42">
        <v>2.7</v>
      </c>
      <c r="AC18" s="44">
        <v>3.5</v>
      </c>
      <c r="AD18" s="42">
        <v>-7.2</v>
      </c>
      <c r="AE18" s="42">
        <v>-1.9</v>
      </c>
      <c r="AF18" s="42">
        <v>0.4</v>
      </c>
      <c r="AG18" s="54">
        <v>1.3</v>
      </c>
      <c r="AH18" s="55">
        <v>5.0999999999999996</v>
      </c>
      <c r="AI18" s="54">
        <v>4.4000000000000004</v>
      </c>
      <c r="AJ18" s="54">
        <v>4.7</v>
      </c>
      <c r="AK18" s="43">
        <v>2.8</v>
      </c>
      <c r="AL18" s="54">
        <v>3</v>
      </c>
      <c r="AM18" s="54">
        <v>4.2</v>
      </c>
      <c r="AN18" s="54">
        <v>4.8</v>
      </c>
      <c r="AO18" s="43">
        <v>2.6</v>
      </c>
      <c r="AP18" s="54">
        <v>3</v>
      </c>
      <c r="AQ18" s="54">
        <v>2.8</v>
      </c>
      <c r="AR18" s="54">
        <v>4.3</v>
      </c>
      <c r="AS18" s="45">
        <v>2.6</v>
      </c>
      <c r="AT18" s="45">
        <v>3.2</v>
      </c>
      <c r="AU18" s="45">
        <v>3.2</v>
      </c>
      <c r="AV18" s="54">
        <v>2.2000000000000002</v>
      </c>
      <c r="AW18" s="45">
        <v>2.6</v>
      </c>
      <c r="AX18" s="45">
        <v>3.7</v>
      </c>
      <c r="AY18" s="45">
        <v>2</v>
      </c>
      <c r="AZ18" s="45">
        <v>1.5</v>
      </c>
      <c r="BA18" s="45">
        <v>2.9</v>
      </c>
      <c r="BB18" s="45">
        <v>3.1</v>
      </c>
      <c r="BC18" s="45">
        <v>0.7</v>
      </c>
      <c r="BD18" s="45">
        <v>1.4</v>
      </c>
      <c r="BE18" s="56">
        <v>1.4</v>
      </c>
      <c r="BF18" s="56">
        <v>4</v>
      </c>
      <c r="BG18" s="56">
        <v>1.8</v>
      </c>
      <c r="BH18" s="56">
        <v>0.3</v>
      </c>
      <c r="BI18" s="56">
        <v>1.9</v>
      </c>
      <c r="BJ18" s="45">
        <v>2.4</v>
      </c>
      <c r="BK18" s="45">
        <v>0.4</v>
      </c>
      <c r="BL18" s="47">
        <v>0.3</v>
      </c>
      <c r="BM18" s="45">
        <v>0.3</v>
      </c>
      <c r="BN18" s="45">
        <v>1.7</v>
      </c>
      <c r="BO18" s="45">
        <v>2.1</v>
      </c>
      <c r="BP18" s="45">
        <v>1.3</v>
      </c>
      <c r="BQ18" s="45">
        <v>2</v>
      </c>
      <c r="BR18" s="45">
        <v>2</v>
      </c>
      <c r="BS18" s="45">
        <v>2.6</v>
      </c>
      <c r="BT18" s="45">
        <v>1.9</v>
      </c>
      <c r="BU18" s="68">
        <v>2.6</v>
      </c>
      <c r="BV18" s="45">
        <v>2.6</v>
      </c>
      <c r="BW18" s="68">
        <v>2.6</v>
      </c>
      <c r="BX18" s="68">
        <v>2.6</v>
      </c>
      <c r="BY18" s="68">
        <v>2.7</v>
      </c>
      <c r="BZ18" s="73"/>
      <c r="CA18" s="73"/>
    </row>
    <row r="19" spans="1:79">
      <c r="A19" s="57" t="s">
        <v>73</v>
      </c>
      <c r="B19" s="70">
        <f t="shared" ref="B19:BM19" si="6">B5+B11+B15+B18</f>
        <v>100</v>
      </c>
      <c r="C19" s="70">
        <f t="shared" si="6"/>
        <v>100</v>
      </c>
      <c r="D19" s="70">
        <f t="shared" si="6"/>
        <v>100</v>
      </c>
      <c r="E19" s="70">
        <f t="shared" si="6"/>
        <v>100</v>
      </c>
      <c r="F19" s="70">
        <f t="shared" si="6"/>
        <v>100.00000000000001</v>
      </c>
      <c r="G19" s="70">
        <f t="shared" si="6"/>
        <v>100</v>
      </c>
      <c r="H19" s="70">
        <f t="shared" si="6"/>
        <v>100</v>
      </c>
      <c r="I19" s="70">
        <f t="shared" si="6"/>
        <v>100</v>
      </c>
      <c r="J19" s="70">
        <f t="shared" si="6"/>
        <v>100</v>
      </c>
      <c r="K19" s="70">
        <f t="shared" si="6"/>
        <v>100</v>
      </c>
      <c r="L19" s="70">
        <f t="shared" si="6"/>
        <v>100</v>
      </c>
      <c r="M19" s="70">
        <f t="shared" si="6"/>
        <v>100</v>
      </c>
      <c r="N19" s="70">
        <f t="shared" si="6"/>
        <v>100</v>
      </c>
      <c r="O19" s="70">
        <f t="shared" si="6"/>
        <v>99.999999999999986</v>
      </c>
      <c r="P19" s="70">
        <f t="shared" si="6"/>
        <v>100</v>
      </c>
      <c r="Q19" s="70">
        <f t="shared" si="6"/>
        <v>100</v>
      </c>
      <c r="R19" s="70">
        <f t="shared" si="6"/>
        <v>100</v>
      </c>
      <c r="S19" s="70">
        <f t="shared" si="6"/>
        <v>99.999999999999986</v>
      </c>
      <c r="T19" s="70">
        <f t="shared" si="6"/>
        <v>99.999999999999986</v>
      </c>
      <c r="U19" s="70">
        <f t="shared" si="6"/>
        <v>99.999999999999986</v>
      </c>
      <c r="V19" s="70">
        <f t="shared" si="6"/>
        <v>100</v>
      </c>
      <c r="W19" s="70">
        <f t="shared" si="6"/>
        <v>100</v>
      </c>
      <c r="X19" s="70">
        <f t="shared" si="6"/>
        <v>100</v>
      </c>
      <c r="Y19" s="70">
        <f t="shared" si="6"/>
        <v>100</v>
      </c>
      <c r="Z19" s="70">
        <f t="shared" si="6"/>
        <v>100</v>
      </c>
      <c r="AA19" s="70">
        <f t="shared" si="6"/>
        <v>99.999999999999986</v>
      </c>
      <c r="AB19" s="70">
        <f t="shared" si="6"/>
        <v>100</v>
      </c>
      <c r="AC19" s="70">
        <f t="shared" si="6"/>
        <v>99.999999999999986</v>
      </c>
      <c r="AD19" s="70">
        <f t="shared" si="6"/>
        <v>100</v>
      </c>
      <c r="AE19" s="70">
        <f t="shared" si="6"/>
        <v>99.999999999999986</v>
      </c>
      <c r="AF19" s="70">
        <f t="shared" si="6"/>
        <v>100</v>
      </c>
      <c r="AG19" s="70">
        <f t="shared" si="6"/>
        <v>99.999999999999986</v>
      </c>
      <c r="AH19" s="70">
        <f t="shared" si="6"/>
        <v>99.999999999999986</v>
      </c>
      <c r="AI19" s="70">
        <f t="shared" si="6"/>
        <v>100.00000000000001</v>
      </c>
      <c r="AJ19" s="70">
        <f t="shared" si="6"/>
        <v>100.00000000000001</v>
      </c>
      <c r="AK19" s="70">
        <f t="shared" si="6"/>
        <v>99.999999999999986</v>
      </c>
      <c r="AL19" s="70">
        <f t="shared" si="6"/>
        <v>100.00000000000001</v>
      </c>
      <c r="AM19" s="70">
        <f t="shared" si="6"/>
        <v>99.999999999999986</v>
      </c>
      <c r="AN19" s="70">
        <f t="shared" si="6"/>
        <v>99.999999999999986</v>
      </c>
      <c r="AO19" s="70">
        <f t="shared" si="6"/>
        <v>99.999999999999986</v>
      </c>
      <c r="AP19" s="70">
        <f t="shared" si="6"/>
        <v>100</v>
      </c>
      <c r="AQ19" s="70">
        <f t="shared" si="6"/>
        <v>99.999999999999986</v>
      </c>
      <c r="AR19" s="70">
        <f t="shared" si="6"/>
        <v>100</v>
      </c>
      <c r="AS19" s="70">
        <f t="shared" si="6"/>
        <v>100</v>
      </c>
      <c r="AT19" s="70">
        <f t="shared" si="6"/>
        <v>99.999999999999986</v>
      </c>
      <c r="AU19" s="70">
        <f t="shared" si="6"/>
        <v>100.00000000000001</v>
      </c>
      <c r="AV19" s="70">
        <f t="shared" si="6"/>
        <v>100.00000000000001</v>
      </c>
      <c r="AW19" s="70">
        <f t="shared" si="6"/>
        <v>99.999999999999986</v>
      </c>
      <c r="AX19" s="70">
        <f t="shared" si="6"/>
        <v>100</v>
      </c>
      <c r="AY19" s="70">
        <f t="shared" si="6"/>
        <v>100</v>
      </c>
      <c r="AZ19" s="70">
        <f t="shared" si="6"/>
        <v>100.00000000000001</v>
      </c>
      <c r="BA19" s="70">
        <f t="shared" si="6"/>
        <v>100</v>
      </c>
      <c r="BB19" s="70">
        <f t="shared" si="6"/>
        <v>100</v>
      </c>
      <c r="BC19" s="70">
        <f t="shared" si="6"/>
        <v>100.00000000000001</v>
      </c>
      <c r="BD19" s="70">
        <f t="shared" si="6"/>
        <v>100.00000000000001</v>
      </c>
      <c r="BE19" s="70">
        <f t="shared" si="6"/>
        <v>100</v>
      </c>
      <c r="BF19" s="70">
        <f t="shared" si="6"/>
        <v>99.999999999999986</v>
      </c>
      <c r="BG19" s="70">
        <f t="shared" si="6"/>
        <v>100</v>
      </c>
      <c r="BH19" s="70">
        <f t="shared" si="6"/>
        <v>99.999999999999986</v>
      </c>
      <c r="BI19" s="70">
        <f t="shared" si="6"/>
        <v>100</v>
      </c>
      <c r="BJ19" s="70">
        <f t="shared" si="6"/>
        <v>100</v>
      </c>
      <c r="BK19" s="70">
        <f t="shared" si="6"/>
        <v>100.00000000000001</v>
      </c>
      <c r="BL19" s="70">
        <f t="shared" si="6"/>
        <v>99.999999999999986</v>
      </c>
      <c r="BM19" s="70">
        <f t="shared" si="6"/>
        <v>100</v>
      </c>
      <c r="BN19" s="70">
        <f t="shared" ref="BN19:BV19" si="7">BN5+BN11+BN15+BN18</f>
        <v>100</v>
      </c>
      <c r="BO19" s="70">
        <f t="shared" si="7"/>
        <v>99.999999999999986</v>
      </c>
      <c r="BP19" s="70">
        <f t="shared" si="7"/>
        <v>100.00000000000001</v>
      </c>
      <c r="BQ19" s="70">
        <f t="shared" si="7"/>
        <v>100.02999999999999</v>
      </c>
      <c r="BR19" s="70">
        <f t="shared" si="7"/>
        <v>100</v>
      </c>
      <c r="BS19" s="70">
        <f t="shared" si="7"/>
        <v>99.999999999999986</v>
      </c>
      <c r="BT19" s="70">
        <f t="shared" si="7"/>
        <v>100</v>
      </c>
      <c r="BU19" s="70">
        <f t="shared" si="7"/>
        <v>100</v>
      </c>
      <c r="BV19" s="70">
        <f t="shared" si="7"/>
        <v>100</v>
      </c>
      <c r="BW19" s="70">
        <f>BW5+BW11+BW15+BW18</f>
        <v>100</v>
      </c>
      <c r="BX19" s="70">
        <f>BX5+BX11+BX15+BX18</f>
        <v>99.999999999999986</v>
      </c>
      <c r="BY19" s="70">
        <f>BY5+BY11+BY15+BY18</f>
        <v>100.00000000000001</v>
      </c>
      <c r="BZ19" s="73"/>
      <c r="CA19" s="73"/>
    </row>
    <row r="22" spans="1:79">
      <c r="A22" s="82" t="s">
        <v>111</v>
      </c>
    </row>
    <row r="23" spans="1:79" ht="49.5" customHeight="1">
      <c r="A23" s="81" t="s">
        <v>112</v>
      </c>
    </row>
    <row r="24" spans="1:79" ht="50.25" customHeight="1">
      <c r="A24" s="74" t="s">
        <v>134</v>
      </c>
      <c r="B24" s="74"/>
    </row>
    <row r="25" spans="1:79" ht="62.25" customHeight="1">
      <c r="A25" s="74" t="s">
        <v>132</v>
      </c>
      <c r="B25" s="74"/>
    </row>
    <row r="26" spans="1:79" ht="50.25" customHeight="1">
      <c r="A26" s="89" t="s">
        <v>142</v>
      </c>
      <c r="B26" s="89"/>
    </row>
    <row r="27" spans="1:79">
      <c r="A27" s="82" t="s">
        <v>143</v>
      </c>
    </row>
  </sheetData>
  <mergeCells count="1">
    <mergeCell ref="A26:B26"/>
  </mergeCells>
  <pageMargins left="0.7" right="0.7" top="0.75" bottom="0.75" header="0.3" footer="0.3"/>
  <pageSetup paperSize="9" orientation="portrait" r:id="rId1"/>
  <ignoredErrors>
    <ignoredError sqref="BQ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1990-2006</vt:lpstr>
      <vt:lpstr>2007-2025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Мерей Акимбек</cp:lastModifiedBy>
  <cp:lastPrinted>2024-06-21T07:32:59Z</cp:lastPrinted>
  <dcterms:created xsi:type="dcterms:W3CDTF">2009-03-11T05:00:38Z</dcterms:created>
  <dcterms:modified xsi:type="dcterms:W3CDTF">2026-04-30T07:23:06Z</dcterms:modified>
</cp:coreProperties>
</file>