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5120" windowHeight="12795" tabRatio="907"/>
  </bookViews>
  <sheets>
    <sheet name="Обложка" sheetId="15" r:id="rId1"/>
    <sheet name="Усл.обозначения" sheetId="12" r:id="rId2"/>
    <sheet name="Содержание" sheetId="13" r:id="rId3"/>
    <sheet name="Метод.пояснения" sheetId="16" r:id="rId4"/>
    <sheet name="1." sheetId="4" r:id="rId5"/>
    <sheet name="2." sheetId="8" r:id="rId6"/>
    <sheet name="3." sheetId="9" r:id="rId7"/>
  </sheets>
  <definedNames>
    <definedName name="_ftn1" localSheetId="4">'1.'!$A$19</definedName>
    <definedName name="_ftn1" localSheetId="5">'2.'!$A$19</definedName>
    <definedName name="_ftnref1" localSheetId="4">'1.'!$A$15</definedName>
    <definedName name="_ftnref1" localSheetId="5">'2.'!$A$15</definedName>
    <definedName name="_xlnm.Print_Area" localSheetId="5">'2.'!$A$1:$K$85</definedName>
    <definedName name="_xlnm.Print_Area" localSheetId="3">Метод.пояснения!$A$1:$B$26</definedName>
    <definedName name="_xlnm.Print_Area" localSheetId="0">Обложка!$A$1:$I$18</definedName>
    <definedName name="_xlnm.Print_Area" localSheetId="2">Содержание!$A$1:$B$8</definedName>
    <definedName name="Элементы_национального_богатства_Республики_Казахстан_по_первоначальной_стоимости" localSheetId="4">Содержание!$B$5</definedName>
  </definedNames>
  <calcPr calcId="124519" fullPrecision="0"/>
</workbook>
</file>

<file path=xl/calcChain.xml><?xml version="1.0" encoding="utf-8"?>
<calcChain xmlns="http://schemas.openxmlformats.org/spreadsheetml/2006/main">
  <c r="F22" i="4"/>
  <c r="B12" i="9"/>
  <c r="I22" i="4" l="1"/>
  <c r="H22"/>
  <c r="G22"/>
  <c r="E22"/>
  <c r="D22"/>
  <c r="C22"/>
  <c r="B22"/>
  <c r="H11" i="9"/>
  <c r="H13" s="1"/>
  <c r="G11"/>
  <c r="G13" s="1"/>
  <c r="F11"/>
  <c r="F13" s="1"/>
  <c r="E11"/>
  <c r="E13" s="1"/>
  <c r="D11"/>
  <c r="D13" s="1"/>
  <c r="C11"/>
  <c r="C13" s="1"/>
  <c r="B10"/>
  <c r="B9"/>
  <c r="B8"/>
  <c r="B7"/>
  <c r="B11" l="1"/>
  <c r="B13" s="1"/>
</calcChain>
</file>

<file path=xl/sharedStrings.xml><?xml version="1.0" encoding="utf-8"?>
<sst xmlns="http://schemas.openxmlformats.org/spreadsheetml/2006/main" count="457" uniqueCount="132">
  <si>
    <t>-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</si>
  <si>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</si>
  <si>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</si>
  <si>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</si>
  <si>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</si>
  <si>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</si>
  <si>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</si>
  <si>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</si>
  <si>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Ответственные за выпуск:</t>
  </si>
  <si>
    <t xml:space="preserve">Департамент национальных счетов </t>
  </si>
  <si>
    <t>1 серия Статистика национальных счетов</t>
  </si>
  <si>
    <t>за 2022 год</t>
  </si>
  <si>
    <t>© Агентсто по стратегическому планированию и реформам Республики Казахстан Бюро национальной статистики</t>
  </si>
  <si>
    <t>Е-mail: sy.maratov@aspire.gov.kz</t>
  </si>
  <si>
    <r>
      <t xml:space="preserve">Исполнитель: </t>
    </r>
    <r>
      <rPr>
        <sz val="8"/>
        <color theme="1"/>
        <rFont val="Roboto"/>
        <charset val="204"/>
      </rPr>
      <t>С. Маратов</t>
    </r>
  </si>
  <si>
    <t>Тел. +7 7172 74 95 27</t>
  </si>
  <si>
    <t>Тел. +7 7172 74 97 17</t>
  </si>
  <si>
    <t>Счета системы природно-экономического учета Республики Казахстан</t>
  </si>
  <si>
    <t>Дата релиза: 25.12.2023</t>
  </si>
  <si>
    <t>Дата следующего релиза: 25.12.2024</t>
  </si>
  <si>
    <t xml:space="preserve">Счет выбросов в атмосферу за 2022 год </t>
  </si>
  <si>
    <t>тонна</t>
  </si>
  <si>
    <t>Таблица ресурсов для выбросов в атмосферу</t>
  </si>
  <si>
    <t>Таблица использования для выбросов в атмосферу</t>
  </si>
  <si>
    <t>Образование выбросов</t>
  </si>
  <si>
    <t>Итого ресурсы выбросов</t>
  </si>
  <si>
    <t>Потоки в окружающую среду</t>
  </si>
  <si>
    <t>Итого использование выбросов</t>
  </si>
  <si>
    <t>Отрасли*</t>
  </si>
  <si>
    <t>Выбросы в окружающую среду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</si>
  <si>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</si>
  <si>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</si>
  <si>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</si>
  <si>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Транспорт и складирование</t>
  </si>
  <si>
    <t>Прочие</t>
  </si>
  <si>
    <t>Тип вещества</t>
  </si>
  <si>
    <t>Твердые</t>
  </si>
  <si>
    <t>из них:</t>
  </si>
  <si>
    <t>ТЧ10 (твердые частицы)</t>
  </si>
  <si>
    <t>ТЧ2,5 (твердые частицы)</t>
  </si>
  <si>
    <t>Газообразные и жидкие</t>
  </si>
  <si>
    <t>сернистый ангидрид (SO2)</t>
  </si>
  <si>
    <t>сероводород (H2S)</t>
  </si>
  <si>
    <t>окись углерода (CO)</t>
  </si>
  <si>
    <t>окись азота (в пересчете на NO2)</t>
  </si>
  <si>
    <t>аммиак</t>
  </si>
  <si>
    <t>углеводороды (без ЛОС)</t>
  </si>
  <si>
    <t>летучие органические (ЛОС)</t>
  </si>
  <si>
    <t>Всего</t>
  </si>
  <si>
    <t>Счет затрат на охрану окружающей среды за 2022 год</t>
  </si>
  <si>
    <t>Общие затраты на охрану окружающей среды</t>
  </si>
  <si>
    <t>тыс. тенге</t>
  </si>
  <si>
    <t>на охрану атмосферного воздуха и проблемы изменения климата</t>
  </si>
  <si>
    <t xml:space="preserve"> на очистку сточных вод</t>
  </si>
  <si>
    <t>на обращение с отходами</t>
  </si>
  <si>
    <t>на защиту и реабилитацию почвы, подземных и поверхностных вод</t>
  </si>
  <si>
    <t>на снижение шумового и вибрационного воздействия</t>
  </si>
  <si>
    <t>на сохранение биоразнообразия и ландшафтов</t>
  </si>
  <si>
    <t>на радиоционную безопасность (исключая вопросы внешней государственной безопасности)</t>
  </si>
  <si>
    <t>на научные исследования и разработки в области охраны окружающей среды</t>
  </si>
  <si>
    <t>на другие направления природоохранной детельности</t>
  </si>
  <si>
    <t>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</si>
  <si>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</si>
  <si>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</si>
  <si>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</si>
  <si>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Оптовая и розничная торговля; ремонт автомобилей и мотоциклов</t>
  </si>
  <si>
    <t>x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</si>
  <si>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</si>
  <si>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</si>
  <si>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</si>
  <si>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</si>
  <si>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</si>
  <si>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</si>
  <si>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 xml:space="preserve"> </t>
  </si>
  <si>
    <t>Государственное управление и оборона; обязательное  социальное обеспечение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</si>
  <si>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</si>
  <si>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</si>
  <si>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</si>
  <si>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</si>
  <si>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Текущие затраты на охрану окружающей среды</t>
  </si>
  <si>
    <t>Инвестиции на охрану окружающей среды</t>
  </si>
  <si>
    <t>х</t>
  </si>
  <si>
    <t xml:space="preserve">Счет экологических налогов за 2022 год </t>
  </si>
  <si>
    <t>Вид экологического налога</t>
  </si>
  <si>
    <t xml:space="preserve">Всего налоговых поступлений </t>
  </si>
  <si>
    <t>Виды налога</t>
  </si>
  <si>
    <t>Налоги на продукты (D21)</t>
  </si>
  <si>
    <t>Прочие налоги на производство (D29)</t>
  </si>
  <si>
    <t>Налоги на доходы (D51)</t>
  </si>
  <si>
    <t>Прочие текущие налоги (D59)</t>
  </si>
  <si>
    <t>Налоги на капитал (D91)</t>
  </si>
  <si>
    <t>Другие налоговые поступления</t>
  </si>
  <si>
    <t>Налоги на энергоносители</t>
  </si>
  <si>
    <t>Транспортные налоги</t>
  </si>
  <si>
    <t>Налоги на загрязнение окружающей среды</t>
  </si>
  <si>
    <t>Налоги на использование ресурсов</t>
  </si>
  <si>
    <t>Всего экологических налогов</t>
  </si>
  <si>
    <t>Налоги не относящиеся к окружающей среде</t>
  </si>
  <si>
    <t>Всего налогов</t>
  </si>
  <si>
    <t xml:space="preserve">3. Счет экологических налогов за 2022 год </t>
  </si>
  <si>
    <t>Методологические пояснения</t>
  </si>
  <si>
    <r>
      <t xml:space="preserve">  виды экономической деятельности</t>
    </r>
    <r>
      <rPr>
        <vertAlign val="superscript"/>
        <sz val="8"/>
        <rFont val="Roboto"/>
        <charset val="204"/>
      </rPr>
      <t>2)</t>
    </r>
  </si>
  <si>
    <r>
      <t>Директор Департамента:</t>
    </r>
    <r>
      <rPr>
        <sz val="8"/>
        <color theme="1"/>
        <rFont val="Roboto"/>
        <charset val="204"/>
      </rPr>
      <t xml:space="preserve"> </t>
    </r>
  </si>
  <si>
    <t>А. Накипбеков</t>
  </si>
  <si>
    <t xml:space="preserve">1. Счет выбросов в атмосферу за 2022 год </t>
  </si>
  <si>
    <t>2. Счет затрат на охрану окружающей среды за 2022 год</t>
  </si>
  <si>
    <t xml:space="preserve">     Счет выбросов в атмосферу относится к группе счетов физических и гибридных потоков.</t>
  </si>
  <si>
    <r>
      <rPr>
        <b/>
        <sz val="10"/>
        <rFont val="Roboto"/>
        <charset val="204"/>
      </rPr>
      <t xml:space="preserve">    Выбросы в атмосферу</t>
    </r>
    <r>
      <rPr>
        <sz val="10"/>
        <rFont val="Roboto"/>
        <charset val="204"/>
      </rPr>
      <t xml:space="preserve"> представляют собой газообразные и твердые вещества, выбрасываемые в атмосферу заведениями и домашними хозяйствами в результате процессов производства, потребления и накопления. Счет СПЭУ по выбросам в атмосферу учитывает образование выбросов в атмосферу экономическими единицами-резидентами с разбивкой по типу вещества.</t>
    </r>
  </si>
  <si>
    <t xml:space="preserve">     В данной публикации отражены данные по предприятиям и их подразделениям, имеющим стационарные источники загрязнения атмосферного воздуха,  с объемами загрязняющих веществ, разрешенных к выбросу в атмосферный воздух более 0,999 тонн в год и (или)  от 0,500 до 0,999 тонн включительно при наличии в составе выбросов загрязняющих веществ 1 и (или) 2 класса опасности. В указанном бюллетене не отражаются данные по передвижным источникам загрязнения, включая автотранспорт.</t>
  </si>
  <si>
    <t xml:space="preserve">     Данные по объему загрязняющих веществ, отходящих от всех стационарных источников загрязнения, выброшенным без очистки, поступивших на очистные сооружения, уловленным и обезвреженным, а также утилизированным загрязняющим веществам представлены без учета объектов III категории, представляющих декларацию о воздействии на окружающую среду.</t>
  </si>
  <si>
    <t xml:space="preserve">     СРООС отражает информацию по объему специализированных услуг по охране окружающей среды, представленных во всех отраслях экономики, и по расходам единиц-резидентов на все товары и услуги для целей охраны окружающей среды.</t>
  </si>
  <si>
    <r>
      <t xml:space="preserve">     В </t>
    </r>
    <r>
      <rPr>
        <b/>
        <sz val="10"/>
        <rFont val="Roboto"/>
        <charset val="204"/>
      </rPr>
      <t xml:space="preserve">общий объём затрат на охрану окружающей среды </t>
    </r>
    <r>
      <rPr>
        <sz val="10"/>
        <rFont val="Roboto"/>
        <charset val="204"/>
      </rPr>
      <t xml:space="preserve">включаются инвестиции в основной капитал, направленные на охрану окружающей среды и рациональное использование природных ресурсов, а также текущие расходы на охрану окружающей среды.                                                                                                               </t>
    </r>
  </si>
  <si>
    <r>
      <rPr>
        <b/>
        <sz val="10"/>
        <rFont val="Roboto"/>
        <charset val="204"/>
      </rPr>
      <t xml:space="preserve">     Текущие затраты на охрану окружающей среды</t>
    </r>
    <r>
      <rPr>
        <sz val="10"/>
        <rFont val="Roboto"/>
        <charset val="204"/>
      </rPr>
      <t xml:space="preserve"> – расходы предприятий и организаций на проведение мероприятий, обеспечение текущей работы технологических процессов и производств, а также на содержание и эксплуатацию машин и оборудования, которые разработаны и функционируют в целях предотвращения, уменьшения, очистки (переработки) и/или устранения загрязняющих веществ (продуктов).</t>
    </r>
  </si>
  <si>
    <t xml:space="preserve">     Затраты на охрану окружающей среды приведены в разрезе видов  природоохранной деятельности, включают охрану  атмосферного воздуха и проблемы изменения климата, очистку сточных вод, обращение с отходами и т.д. 
    К другим видам природоохранной деятельности отнесена деятельность в области возобновляемых источников энергии, энергосберегающих технологий и повышения энергоэффективности,  а также аккумулирует все виды природохранной деятельности, не  классифицированные в других видах природоохранной деятельности.</t>
  </si>
  <si>
    <t xml:space="preserve">     Счет экологических налогов входит в группу СРООС и используется для анализа и оценки эффективности мер, предпринимаемых государством, для достижения целей природоохранной политики и устойчивого развития.</t>
  </si>
  <si>
    <t xml:space="preserve">     Экологический налог – это налог, исчисляемый на базе показателя (измеряемого в натуральных или заменяющих их единицах), отражающего явление, имеющее доказанное специфическое негативное влияние на окружающую среду. Экологические налоги подразделяются на 4 категории: </t>
  </si>
  <si>
    <t xml:space="preserve">     Налоги на энергоносители – налоговые поступления, взимаемые с энергетических продуктов как для транспортных средств (бензин, дизельное топливо), так и для стационарных объектов   (углеводородное сырье, продукты его переработки, электричество). Также сюда включаются налоги на биотопливо и любые другие виды энергии из возобновляемых источников. </t>
  </si>
  <si>
    <t xml:space="preserve">     Транспортные налоги – налоговые поступления, связанные с производством, торговлей, владением и использованием транспортных средств и связанных с ними транспортных услуг, если они соответствуют общему определению экологических налогов.</t>
  </si>
  <si>
    <t xml:space="preserve">     Налоги на загрязнение окружающей среды – налоговые поступления на измеренные или рассчитанные выбросы загрязняющих веществ в атмосферный воздух стационарными источниками, на сбросы загрязняющих веществ в водные объекты, хранение и захоронение отходов (размещение отходов). Налоги на выбросы углерода являются исключением из правила и включаются в налоги на энергоносители.</t>
  </si>
  <si>
    <t xml:space="preserve">     Налоги на природные ресурсы –  налоги на водозабор, добычу сырья и других ресурсов (например, песка и гравия). В соответствии с общей сферой охвата экологических налогов выплаты государству за использование земли или природных ресурсов учитываются как рента и поэтому исключаются из налогов на природные ресурсы.</t>
  </si>
  <si>
    <t xml:space="preserve">Счета системы природно-экономического учета (далее – СПЭУ) Республики Казахстан сформированы согласно международному стандарту "Центральная основа Системы природно-экономического учета 2012", которая представляет собой многоцелевую концептуальную основу для понимания взаимодействия между окружающей средой и экономикой, для описания изменения запасов активов окружающей среды. </t>
  </si>
  <si>
    <t xml:space="preserve">     Центральная система СПЭУ применяет принятые в Системе национальных счетов (далее – СНС) учетные концепции, структуры, правила и принципы к информации об окружающей среде.</t>
  </si>
  <si>
    <t xml:space="preserve">     Набор записей по учету расходов и связанных с ними потоков в СНС, которые относятся к группе счетов экологической деятельности, представляют собой  счета расходов на охрану окружающей среды (далее – СРООС).</t>
  </si>
  <si>
    <t xml:space="preserve">     Прочие платежи являются дополнительными категориями к счету экологических налогов и включают в себя доходы бюджета, которые не являются налогами в соответствии с определениями СНС, такие как рента, сборы, штрафы и пени, исчисляемые на базе показателя, имеющего доказанное специфическое негативное влияние на окружающую среду.</t>
  </si>
  <si>
    <t>* Согласно Общему классификатору видов экономической деятельности (ОКЭД НК РК 03-2019).</t>
  </si>
  <si>
    <r>
      <rPr>
        <i/>
        <vertAlign val="superscript"/>
        <sz val="8"/>
        <color indexed="8"/>
        <rFont val="Roboto"/>
        <charset val="204"/>
      </rPr>
      <t xml:space="preserve">1) </t>
    </r>
    <r>
      <rPr>
        <i/>
        <sz val="8"/>
        <color indexed="8"/>
        <rFont val="Roboto"/>
        <charset val="204"/>
      </rPr>
      <t>Согласно Справочнику видов деятельности, затрат по охране окружающей среды и управления ресурсами (КДЗООСиУР).</t>
    </r>
  </si>
  <si>
    <r>
      <rPr>
        <i/>
        <vertAlign val="superscript"/>
        <sz val="8"/>
        <color indexed="8"/>
        <rFont val="Roboto"/>
        <charset val="204"/>
      </rPr>
      <t>2)</t>
    </r>
    <r>
      <rPr>
        <i/>
        <sz val="8"/>
        <color indexed="8"/>
        <rFont val="Roboto"/>
        <charset val="204"/>
      </rPr>
      <t xml:space="preserve"> Согласно Общему классификатору видов экономической деятельности (ОКЭД НК РК 03-2019).</t>
    </r>
  </si>
  <si>
    <t>25 декабря 2023 года</t>
  </si>
  <si>
    <t xml:space="preserve">     Счет выборосов в атмосферу и счет затрат на охрану окружающей среды сформирован по данным общегосударственных статистических наблюдений по статистике окружающей среды и инвестиций.</t>
  </si>
  <si>
    <t xml:space="preserve">     Счет экологических налогов формируются на основе данных государственного бюджета и отчета о поступлениях и использовании Национального фонда Республики Казахстан.</t>
  </si>
  <si>
    <r>
      <t>виды природоохранной деятельности</t>
    </r>
    <r>
      <rPr>
        <vertAlign val="superscript"/>
        <sz val="8"/>
        <rFont val="Roboto"/>
        <charset val="204"/>
      </rPr>
      <t>1)</t>
    </r>
  </si>
  <si>
    <t>№4-8/8172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</si>
</sst>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0.0"/>
    <numFmt numFmtId="166" formatCode="#,##0.000"/>
    <numFmt numFmtId="167" formatCode="0.000"/>
    <numFmt numFmtId="168" formatCode="0.000;[Red]0.000"/>
    <numFmt numFmtId="169" formatCode="###\ ###\ ###\ ##0"/>
  </numFmts>
  <fonts count="3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u/>
      <sz val="8.8000000000000007"/>
      <color theme="10"/>
      <name val="Calibri"/>
      <family val="2"/>
    </font>
    <font>
      <sz val="10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b/>
      <sz val="14"/>
      <name val="Roboto"/>
      <charset val="204"/>
    </font>
    <font>
      <sz val="11"/>
      <color theme="1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1"/>
      <color indexed="8"/>
      <name val="Roboto"/>
      <charset val="204"/>
    </font>
    <font>
      <b/>
      <sz val="10"/>
      <name val="Roboto"/>
      <charset val="204"/>
    </font>
    <font>
      <sz val="12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b/>
      <i/>
      <sz val="12"/>
      <color theme="1"/>
      <name val="Roboto"/>
      <charset val="204"/>
    </font>
    <font>
      <sz val="12"/>
      <color indexed="8"/>
      <name val="Roboto"/>
      <charset val="204"/>
    </font>
    <font>
      <u/>
      <sz val="10"/>
      <color theme="10"/>
      <name val="Roboto"/>
      <charset val="204"/>
    </font>
    <font>
      <vertAlign val="superscript"/>
      <sz val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i/>
      <sz val="8"/>
      <color indexed="8"/>
      <name val="Roboto"/>
      <charset val="204"/>
    </font>
    <font>
      <i/>
      <vertAlign val="superscript"/>
      <sz val="8"/>
      <color indexed="8"/>
      <name val="Roboto"/>
      <charset val="204"/>
    </font>
    <font>
      <b/>
      <sz val="10"/>
      <color theme="1"/>
      <name val="Roboto"/>
      <charset val="204"/>
    </font>
    <font>
      <b/>
      <i/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6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3" applyNumberFormat="1" applyFont="1" applyFill="1" applyBorder="1" applyAlignment="1" applyProtection="1">
      <alignment vertical="top" wrapText="1"/>
    </xf>
    <xf numFmtId="0" fontId="9" fillId="0" borderId="0" xfId="0" applyFont="1" applyAlignment="1">
      <alignment vertical="top" wrapText="1"/>
    </xf>
    <xf numFmtId="0" fontId="8" fillId="0" borderId="0" xfId="3" applyNumberFormat="1" applyFont="1" applyFill="1" applyBorder="1" applyAlignment="1" applyProtection="1">
      <alignment horizontal="right" vertical="top" wrapText="1"/>
    </xf>
    <xf numFmtId="0" fontId="11" fillId="0" borderId="0" xfId="0" applyFont="1" applyAlignment="1"/>
    <xf numFmtId="0" fontId="12" fillId="0" borderId="0" xfId="1" applyNumberFormat="1" applyFont="1" applyFill="1" applyBorder="1" applyAlignment="1" applyProtection="1"/>
    <xf numFmtId="0" fontId="9" fillId="0" borderId="0" xfId="0" applyFont="1" applyAlignment="1"/>
    <xf numFmtId="0" fontId="5" fillId="0" borderId="0" xfId="3" applyNumberFormat="1" applyFont="1" applyFill="1" applyBorder="1" applyAlignment="1" applyProtection="1"/>
    <xf numFmtId="0" fontId="8" fillId="0" borderId="0" xfId="3" applyNumberFormat="1" applyFont="1" applyFill="1" applyBorder="1" applyAlignment="1" applyProtection="1">
      <alignment vertical="center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justify" vertical="top"/>
    </xf>
    <xf numFmtId="0" fontId="5" fillId="0" borderId="0" xfId="1" applyFont="1" applyAlignment="1">
      <alignment horizontal="justify" vertical="top" wrapText="1"/>
    </xf>
    <xf numFmtId="0" fontId="13" fillId="0" borderId="0" xfId="1" applyFont="1" applyFill="1" applyAlignment="1">
      <alignment horizontal="right"/>
    </xf>
    <xf numFmtId="0" fontId="13" fillId="0" borderId="0" xfId="1" applyFont="1" applyFill="1" applyAlignment="1"/>
    <xf numFmtId="0" fontId="5" fillId="0" borderId="0" xfId="1" applyFont="1" applyFill="1" applyAlignment="1">
      <alignment vertical="top"/>
    </xf>
    <xf numFmtId="0" fontId="5" fillId="0" borderId="0" xfId="1" applyFont="1" applyAlignment="1">
      <alignment horizontal="center" vertical="center"/>
    </xf>
    <xf numFmtId="0" fontId="15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9" fillId="0" borderId="0" xfId="0" applyFont="1"/>
    <xf numFmtId="0" fontId="7" fillId="0" borderId="0" xfId="3" applyFont="1" applyFill="1" applyAlignment="1"/>
    <xf numFmtId="0" fontId="7" fillId="0" borderId="0" xfId="3" applyFont="1" applyFill="1"/>
    <xf numFmtId="14" fontId="7" fillId="0" borderId="0" xfId="3" applyNumberFormat="1" applyFont="1" applyFill="1" applyAlignment="1">
      <alignment horizontal="left"/>
    </xf>
    <xf numFmtId="0" fontId="7" fillId="0" borderId="0" xfId="3" applyFont="1" applyFill="1" applyBorder="1"/>
    <xf numFmtId="0" fontId="19" fillId="0" borderId="7" xfId="0" applyFont="1" applyBorder="1" applyAlignment="1">
      <alignment wrapText="1"/>
    </xf>
    <xf numFmtId="0" fontId="19" fillId="0" borderId="7" xfId="0" applyFont="1" applyBorder="1" applyAlignment="1"/>
    <xf numFmtId="0" fontId="9" fillId="0" borderId="7" xfId="0" applyFont="1" applyBorder="1" applyAlignment="1"/>
    <xf numFmtId="0" fontId="16" fillId="0" borderId="0" xfId="0" applyFont="1" applyFill="1"/>
    <xf numFmtId="0" fontId="16" fillId="0" borderId="0" xfId="0" applyFont="1" applyFill="1" applyBorder="1"/>
    <xf numFmtId="168" fontId="21" fillId="0" borderId="0" xfId="6" applyNumberFormat="1" applyFont="1" applyFill="1" applyBorder="1" applyAlignment="1">
      <alignment horizontal="right" wrapText="1"/>
    </xf>
    <xf numFmtId="168" fontId="20" fillId="0" borderId="0" xfId="0" applyNumberFormat="1" applyFont="1" applyFill="1" applyBorder="1"/>
    <xf numFmtId="0" fontId="21" fillId="0" borderId="0" xfId="0" applyFont="1"/>
    <xf numFmtId="3" fontId="21" fillId="0" borderId="0" xfId="0" applyNumberFormat="1" applyFont="1"/>
    <xf numFmtId="3" fontId="21" fillId="0" borderId="0" xfId="0" applyNumberFormat="1" applyFont="1" applyBorder="1"/>
    <xf numFmtId="0" fontId="21" fillId="0" borderId="0" xfId="0" applyFont="1" applyBorder="1"/>
    <xf numFmtId="0" fontId="22" fillId="0" borderId="0" xfId="5" applyFont="1" applyBorder="1" applyAlignment="1" applyProtection="1">
      <alignment horizontal="center" vertical="center" wrapText="1"/>
    </xf>
    <xf numFmtId="0" fontId="22" fillId="0" borderId="0" xfId="5" applyFont="1" applyBorder="1" applyAlignment="1" applyProtection="1">
      <alignment horizontal="left" wrapText="1" indent="1"/>
    </xf>
    <xf numFmtId="0" fontId="15" fillId="0" borderId="0" xfId="4" applyFont="1" applyAlignment="1">
      <alignment horizontal="center" vertical="center" wrapText="1"/>
    </xf>
    <xf numFmtId="0" fontId="7" fillId="0" borderId="0" xfId="4" applyFont="1" applyBorder="1" applyAlignment="1">
      <alignment horizontal="left"/>
    </xf>
    <xf numFmtId="0" fontId="7" fillId="0" borderId="0" xfId="4" applyFont="1"/>
    <xf numFmtId="0" fontId="7" fillId="0" borderId="0" xfId="4" applyFont="1" applyAlignment="1">
      <alignment horizontal="right"/>
    </xf>
    <xf numFmtId="0" fontId="7" fillId="0" borderId="1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49" fontId="7" fillId="0" borderId="0" xfId="4" applyNumberFormat="1" applyFont="1" applyBorder="1" applyAlignment="1">
      <alignment horizontal="left" wrapText="1"/>
    </xf>
    <xf numFmtId="3" fontId="7" fillId="0" borderId="0" xfId="0" applyNumberFormat="1" applyFont="1" applyBorder="1" applyAlignment="1">
      <alignment horizontal="right"/>
    </xf>
    <xf numFmtId="49" fontId="7" fillId="0" borderId="0" xfId="4" applyNumberFormat="1" applyFont="1" applyBorder="1" applyAlignment="1">
      <alignment horizontal="left" wrapText="1" indent="1"/>
    </xf>
    <xf numFmtId="3" fontId="18" fillId="0" borderId="6" xfId="0" applyNumberFormat="1" applyFont="1" applyBorder="1" applyAlignment="1">
      <alignment horizontal="left"/>
    </xf>
    <xf numFmtId="3" fontId="18" fillId="0" borderId="6" xfId="0" applyNumberFormat="1" applyFont="1" applyBorder="1" applyAlignment="1">
      <alignment horizontal="right"/>
    </xf>
    <xf numFmtId="0" fontId="24" fillId="0" borderId="0" xfId="0" applyFont="1"/>
    <xf numFmtId="0" fontId="24" fillId="0" borderId="0" xfId="0" applyFont="1" applyBorder="1"/>
    <xf numFmtId="3" fontId="24" fillId="0" borderId="0" xfId="0" applyNumberFormat="1" applyFont="1" applyBorder="1"/>
    <xf numFmtId="0" fontId="7" fillId="0" borderId="0" xfId="4" applyFont="1" applyBorder="1" applyAlignment="1">
      <alignment horizontal="right"/>
    </xf>
    <xf numFmtId="169" fontId="24" fillId="0" borderId="0" xfId="0" applyNumberFormat="1" applyFont="1" applyAlignment="1">
      <alignment horizontal="right" wrapText="1"/>
    </xf>
    <xf numFmtId="0" fontId="24" fillId="0" borderId="0" xfId="0" applyFont="1" applyAlignment="1">
      <alignment horizontal="right" wrapText="1"/>
    </xf>
    <xf numFmtId="169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69" fontId="25" fillId="0" borderId="6" xfId="3" applyNumberFormat="1" applyFont="1" applyBorder="1" applyAlignment="1">
      <alignment horizontal="right" wrapText="1"/>
    </xf>
    <xf numFmtId="0" fontId="25" fillId="0" borderId="6" xfId="3" applyFont="1" applyBorder="1" applyAlignment="1">
      <alignment horizontal="right" wrapText="1"/>
    </xf>
    <xf numFmtId="3" fontId="24" fillId="0" borderId="0" xfId="0" applyNumberFormat="1" applyFont="1"/>
    <xf numFmtId="0" fontId="26" fillId="0" borderId="0" xfId="0" applyFont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65" fontId="7" fillId="0" borderId="11" xfId="0" applyNumberFormat="1" applyFont="1" applyFill="1" applyBorder="1" applyAlignment="1"/>
    <xf numFmtId="165" fontId="7" fillId="0" borderId="0" xfId="0" applyNumberFormat="1" applyFont="1" applyFill="1" applyBorder="1" applyAlignment="1"/>
    <xf numFmtId="0" fontId="19" fillId="0" borderId="0" xfId="0" applyFont="1" applyFill="1" applyBorder="1"/>
    <xf numFmtId="166" fontId="18" fillId="0" borderId="0" xfId="0" applyNumberFormat="1" applyFont="1" applyFill="1" applyBorder="1" applyAlignment="1">
      <alignment horizontal="right"/>
    </xf>
    <xf numFmtId="166" fontId="18" fillId="0" borderId="12" xfId="0" applyNumberFormat="1" applyFont="1" applyFill="1" applyBorder="1" applyAlignment="1"/>
    <xf numFmtId="166" fontId="18" fillId="0" borderId="0" xfId="0" applyNumberFormat="1" applyFont="1" applyFill="1" applyBorder="1" applyAlignment="1"/>
    <xf numFmtId="0" fontId="17" fillId="0" borderId="0" xfId="0" applyFont="1" applyFill="1" applyBorder="1" applyAlignment="1">
      <alignment horizontal="left" indent="1"/>
    </xf>
    <xf numFmtId="166" fontId="7" fillId="0" borderId="0" xfId="0" applyNumberFormat="1" applyFont="1" applyFill="1" applyBorder="1" applyAlignment="1">
      <alignment horizontal="right"/>
    </xf>
    <xf numFmtId="166" fontId="7" fillId="0" borderId="12" xfId="0" applyNumberFormat="1" applyFont="1" applyFill="1" applyBorder="1" applyAlignment="1"/>
    <xf numFmtId="166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indent="1"/>
    </xf>
    <xf numFmtId="0" fontId="19" fillId="0" borderId="6" xfId="0" applyFont="1" applyFill="1" applyBorder="1"/>
    <xf numFmtId="166" fontId="18" fillId="0" borderId="6" xfId="0" applyNumberFormat="1" applyFont="1" applyFill="1" applyBorder="1" applyAlignment="1">
      <alignment horizontal="right"/>
    </xf>
    <xf numFmtId="166" fontId="18" fillId="0" borderId="13" xfId="0" applyNumberFormat="1" applyFont="1" applyFill="1" applyBorder="1" applyAlignment="1">
      <alignment horizontal="right"/>
    </xf>
    <xf numFmtId="0" fontId="17" fillId="0" borderId="0" xfId="0" applyFont="1" applyFill="1"/>
    <xf numFmtId="0" fontId="26" fillId="0" borderId="0" xfId="0" applyFont="1" applyFill="1"/>
    <xf numFmtId="167" fontId="17" fillId="0" borderId="0" xfId="0" applyNumberFormat="1" applyFont="1" applyFill="1" applyBorder="1"/>
    <xf numFmtId="0" fontId="7" fillId="0" borderId="0" xfId="0" applyFont="1"/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11" xfId="0" applyFont="1" applyBorder="1" applyAlignment="1">
      <alignment horizontal="center" vertical="center" wrapText="1"/>
    </xf>
    <xf numFmtId="164" fontId="18" fillId="0" borderId="0" xfId="0" applyNumberFormat="1" applyFont="1" applyFill="1" applyBorder="1"/>
    <xf numFmtId="164" fontId="7" fillId="0" borderId="0" xfId="0" applyNumberFormat="1" applyFont="1" applyFill="1" applyBorder="1"/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left"/>
    </xf>
    <xf numFmtId="164" fontId="18" fillId="0" borderId="6" xfId="0" applyNumberFormat="1" applyFont="1" applyFill="1" applyBorder="1"/>
    <xf numFmtId="0" fontId="7" fillId="0" borderId="7" xfId="0" applyFont="1" applyFill="1" applyBorder="1" applyAlignment="1"/>
    <xf numFmtId="164" fontId="18" fillId="0" borderId="7" xfId="0" applyNumberFormat="1" applyFont="1" applyFill="1" applyBorder="1"/>
    <xf numFmtId="164" fontId="7" fillId="0" borderId="7" xfId="0" applyNumberFormat="1" applyFont="1" applyFill="1" applyBorder="1"/>
    <xf numFmtId="0" fontId="19" fillId="0" borderId="7" xfId="0" applyFont="1" applyBorder="1" applyAlignment="1">
      <alignment horizontal="left" wrapText="1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horizontal="left" wrapText="1"/>
    </xf>
    <xf numFmtId="0" fontId="7" fillId="0" borderId="0" xfId="3" applyFont="1" applyFill="1" applyBorder="1" applyAlignment="1"/>
    <xf numFmtId="0" fontId="9" fillId="0" borderId="0" xfId="0" applyFont="1" applyBorder="1"/>
    <xf numFmtId="0" fontId="9" fillId="0" borderId="0" xfId="0" applyFont="1" applyBorder="1" applyAlignment="1"/>
    <xf numFmtId="0" fontId="11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 indent="1"/>
    </xf>
    <xf numFmtId="0" fontId="7" fillId="0" borderId="6" xfId="0" applyFont="1" applyBorder="1"/>
    <xf numFmtId="0" fontId="11" fillId="0" borderId="6" xfId="0" applyFont="1" applyBorder="1"/>
    <xf numFmtId="0" fontId="11" fillId="0" borderId="0" xfId="0" applyFont="1"/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top"/>
    </xf>
    <xf numFmtId="0" fontId="5" fillId="0" borderId="0" xfId="1" applyFont="1" applyAlignment="1">
      <alignment horizontal="justify"/>
    </xf>
    <xf numFmtId="0" fontId="5" fillId="0" borderId="0" xfId="1" applyFont="1" applyAlignment="1">
      <alignment horizontal="justify" wrapText="1"/>
    </xf>
    <xf numFmtId="0" fontId="5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 wrapText="1"/>
    </xf>
    <xf numFmtId="0" fontId="5" fillId="0" borderId="0" xfId="1" applyFont="1" applyFill="1" applyAlignment="1">
      <alignment horizontal="justify" wrapText="1"/>
    </xf>
    <xf numFmtId="0" fontId="5" fillId="0" borderId="0" xfId="1" applyFont="1" applyFill="1" applyAlignment="1">
      <alignment horizontal="justify"/>
    </xf>
    <xf numFmtId="0" fontId="5" fillId="0" borderId="0" xfId="1" applyFont="1" applyFill="1" applyAlignment="1">
      <alignment wrapText="1"/>
    </xf>
    <xf numFmtId="0" fontId="28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4" fontId="5" fillId="0" borderId="0" xfId="0" applyNumberFormat="1" applyFont="1"/>
    <xf numFmtId="164" fontId="5" fillId="0" borderId="0" xfId="0" applyNumberFormat="1" applyFont="1" applyBorder="1"/>
    <xf numFmtId="166" fontId="16" fillId="0" borderId="0" xfId="0" applyNumberFormat="1" applyFont="1" applyFill="1"/>
    <xf numFmtId="166" fontId="16" fillId="0" borderId="0" xfId="0" applyNumberFormat="1" applyFont="1" applyFill="1" applyBorder="1"/>
    <xf numFmtId="0" fontId="7" fillId="0" borderId="5" xfId="4" applyFont="1" applyBorder="1" applyAlignment="1">
      <alignment horizontal="center" vertical="center" wrapText="1"/>
    </xf>
    <xf numFmtId="0" fontId="8" fillId="0" borderId="0" xfId="3" applyNumberFormat="1" applyFont="1" applyFill="1" applyBorder="1" applyAlignment="1" applyProtection="1">
      <alignment horizontal="left" vertical="top" wrapText="1"/>
    </xf>
    <xf numFmtId="0" fontId="8" fillId="0" borderId="0" xfId="3" applyNumberFormat="1" applyFont="1" applyFill="1" applyBorder="1" applyAlignment="1" applyProtection="1">
      <alignment horizontal="left" vertical="top"/>
    </xf>
    <xf numFmtId="0" fontId="10" fillId="2" borderId="0" xfId="3" applyNumberFormat="1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13" fillId="0" borderId="0" xfId="1" applyFont="1" applyFill="1" applyAlignment="1">
      <alignment horizontal="right"/>
    </xf>
    <xf numFmtId="0" fontId="14" fillId="0" borderId="0" xfId="2" applyFont="1" applyAlignment="1"/>
    <xf numFmtId="0" fontId="15" fillId="0" borderId="0" xfId="1" applyFont="1" applyBorder="1" applyAlignment="1">
      <alignment horizontal="left" wrapText="1"/>
    </xf>
    <xf numFmtId="0" fontId="5" fillId="0" borderId="0" xfId="1" applyFont="1" applyBorder="1" applyAlignment="1">
      <alignment wrapText="1"/>
    </xf>
    <xf numFmtId="0" fontId="28" fillId="0" borderId="0" xfId="0" applyFont="1" applyFill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7" fillId="0" borderId="1" xfId="4" applyFont="1" applyBorder="1" applyAlignment="1">
      <alignment horizontal="center"/>
    </xf>
    <xf numFmtId="0" fontId="7" fillId="0" borderId="3" xfId="4" applyFont="1" applyBorder="1" applyAlignment="1">
      <alignment horizontal="center"/>
    </xf>
    <xf numFmtId="0" fontId="15" fillId="0" borderId="0" xfId="4" applyFont="1" applyBorder="1" applyAlignment="1">
      <alignment horizontal="center" vertical="center"/>
    </xf>
    <xf numFmtId="0" fontId="7" fillId="0" borderId="8" xfId="4" applyFont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0" fontId="7" fillId="0" borderId="5" xfId="4" applyFont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left" wrapText="1"/>
    </xf>
  </cellXfs>
  <cellStyles count="7">
    <cellStyle name="Гиперссылка 2" xfId="5"/>
    <cellStyle name="Обычный" xfId="0" builtinId="0"/>
    <cellStyle name="Обычный 2" xfId="1"/>
    <cellStyle name="Обычный 2 2" xfId="3"/>
    <cellStyle name="Обычный 3" xfId="2"/>
    <cellStyle name="Обычный 4" xfId="4"/>
    <cellStyle name="Обычный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5</xdr:col>
      <xdr:colOff>504825</xdr:colOff>
      <xdr:row>4</xdr:row>
      <xdr:rowOff>151743</xdr:rowOff>
    </xdr:to>
    <xdr:pic>
      <xdr:nvPicPr>
        <xdr:cNvPr id="3" name="Рисунок 2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76201"/>
          <a:ext cx="3962400" cy="72324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81</xdr:row>
      <xdr:rowOff>0</xdr:rowOff>
    </xdr:from>
    <xdr:to>
      <xdr:col>1</xdr:col>
      <xdr:colOff>180975</xdr:colOff>
      <xdr:row>81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2585025"/>
          <a:ext cx="1819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81</xdr:row>
      <xdr:rowOff>0</xdr:rowOff>
    </xdr:from>
    <xdr:to>
      <xdr:col>1</xdr:col>
      <xdr:colOff>180975</xdr:colOff>
      <xdr:row>81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6275" y="32585025"/>
          <a:ext cx="1819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81</xdr:row>
      <xdr:rowOff>0</xdr:rowOff>
    </xdr:from>
    <xdr:to>
      <xdr:col>1</xdr:col>
      <xdr:colOff>180975</xdr:colOff>
      <xdr:row>81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76275" y="32585025"/>
          <a:ext cx="1819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81</xdr:row>
      <xdr:rowOff>0</xdr:rowOff>
    </xdr:from>
    <xdr:to>
      <xdr:col>1</xdr:col>
      <xdr:colOff>180975</xdr:colOff>
      <xdr:row>81</xdr:row>
      <xdr:rowOff>38100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76275" y="32585025"/>
          <a:ext cx="1819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81</xdr:row>
      <xdr:rowOff>0</xdr:rowOff>
    </xdr:from>
    <xdr:to>
      <xdr:col>1</xdr:col>
      <xdr:colOff>180975</xdr:colOff>
      <xdr:row>81</xdr:row>
      <xdr:rowOff>38100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76275" y="32585025"/>
          <a:ext cx="1819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81</xdr:row>
      <xdr:rowOff>0</xdr:rowOff>
    </xdr:from>
    <xdr:to>
      <xdr:col>1</xdr:col>
      <xdr:colOff>180975</xdr:colOff>
      <xdr:row>81</xdr:row>
      <xdr:rowOff>38100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76275" y="32585025"/>
          <a:ext cx="1819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81</xdr:row>
      <xdr:rowOff>0</xdr:rowOff>
    </xdr:from>
    <xdr:to>
      <xdr:col>1</xdr:col>
      <xdr:colOff>180975</xdr:colOff>
      <xdr:row>81</xdr:row>
      <xdr:rowOff>38100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76275" y="32585025"/>
          <a:ext cx="1819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81</xdr:row>
      <xdr:rowOff>0</xdr:rowOff>
    </xdr:from>
    <xdr:to>
      <xdr:col>1</xdr:col>
      <xdr:colOff>180975</xdr:colOff>
      <xdr:row>81</xdr:row>
      <xdr:rowOff>28575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D200801B-9293-44C5-9536-D3CD32167A58}"/>
            </a:ext>
          </a:extLst>
        </xdr:cNvPr>
        <xdr:cNvSpPr txBox="1">
          <a:spLocks noChangeArrowheads="1"/>
        </xdr:cNvSpPr>
      </xdr:nvSpPr>
      <xdr:spPr bwMode="auto">
        <a:xfrm>
          <a:off x="676275" y="32585025"/>
          <a:ext cx="18192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81</xdr:row>
      <xdr:rowOff>0</xdr:rowOff>
    </xdr:from>
    <xdr:to>
      <xdr:col>1</xdr:col>
      <xdr:colOff>180975</xdr:colOff>
      <xdr:row>81</xdr:row>
      <xdr:rowOff>38100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xmlns="" id="{9ADB3889-2659-4828-9812-C81916B7FFA1}"/>
            </a:ext>
          </a:extLst>
        </xdr:cNvPr>
        <xdr:cNvSpPr txBox="1">
          <a:spLocks noChangeArrowheads="1"/>
        </xdr:cNvSpPr>
      </xdr:nvSpPr>
      <xdr:spPr bwMode="auto">
        <a:xfrm>
          <a:off x="676275" y="32585025"/>
          <a:ext cx="1819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81</xdr:row>
      <xdr:rowOff>0</xdr:rowOff>
    </xdr:from>
    <xdr:to>
      <xdr:col>1</xdr:col>
      <xdr:colOff>180975</xdr:colOff>
      <xdr:row>81</xdr:row>
      <xdr:rowOff>38100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xmlns="" id="{0455FC3C-6E6B-4C4D-92A8-BD73471D3481}"/>
            </a:ext>
          </a:extLst>
        </xdr:cNvPr>
        <xdr:cNvSpPr txBox="1">
          <a:spLocks noChangeArrowheads="1"/>
        </xdr:cNvSpPr>
      </xdr:nvSpPr>
      <xdr:spPr bwMode="auto">
        <a:xfrm>
          <a:off x="676275" y="32585025"/>
          <a:ext cx="1819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81</xdr:row>
      <xdr:rowOff>0</xdr:rowOff>
    </xdr:from>
    <xdr:to>
      <xdr:col>1</xdr:col>
      <xdr:colOff>180975</xdr:colOff>
      <xdr:row>81</xdr:row>
      <xdr:rowOff>38100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xmlns="" id="{D38403DD-7A2D-45EE-AEEE-5517FC2C7E06}"/>
            </a:ext>
          </a:extLst>
        </xdr:cNvPr>
        <xdr:cNvSpPr txBox="1">
          <a:spLocks noChangeArrowheads="1"/>
        </xdr:cNvSpPr>
      </xdr:nvSpPr>
      <xdr:spPr bwMode="auto">
        <a:xfrm>
          <a:off x="676275" y="32585025"/>
          <a:ext cx="1819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81</xdr:row>
      <xdr:rowOff>0</xdr:rowOff>
    </xdr:from>
    <xdr:to>
      <xdr:col>1</xdr:col>
      <xdr:colOff>180975</xdr:colOff>
      <xdr:row>81</xdr:row>
      <xdr:rowOff>38100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xmlns="" id="{C26B16C0-13F7-4CF4-A180-FB253256C995}"/>
            </a:ext>
          </a:extLst>
        </xdr:cNvPr>
        <xdr:cNvSpPr txBox="1">
          <a:spLocks noChangeArrowheads="1"/>
        </xdr:cNvSpPr>
      </xdr:nvSpPr>
      <xdr:spPr bwMode="auto">
        <a:xfrm>
          <a:off x="676275" y="32585025"/>
          <a:ext cx="1819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81</xdr:row>
      <xdr:rowOff>0</xdr:rowOff>
    </xdr:from>
    <xdr:to>
      <xdr:col>1</xdr:col>
      <xdr:colOff>180975</xdr:colOff>
      <xdr:row>81</xdr:row>
      <xdr:rowOff>38100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xmlns="" id="{4A1C5F45-623E-4A73-949E-C90CAC3DA81C}"/>
            </a:ext>
          </a:extLst>
        </xdr:cNvPr>
        <xdr:cNvSpPr txBox="1">
          <a:spLocks noChangeArrowheads="1"/>
        </xdr:cNvSpPr>
      </xdr:nvSpPr>
      <xdr:spPr bwMode="auto">
        <a:xfrm>
          <a:off x="676275" y="32585025"/>
          <a:ext cx="1819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81</xdr:row>
      <xdr:rowOff>0</xdr:rowOff>
    </xdr:from>
    <xdr:to>
      <xdr:col>1</xdr:col>
      <xdr:colOff>180975</xdr:colOff>
      <xdr:row>81</xdr:row>
      <xdr:rowOff>38100</xdr:rowOff>
    </xdr:to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xmlns="" id="{ADD6C1C9-4446-4A63-BA20-5F690248B913}"/>
            </a:ext>
          </a:extLst>
        </xdr:cNvPr>
        <xdr:cNvSpPr txBox="1">
          <a:spLocks noChangeArrowheads="1"/>
        </xdr:cNvSpPr>
      </xdr:nvSpPr>
      <xdr:spPr bwMode="auto">
        <a:xfrm>
          <a:off x="676275" y="32585025"/>
          <a:ext cx="1819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86</xdr:row>
      <xdr:rowOff>0</xdr:rowOff>
    </xdr:from>
    <xdr:to>
      <xdr:col>1</xdr:col>
      <xdr:colOff>180975</xdr:colOff>
      <xdr:row>86</xdr:row>
      <xdr:rowOff>28575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76275" y="21774150"/>
          <a:ext cx="1905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86</xdr:row>
      <xdr:rowOff>0</xdr:rowOff>
    </xdr:from>
    <xdr:to>
      <xdr:col>1</xdr:col>
      <xdr:colOff>180975</xdr:colOff>
      <xdr:row>86</xdr:row>
      <xdr:rowOff>38100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676275" y="21774150"/>
          <a:ext cx="1905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86</xdr:row>
      <xdr:rowOff>0</xdr:rowOff>
    </xdr:from>
    <xdr:to>
      <xdr:col>1</xdr:col>
      <xdr:colOff>180975</xdr:colOff>
      <xdr:row>86</xdr:row>
      <xdr:rowOff>38100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676275" y="21774150"/>
          <a:ext cx="1905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86</xdr:row>
      <xdr:rowOff>0</xdr:rowOff>
    </xdr:from>
    <xdr:to>
      <xdr:col>1</xdr:col>
      <xdr:colOff>180975</xdr:colOff>
      <xdr:row>86</xdr:row>
      <xdr:rowOff>38100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676275" y="21774150"/>
          <a:ext cx="1905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86</xdr:row>
      <xdr:rowOff>0</xdr:rowOff>
    </xdr:from>
    <xdr:to>
      <xdr:col>1</xdr:col>
      <xdr:colOff>180975</xdr:colOff>
      <xdr:row>86</xdr:row>
      <xdr:rowOff>38100</xdr:rowOff>
    </xdr:to>
    <xdr:sp macro="" textlink="">
      <xdr:nvSpPr>
        <xdr:cNvPr id="20" name="Text Box 5"/>
        <xdr:cNvSpPr txBox="1">
          <a:spLocks noChangeArrowheads="1"/>
        </xdr:cNvSpPr>
      </xdr:nvSpPr>
      <xdr:spPr bwMode="auto">
        <a:xfrm>
          <a:off x="676275" y="21774150"/>
          <a:ext cx="1905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86</xdr:row>
      <xdr:rowOff>0</xdr:rowOff>
    </xdr:from>
    <xdr:to>
      <xdr:col>1</xdr:col>
      <xdr:colOff>180975</xdr:colOff>
      <xdr:row>86</xdr:row>
      <xdr:rowOff>38100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676275" y="21774150"/>
          <a:ext cx="1905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86</xdr:row>
      <xdr:rowOff>0</xdr:rowOff>
    </xdr:from>
    <xdr:to>
      <xdr:col>1</xdr:col>
      <xdr:colOff>180975</xdr:colOff>
      <xdr:row>86</xdr:row>
      <xdr:rowOff>38100</xdr:rowOff>
    </xdr:to>
    <xdr:sp macro="" textlink="">
      <xdr:nvSpPr>
        <xdr:cNvPr id="22" name="Text Box 7"/>
        <xdr:cNvSpPr txBox="1">
          <a:spLocks noChangeArrowheads="1"/>
        </xdr:cNvSpPr>
      </xdr:nvSpPr>
      <xdr:spPr bwMode="auto">
        <a:xfrm>
          <a:off x="676275" y="21774150"/>
          <a:ext cx="1905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86</xdr:row>
      <xdr:rowOff>0</xdr:rowOff>
    </xdr:from>
    <xdr:to>
      <xdr:col>1</xdr:col>
      <xdr:colOff>180975</xdr:colOff>
      <xdr:row>86</xdr:row>
      <xdr:rowOff>28575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xmlns="" id="{D200801B-9293-44C5-9536-D3CD32167A58}"/>
            </a:ext>
          </a:extLst>
        </xdr:cNvPr>
        <xdr:cNvSpPr txBox="1">
          <a:spLocks noChangeArrowheads="1"/>
        </xdr:cNvSpPr>
      </xdr:nvSpPr>
      <xdr:spPr bwMode="auto">
        <a:xfrm>
          <a:off x="676275" y="21774150"/>
          <a:ext cx="19050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86</xdr:row>
      <xdr:rowOff>0</xdr:rowOff>
    </xdr:from>
    <xdr:to>
      <xdr:col>1</xdr:col>
      <xdr:colOff>180975</xdr:colOff>
      <xdr:row>86</xdr:row>
      <xdr:rowOff>38100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xmlns="" id="{9ADB3889-2659-4828-9812-C81916B7FFA1}"/>
            </a:ext>
          </a:extLst>
        </xdr:cNvPr>
        <xdr:cNvSpPr txBox="1">
          <a:spLocks noChangeArrowheads="1"/>
        </xdr:cNvSpPr>
      </xdr:nvSpPr>
      <xdr:spPr bwMode="auto">
        <a:xfrm>
          <a:off x="676275" y="21774150"/>
          <a:ext cx="19050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86</xdr:row>
      <xdr:rowOff>0</xdr:rowOff>
    </xdr:from>
    <xdr:to>
      <xdr:col>1</xdr:col>
      <xdr:colOff>180975</xdr:colOff>
      <xdr:row>86</xdr:row>
      <xdr:rowOff>38100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xmlns="" id="{0455FC3C-6E6B-4C4D-92A8-BD73471D3481}"/>
            </a:ext>
          </a:extLst>
        </xdr:cNvPr>
        <xdr:cNvSpPr txBox="1">
          <a:spLocks noChangeArrowheads="1"/>
        </xdr:cNvSpPr>
      </xdr:nvSpPr>
      <xdr:spPr bwMode="auto">
        <a:xfrm>
          <a:off x="676275" y="21774150"/>
          <a:ext cx="19050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86</xdr:row>
      <xdr:rowOff>0</xdr:rowOff>
    </xdr:from>
    <xdr:to>
      <xdr:col>1</xdr:col>
      <xdr:colOff>180975</xdr:colOff>
      <xdr:row>86</xdr:row>
      <xdr:rowOff>38100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xmlns="" id="{D38403DD-7A2D-45EE-AEEE-5517FC2C7E06}"/>
            </a:ext>
          </a:extLst>
        </xdr:cNvPr>
        <xdr:cNvSpPr txBox="1">
          <a:spLocks noChangeArrowheads="1"/>
        </xdr:cNvSpPr>
      </xdr:nvSpPr>
      <xdr:spPr bwMode="auto">
        <a:xfrm>
          <a:off x="676275" y="21774150"/>
          <a:ext cx="19050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86</xdr:row>
      <xdr:rowOff>0</xdr:rowOff>
    </xdr:from>
    <xdr:to>
      <xdr:col>1</xdr:col>
      <xdr:colOff>180975</xdr:colOff>
      <xdr:row>86</xdr:row>
      <xdr:rowOff>38100</xdr:rowOff>
    </xdr:to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xmlns="" id="{C26B16C0-13F7-4CF4-A180-FB253256C995}"/>
            </a:ext>
          </a:extLst>
        </xdr:cNvPr>
        <xdr:cNvSpPr txBox="1">
          <a:spLocks noChangeArrowheads="1"/>
        </xdr:cNvSpPr>
      </xdr:nvSpPr>
      <xdr:spPr bwMode="auto">
        <a:xfrm>
          <a:off x="676275" y="21774150"/>
          <a:ext cx="19050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86</xdr:row>
      <xdr:rowOff>0</xdr:rowOff>
    </xdr:from>
    <xdr:to>
      <xdr:col>1</xdr:col>
      <xdr:colOff>180975</xdr:colOff>
      <xdr:row>86</xdr:row>
      <xdr:rowOff>38100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xmlns="" id="{4A1C5F45-623E-4A73-949E-C90CAC3DA81C}"/>
            </a:ext>
          </a:extLst>
        </xdr:cNvPr>
        <xdr:cNvSpPr txBox="1">
          <a:spLocks noChangeArrowheads="1"/>
        </xdr:cNvSpPr>
      </xdr:nvSpPr>
      <xdr:spPr bwMode="auto">
        <a:xfrm>
          <a:off x="676275" y="21774150"/>
          <a:ext cx="19050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86</xdr:row>
      <xdr:rowOff>0</xdr:rowOff>
    </xdr:from>
    <xdr:to>
      <xdr:col>1</xdr:col>
      <xdr:colOff>180975</xdr:colOff>
      <xdr:row>86</xdr:row>
      <xdr:rowOff>38100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xmlns="" id="{ADD6C1C9-4446-4A63-BA20-5F690248B913}"/>
            </a:ext>
          </a:extLst>
        </xdr:cNvPr>
        <xdr:cNvSpPr txBox="1">
          <a:spLocks noChangeArrowheads="1"/>
        </xdr:cNvSpPr>
      </xdr:nvSpPr>
      <xdr:spPr bwMode="auto">
        <a:xfrm>
          <a:off x="676275" y="21774150"/>
          <a:ext cx="19050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A7" sqref="A7"/>
    </sheetView>
  </sheetViews>
  <sheetFormatPr defaultRowHeight="12.75"/>
  <cols>
    <col min="1" max="2" width="10.28515625" style="1" customWidth="1"/>
    <col min="3" max="3" width="10" style="1" customWidth="1"/>
    <col min="4" max="4" width="10.85546875" style="1" customWidth="1"/>
    <col min="5" max="5" width="11.140625" style="1" customWidth="1"/>
    <col min="6" max="7" width="10.140625" style="1" customWidth="1"/>
    <col min="8" max="8" width="10.5703125" style="1" customWidth="1"/>
    <col min="9" max="9" width="5.28515625" style="2" customWidth="1"/>
    <col min="10" max="16384" width="9.140625" style="2"/>
  </cols>
  <sheetData>
    <row r="1" spans="1:9">
      <c r="A1" s="134"/>
      <c r="B1" s="134"/>
      <c r="C1" s="134"/>
      <c r="D1" s="134"/>
      <c r="E1" s="134"/>
      <c r="F1" s="134"/>
    </row>
    <row r="2" spans="1:9">
      <c r="A2" s="134"/>
      <c r="B2" s="134"/>
      <c r="C2" s="134"/>
      <c r="D2" s="134"/>
      <c r="E2" s="134"/>
      <c r="F2" s="134"/>
    </row>
    <row r="3" spans="1:9">
      <c r="A3" s="134"/>
      <c r="B3" s="134"/>
      <c r="C3" s="134"/>
      <c r="D3" s="134"/>
      <c r="E3" s="134"/>
      <c r="F3" s="134"/>
    </row>
    <row r="4" spans="1:9">
      <c r="A4" s="134"/>
      <c r="B4" s="134"/>
      <c r="C4" s="134"/>
      <c r="D4" s="134"/>
      <c r="E4" s="134"/>
      <c r="F4" s="134"/>
    </row>
    <row r="5" spans="1:9">
      <c r="A5" s="134"/>
      <c r="B5" s="134"/>
      <c r="C5" s="134"/>
      <c r="D5" s="134"/>
      <c r="E5" s="134"/>
      <c r="F5" s="134"/>
      <c r="G5" s="3"/>
    </row>
    <row r="6" spans="1:9">
      <c r="A6" s="134"/>
      <c r="B6" s="134"/>
      <c r="C6" s="134"/>
      <c r="D6" s="134"/>
      <c r="E6" s="134"/>
      <c r="F6" s="134"/>
      <c r="G6" s="3"/>
    </row>
    <row r="7" spans="1:9">
      <c r="A7" s="3"/>
      <c r="B7" s="3"/>
      <c r="C7" s="3"/>
      <c r="D7" s="3"/>
      <c r="E7" s="3"/>
      <c r="F7" s="3"/>
      <c r="G7" s="3"/>
    </row>
    <row r="8" spans="1:9" ht="18.75">
      <c r="A8" s="132" t="s">
        <v>18</v>
      </c>
      <c r="B8" s="132"/>
      <c r="C8" s="132"/>
      <c r="D8" s="132"/>
      <c r="E8" s="132"/>
      <c r="F8" s="132"/>
      <c r="G8" s="132"/>
    </row>
    <row r="9" spans="1:9" ht="26.25" customHeight="1">
      <c r="A9" s="131" t="s">
        <v>19</v>
      </c>
      <c r="B9" s="131"/>
      <c r="C9" s="131"/>
      <c r="D9" s="131"/>
      <c r="E9" s="131"/>
      <c r="F9" s="131"/>
      <c r="G9" s="131"/>
    </row>
    <row r="10" spans="1:9" ht="18.75">
      <c r="A10" s="3"/>
      <c r="B10" s="3"/>
      <c r="C10" s="3"/>
      <c r="D10" s="3"/>
      <c r="E10" s="5"/>
      <c r="F10" s="4"/>
      <c r="G10" s="4"/>
    </row>
    <row r="11" spans="1:9" ht="18.75">
      <c r="A11" s="3"/>
      <c r="B11" s="3"/>
      <c r="C11" s="3"/>
      <c r="D11" s="3"/>
      <c r="E11" s="5"/>
      <c r="F11" s="4"/>
      <c r="G11" s="4"/>
    </row>
    <row r="12" spans="1:9" ht="12" customHeight="1">
      <c r="A12" s="133" t="s">
        <v>17</v>
      </c>
      <c r="B12" s="133"/>
      <c r="C12" s="133"/>
      <c r="D12" s="133"/>
      <c r="E12" s="133"/>
      <c r="F12" s="133"/>
      <c r="G12" s="133"/>
      <c r="H12" s="133"/>
      <c r="I12" s="133"/>
    </row>
    <row r="13" spans="1:9" ht="45.75" customHeight="1">
      <c r="A13" s="133"/>
      <c r="B13" s="133"/>
      <c r="C13" s="133"/>
      <c r="D13" s="133"/>
      <c r="E13" s="133"/>
      <c r="F13" s="133"/>
      <c r="G13" s="133"/>
      <c r="H13" s="133"/>
      <c r="I13" s="133"/>
    </row>
    <row r="14" spans="1:9" ht="15">
      <c r="A14" s="6"/>
      <c r="B14" s="6"/>
      <c r="C14" s="6"/>
      <c r="D14" s="6"/>
      <c r="E14" s="6"/>
      <c r="F14" s="6"/>
      <c r="G14" s="6"/>
    </row>
    <row r="15" spans="1:9" ht="18.75">
      <c r="A15" s="7" t="s">
        <v>11</v>
      </c>
      <c r="B15" s="8"/>
      <c r="C15" s="8"/>
      <c r="D15" s="8"/>
      <c r="E15" s="8"/>
      <c r="F15" s="8"/>
      <c r="G15" s="8"/>
    </row>
    <row r="16" spans="1:9" ht="15">
      <c r="A16" s="8"/>
      <c r="B16" s="8"/>
      <c r="C16" s="8"/>
      <c r="D16" s="8"/>
      <c r="E16" s="8"/>
      <c r="F16" s="8"/>
      <c r="G16" s="8"/>
    </row>
    <row r="17" spans="1:7" ht="15">
      <c r="A17" s="9"/>
      <c r="B17" s="9"/>
      <c r="C17" s="9"/>
      <c r="D17" s="9"/>
      <c r="E17" s="9"/>
      <c r="F17" s="9"/>
      <c r="G17" s="8"/>
    </row>
    <row r="18" spans="1:7" ht="18.75">
      <c r="A18" s="10" t="s">
        <v>10</v>
      </c>
      <c r="B18" s="10"/>
      <c r="C18" s="10"/>
      <c r="D18" s="10"/>
      <c r="E18" s="10"/>
      <c r="F18" s="8"/>
      <c r="G18" s="8"/>
    </row>
  </sheetData>
  <mergeCells count="4">
    <mergeCell ref="A9:G9"/>
    <mergeCell ref="A8:G8"/>
    <mergeCell ref="A12:I13"/>
    <mergeCell ref="A1:F6"/>
  </mergeCells>
  <pageMargins left="0.7" right="0.7" top="0.75" bottom="0.75" header="0.3" footer="0.3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F14"/>
  <sheetViews>
    <sheetView workbookViewId="0"/>
  </sheetViews>
  <sheetFormatPr defaultColWidth="9.28515625" defaultRowHeight="12.75"/>
  <cols>
    <col min="1" max="1" width="7.42578125" style="11" customWidth="1"/>
    <col min="2" max="2" width="63.5703125" style="11" customWidth="1"/>
    <col min="3" max="3" width="15.140625" style="11" customWidth="1"/>
    <col min="4" max="4" width="60.7109375" style="11" customWidth="1"/>
    <col min="5" max="15" width="9.28515625" style="11" customWidth="1"/>
    <col min="16" max="21" width="9.28515625" style="11"/>
    <col min="22" max="22" width="9.28515625" style="11" customWidth="1"/>
    <col min="23" max="256" width="9.28515625" style="11"/>
    <col min="257" max="257" width="4.42578125" style="11" customWidth="1"/>
    <col min="258" max="258" width="41.140625" style="11" customWidth="1"/>
    <col min="259" max="259" width="4.42578125" style="11" customWidth="1"/>
    <col min="260" max="260" width="41.140625" style="11" customWidth="1"/>
    <col min="261" max="271" width="9.28515625" style="11" customWidth="1"/>
    <col min="272" max="277" width="9.28515625" style="11"/>
    <col min="278" max="278" width="9.28515625" style="11" customWidth="1"/>
    <col min="279" max="512" width="9.28515625" style="11"/>
    <col min="513" max="513" width="4.42578125" style="11" customWidth="1"/>
    <col min="514" max="514" width="41.140625" style="11" customWidth="1"/>
    <col min="515" max="515" width="4.42578125" style="11" customWidth="1"/>
    <col min="516" max="516" width="41.140625" style="11" customWidth="1"/>
    <col min="517" max="527" width="9.28515625" style="11" customWidth="1"/>
    <col min="528" max="533" width="9.28515625" style="11"/>
    <col min="534" max="534" width="9.28515625" style="11" customWidth="1"/>
    <col min="535" max="768" width="9.28515625" style="11"/>
    <col min="769" max="769" width="4.42578125" style="11" customWidth="1"/>
    <col min="770" max="770" width="41.140625" style="11" customWidth="1"/>
    <col min="771" max="771" width="4.42578125" style="11" customWidth="1"/>
    <col min="772" max="772" width="41.140625" style="11" customWidth="1"/>
    <col min="773" max="783" width="9.28515625" style="11" customWidth="1"/>
    <col min="784" max="789" width="9.28515625" style="11"/>
    <col min="790" max="790" width="9.28515625" style="11" customWidth="1"/>
    <col min="791" max="1024" width="9.28515625" style="11"/>
    <col min="1025" max="1025" width="4.42578125" style="11" customWidth="1"/>
    <col min="1026" max="1026" width="41.140625" style="11" customWidth="1"/>
    <col min="1027" max="1027" width="4.42578125" style="11" customWidth="1"/>
    <col min="1028" max="1028" width="41.140625" style="11" customWidth="1"/>
    <col min="1029" max="1039" width="9.28515625" style="11" customWidth="1"/>
    <col min="1040" max="1045" width="9.28515625" style="11"/>
    <col min="1046" max="1046" width="9.28515625" style="11" customWidth="1"/>
    <col min="1047" max="1280" width="9.28515625" style="11"/>
    <col min="1281" max="1281" width="4.42578125" style="11" customWidth="1"/>
    <col min="1282" max="1282" width="41.140625" style="11" customWidth="1"/>
    <col min="1283" max="1283" width="4.42578125" style="11" customWidth="1"/>
    <col min="1284" max="1284" width="41.140625" style="11" customWidth="1"/>
    <col min="1285" max="1295" width="9.28515625" style="11" customWidth="1"/>
    <col min="1296" max="1301" width="9.28515625" style="11"/>
    <col min="1302" max="1302" width="9.28515625" style="11" customWidth="1"/>
    <col min="1303" max="1536" width="9.28515625" style="11"/>
    <col min="1537" max="1537" width="4.42578125" style="11" customWidth="1"/>
    <col min="1538" max="1538" width="41.140625" style="11" customWidth="1"/>
    <col min="1539" max="1539" width="4.42578125" style="11" customWidth="1"/>
    <col min="1540" max="1540" width="41.140625" style="11" customWidth="1"/>
    <col min="1541" max="1551" width="9.28515625" style="11" customWidth="1"/>
    <col min="1552" max="1557" width="9.28515625" style="11"/>
    <col min="1558" max="1558" width="9.28515625" style="11" customWidth="1"/>
    <col min="1559" max="1792" width="9.28515625" style="11"/>
    <col min="1793" max="1793" width="4.42578125" style="11" customWidth="1"/>
    <col min="1794" max="1794" width="41.140625" style="11" customWidth="1"/>
    <col min="1795" max="1795" width="4.42578125" style="11" customWidth="1"/>
    <col min="1796" max="1796" width="41.140625" style="11" customWidth="1"/>
    <col min="1797" max="1807" width="9.28515625" style="11" customWidth="1"/>
    <col min="1808" max="1813" width="9.28515625" style="11"/>
    <col min="1814" max="1814" width="9.28515625" style="11" customWidth="1"/>
    <col min="1815" max="2048" width="9.28515625" style="11"/>
    <col min="2049" max="2049" width="4.42578125" style="11" customWidth="1"/>
    <col min="2050" max="2050" width="41.140625" style="11" customWidth="1"/>
    <col min="2051" max="2051" width="4.42578125" style="11" customWidth="1"/>
    <col min="2052" max="2052" width="41.140625" style="11" customWidth="1"/>
    <col min="2053" max="2063" width="9.28515625" style="11" customWidth="1"/>
    <col min="2064" max="2069" width="9.28515625" style="11"/>
    <col min="2070" max="2070" width="9.28515625" style="11" customWidth="1"/>
    <col min="2071" max="2304" width="9.28515625" style="11"/>
    <col min="2305" max="2305" width="4.42578125" style="11" customWidth="1"/>
    <col min="2306" max="2306" width="41.140625" style="11" customWidth="1"/>
    <col min="2307" max="2307" width="4.42578125" style="11" customWidth="1"/>
    <col min="2308" max="2308" width="41.140625" style="11" customWidth="1"/>
    <col min="2309" max="2319" width="9.28515625" style="11" customWidth="1"/>
    <col min="2320" max="2325" width="9.28515625" style="11"/>
    <col min="2326" max="2326" width="9.28515625" style="11" customWidth="1"/>
    <col min="2327" max="2560" width="9.28515625" style="11"/>
    <col min="2561" max="2561" width="4.42578125" style="11" customWidth="1"/>
    <col min="2562" max="2562" width="41.140625" style="11" customWidth="1"/>
    <col min="2563" max="2563" width="4.42578125" style="11" customWidth="1"/>
    <col min="2564" max="2564" width="41.140625" style="11" customWidth="1"/>
    <col min="2565" max="2575" width="9.28515625" style="11" customWidth="1"/>
    <col min="2576" max="2581" width="9.28515625" style="11"/>
    <col min="2582" max="2582" width="9.28515625" style="11" customWidth="1"/>
    <col min="2583" max="2816" width="9.28515625" style="11"/>
    <col min="2817" max="2817" width="4.42578125" style="11" customWidth="1"/>
    <col min="2818" max="2818" width="41.140625" style="11" customWidth="1"/>
    <col min="2819" max="2819" width="4.42578125" style="11" customWidth="1"/>
    <col min="2820" max="2820" width="41.140625" style="11" customWidth="1"/>
    <col min="2821" max="2831" width="9.28515625" style="11" customWidth="1"/>
    <col min="2832" max="2837" width="9.28515625" style="11"/>
    <col min="2838" max="2838" width="9.28515625" style="11" customWidth="1"/>
    <col min="2839" max="3072" width="9.28515625" style="11"/>
    <col min="3073" max="3073" width="4.42578125" style="11" customWidth="1"/>
    <col min="3074" max="3074" width="41.140625" style="11" customWidth="1"/>
    <col min="3075" max="3075" width="4.42578125" style="11" customWidth="1"/>
    <col min="3076" max="3076" width="41.140625" style="11" customWidth="1"/>
    <col min="3077" max="3087" width="9.28515625" style="11" customWidth="1"/>
    <col min="3088" max="3093" width="9.28515625" style="11"/>
    <col min="3094" max="3094" width="9.28515625" style="11" customWidth="1"/>
    <col min="3095" max="3328" width="9.28515625" style="11"/>
    <col min="3329" max="3329" width="4.42578125" style="11" customWidth="1"/>
    <col min="3330" max="3330" width="41.140625" style="11" customWidth="1"/>
    <col min="3331" max="3331" width="4.42578125" style="11" customWidth="1"/>
    <col min="3332" max="3332" width="41.140625" style="11" customWidth="1"/>
    <col min="3333" max="3343" width="9.28515625" style="11" customWidth="1"/>
    <col min="3344" max="3349" width="9.28515625" style="11"/>
    <col min="3350" max="3350" width="9.28515625" style="11" customWidth="1"/>
    <col min="3351" max="3584" width="9.28515625" style="11"/>
    <col min="3585" max="3585" width="4.42578125" style="11" customWidth="1"/>
    <col min="3586" max="3586" width="41.140625" style="11" customWidth="1"/>
    <col min="3587" max="3587" width="4.42578125" style="11" customWidth="1"/>
    <col min="3588" max="3588" width="41.140625" style="11" customWidth="1"/>
    <col min="3589" max="3599" width="9.28515625" style="11" customWidth="1"/>
    <col min="3600" max="3605" width="9.28515625" style="11"/>
    <col min="3606" max="3606" width="9.28515625" style="11" customWidth="1"/>
    <col min="3607" max="3840" width="9.28515625" style="11"/>
    <col min="3841" max="3841" width="4.42578125" style="11" customWidth="1"/>
    <col min="3842" max="3842" width="41.140625" style="11" customWidth="1"/>
    <col min="3843" max="3843" width="4.42578125" style="11" customWidth="1"/>
    <col min="3844" max="3844" width="41.140625" style="11" customWidth="1"/>
    <col min="3845" max="3855" width="9.28515625" style="11" customWidth="1"/>
    <col min="3856" max="3861" width="9.28515625" style="11"/>
    <col min="3862" max="3862" width="9.28515625" style="11" customWidth="1"/>
    <col min="3863" max="4096" width="9.28515625" style="11"/>
    <col min="4097" max="4097" width="4.42578125" style="11" customWidth="1"/>
    <col min="4098" max="4098" width="41.140625" style="11" customWidth="1"/>
    <col min="4099" max="4099" width="4.42578125" style="11" customWidth="1"/>
    <col min="4100" max="4100" width="41.140625" style="11" customWidth="1"/>
    <col min="4101" max="4111" width="9.28515625" style="11" customWidth="1"/>
    <col min="4112" max="4117" width="9.28515625" style="11"/>
    <col min="4118" max="4118" width="9.28515625" style="11" customWidth="1"/>
    <col min="4119" max="4352" width="9.28515625" style="11"/>
    <col min="4353" max="4353" width="4.42578125" style="11" customWidth="1"/>
    <col min="4354" max="4354" width="41.140625" style="11" customWidth="1"/>
    <col min="4355" max="4355" width="4.42578125" style="11" customWidth="1"/>
    <col min="4356" max="4356" width="41.140625" style="11" customWidth="1"/>
    <col min="4357" max="4367" width="9.28515625" style="11" customWidth="1"/>
    <col min="4368" max="4373" width="9.28515625" style="11"/>
    <col min="4374" max="4374" width="9.28515625" style="11" customWidth="1"/>
    <col min="4375" max="4608" width="9.28515625" style="11"/>
    <col min="4609" max="4609" width="4.42578125" style="11" customWidth="1"/>
    <col min="4610" max="4610" width="41.140625" style="11" customWidth="1"/>
    <col min="4611" max="4611" width="4.42578125" style="11" customWidth="1"/>
    <col min="4612" max="4612" width="41.140625" style="11" customWidth="1"/>
    <col min="4613" max="4623" width="9.28515625" style="11" customWidth="1"/>
    <col min="4624" max="4629" width="9.28515625" style="11"/>
    <col min="4630" max="4630" width="9.28515625" style="11" customWidth="1"/>
    <col min="4631" max="4864" width="9.28515625" style="11"/>
    <col min="4865" max="4865" width="4.42578125" style="11" customWidth="1"/>
    <col min="4866" max="4866" width="41.140625" style="11" customWidth="1"/>
    <col min="4867" max="4867" width="4.42578125" style="11" customWidth="1"/>
    <col min="4868" max="4868" width="41.140625" style="11" customWidth="1"/>
    <col min="4869" max="4879" width="9.28515625" style="11" customWidth="1"/>
    <col min="4880" max="4885" width="9.28515625" style="11"/>
    <col min="4886" max="4886" width="9.28515625" style="11" customWidth="1"/>
    <col min="4887" max="5120" width="9.28515625" style="11"/>
    <col min="5121" max="5121" width="4.42578125" style="11" customWidth="1"/>
    <col min="5122" max="5122" width="41.140625" style="11" customWidth="1"/>
    <col min="5123" max="5123" width="4.42578125" style="11" customWidth="1"/>
    <col min="5124" max="5124" width="41.140625" style="11" customWidth="1"/>
    <col min="5125" max="5135" width="9.28515625" style="11" customWidth="1"/>
    <col min="5136" max="5141" width="9.28515625" style="11"/>
    <col min="5142" max="5142" width="9.28515625" style="11" customWidth="1"/>
    <col min="5143" max="5376" width="9.28515625" style="11"/>
    <col min="5377" max="5377" width="4.42578125" style="11" customWidth="1"/>
    <col min="5378" max="5378" width="41.140625" style="11" customWidth="1"/>
    <col min="5379" max="5379" width="4.42578125" style="11" customWidth="1"/>
    <col min="5380" max="5380" width="41.140625" style="11" customWidth="1"/>
    <col min="5381" max="5391" width="9.28515625" style="11" customWidth="1"/>
    <col min="5392" max="5397" width="9.28515625" style="11"/>
    <col min="5398" max="5398" width="9.28515625" style="11" customWidth="1"/>
    <col min="5399" max="5632" width="9.28515625" style="11"/>
    <col min="5633" max="5633" width="4.42578125" style="11" customWidth="1"/>
    <col min="5634" max="5634" width="41.140625" style="11" customWidth="1"/>
    <col min="5635" max="5635" width="4.42578125" style="11" customWidth="1"/>
    <col min="5636" max="5636" width="41.140625" style="11" customWidth="1"/>
    <col min="5637" max="5647" width="9.28515625" style="11" customWidth="1"/>
    <col min="5648" max="5653" width="9.28515625" style="11"/>
    <col min="5654" max="5654" width="9.28515625" style="11" customWidth="1"/>
    <col min="5655" max="5888" width="9.28515625" style="11"/>
    <col min="5889" max="5889" width="4.42578125" style="11" customWidth="1"/>
    <col min="5890" max="5890" width="41.140625" style="11" customWidth="1"/>
    <col min="5891" max="5891" width="4.42578125" style="11" customWidth="1"/>
    <col min="5892" max="5892" width="41.140625" style="11" customWidth="1"/>
    <col min="5893" max="5903" width="9.28515625" style="11" customWidth="1"/>
    <col min="5904" max="5909" width="9.28515625" style="11"/>
    <col min="5910" max="5910" width="9.28515625" style="11" customWidth="1"/>
    <col min="5911" max="6144" width="9.28515625" style="11"/>
    <col min="6145" max="6145" width="4.42578125" style="11" customWidth="1"/>
    <col min="6146" max="6146" width="41.140625" style="11" customWidth="1"/>
    <col min="6147" max="6147" width="4.42578125" style="11" customWidth="1"/>
    <col min="6148" max="6148" width="41.140625" style="11" customWidth="1"/>
    <col min="6149" max="6159" width="9.28515625" style="11" customWidth="1"/>
    <col min="6160" max="6165" width="9.28515625" style="11"/>
    <col min="6166" max="6166" width="9.28515625" style="11" customWidth="1"/>
    <col min="6167" max="6400" width="9.28515625" style="11"/>
    <col min="6401" max="6401" width="4.42578125" style="11" customWidth="1"/>
    <col min="6402" max="6402" width="41.140625" style="11" customWidth="1"/>
    <col min="6403" max="6403" width="4.42578125" style="11" customWidth="1"/>
    <col min="6404" max="6404" width="41.140625" style="11" customWidth="1"/>
    <col min="6405" max="6415" width="9.28515625" style="11" customWidth="1"/>
    <col min="6416" max="6421" width="9.28515625" style="11"/>
    <col min="6422" max="6422" width="9.28515625" style="11" customWidth="1"/>
    <col min="6423" max="6656" width="9.28515625" style="11"/>
    <col min="6657" max="6657" width="4.42578125" style="11" customWidth="1"/>
    <col min="6658" max="6658" width="41.140625" style="11" customWidth="1"/>
    <col min="6659" max="6659" width="4.42578125" style="11" customWidth="1"/>
    <col min="6660" max="6660" width="41.140625" style="11" customWidth="1"/>
    <col min="6661" max="6671" width="9.28515625" style="11" customWidth="1"/>
    <col min="6672" max="6677" width="9.28515625" style="11"/>
    <col min="6678" max="6678" width="9.28515625" style="11" customWidth="1"/>
    <col min="6679" max="6912" width="9.28515625" style="11"/>
    <col min="6913" max="6913" width="4.42578125" style="11" customWidth="1"/>
    <col min="6914" max="6914" width="41.140625" style="11" customWidth="1"/>
    <col min="6915" max="6915" width="4.42578125" style="11" customWidth="1"/>
    <col min="6916" max="6916" width="41.140625" style="11" customWidth="1"/>
    <col min="6917" max="6927" width="9.28515625" style="11" customWidth="1"/>
    <col min="6928" max="6933" width="9.28515625" style="11"/>
    <col min="6934" max="6934" width="9.28515625" style="11" customWidth="1"/>
    <col min="6935" max="7168" width="9.28515625" style="11"/>
    <col min="7169" max="7169" width="4.42578125" style="11" customWidth="1"/>
    <col min="7170" max="7170" width="41.140625" style="11" customWidth="1"/>
    <col min="7171" max="7171" width="4.42578125" style="11" customWidth="1"/>
    <col min="7172" max="7172" width="41.140625" style="11" customWidth="1"/>
    <col min="7173" max="7183" width="9.28515625" style="11" customWidth="1"/>
    <col min="7184" max="7189" width="9.28515625" style="11"/>
    <col min="7190" max="7190" width="9.28515625" style="11" customWidth="1"/>
    <col min="7191" max="7424" width="9.28515625" style="11"/>
    <col min="7425" max="7425" width="4.42578125" style="11" customWidth="1"/>
    <col min="7426" max="7426" width="41.140625" style="11" customWidth="1"/>
    <col min="7427" max="7427" width="4.42578125" style="11" customWidth="1"/>
    <col min="7428" max="7428" width="41.140625" style="11" customWidth="1"/>
    <col min="7429" max="7439" width="9.28515625" style="11" customWidth="1"/>
    <col min="7440" max="7445" width="9.28515625" style="11"/>
    <col min="7446" max="7446" width="9.28515625" style="11" customWidth="1"/>
    <col min="7447" max="7680" width="9.28515625" style="11"/>
    <col min="7681" max="7681" width="4.42578125" style="11" customWidth="1"/>
    <col min="7682" max="7682" width="41.140625" style="11" customWidth="1"/>
    <col min="7683" max="7683" width="4.42578125" style="11" customWidth="1"/>
    <col min="7684" max="7684" width="41.140625" style="11" customWidth="1"/>
    <col min="7685" max="7695" width="9.28515625" style="11" customWidth="1"/>
    <col min="7696" max="7701" width="9.28515625" style="11"/>
    <col min="7702" max="7702" width="9.28515625" style="11" customWidth="1"/>
    <col min="7703" max="7936" width="9.28515625" style="11"/>
    <col min="7937" max="7937" width="4.42578125" style="11" customWidth="1"/>
    <col min="7938" max="7938" width="41.140625" style="11" customWidth="1"/>
    <col min="7939" max="7939" width="4.42578125" style="11" customWidth="1"/>
    <col min="7940" max="7940" width="41.140625" style="11" customWidth="1"/>
    <col min="7941" max="7951" width="9.28515625" style="11" customWidth="1"/>
    <col min="7952" max="7957" width="9.28515625" style="11"/>
    <col min="7958" max="7958" width="9.28515625" style="11" customWidth="1"/>
    <col min="7959" max="8192" width="9.28515625" style="11"/>
    <col min="8193" max="8193" width="4.42578125" style="11" customWidth="1"/>
    <col min="8194" max="8194" width="41.140625" style="11" customWidth="1"/>
    <col min="8195" max="8195" width="4.42578125" style="11" customWidth="1"/>
    <col min="8196" max="8196" width="41.140625" style="11" customWidth="1"/>
    <col min="8197" max="8207" width="9.28515625" style="11" customWidth="1"/>
    <col min="8208" max="8213" width="9.28515625" style="11"/>
    <col min="8214" max="8214" width="9.28515625" style="11" customWidth="1"/>
    <col min="8215" max="8448" width="9.28515625" style="11"/>
    <col min="8449" max="8449" width="4.42578125" style="11" customWidth="1"/>
    <col min="8450" max="8450" width="41.140625" style="11" customWidth="1"/>
    <col min="8451" max="8451" width="4.42578125" style="11" customWidth="1"/>
    <col min="8452" max="8452" width="41.140625" style="11" customWidth="1"/>
    <col min="8453" max="8463" width="9.28515625" style="11" customWidth="1"/>
    <col min="8464" max="8469" width="9.28515625" style="11"/>
    <col min="8470" max="8470" width="9.28515625" style="11" customWidth="1"/>
    <col min="8471" max="8704" width="9.28515625" style="11"/>
    <col min="8705" max="8705" width="4.42578125" style="11" customWidth="1"/>
    <col min="8706" max="8706" width="41.140625" style="11" customWidth="1"/>
    <col min="8707" max="8707" width="4.42578125" style="11" customWidth="1"/>
    <col min="8708" max="8708" width="41.140625" style="11" customWidth="1"/>
    <col min="8709" max="8719" width="9.28515625" style="11" customWidth="1"/>
    <col min="8720" max="8725" width="9.28515625" style="11"/>
    <col min="8726" max="8726" width="9.28515625" style="11" customWidth="1"/>
    <col min="8727" max="8960" width="9.28515625" style="11"/>
    <col min="8961" max="8961" width="4.42578125" style="11" customWidth="1"/>
    <col min="8962" max="8962" width="41.140625" style="11" customWidth="1"/>
    <col min="8963" max="8963" width="4.42578125" style="11" customWidth="1"/>
    <col min="8964" max="8964" width="41.140625" style="11" customWidth="1"/>
    <col min="8965" max="8975" width="9.28515625" style="11" customWidth="1"/>
    <col min="8976" max="8981" width="9.28515625" style="11"/>
    <col min="8982" max="8982" width="9.28515625" style="11" customWidth="1"/>
    <col min="8983" max="9216" width="9.28515625" style="11"/>
    <col min="9217" max="9217" width="4.42578125" style="11" customWidth="1"/>
    <col min="9218" max="9218" width="41.140625" style="11" customWidth="1"/>
    <col min="9219" max="9219" width="4.42578125" style="11" customWidth="1"/>
    <col min="9220" max="9220" width="41.140625" style="11" customWidth="1"/>
    <col min="9221" max="9231" width="9.28515625" style="11" customWidth="1"/>
    <col min="9232" max="9237" width="9.28515625" style="11"/>
    <col min="9238" max="9238" width="9.28515625" style="11" customWidth="1"/>
    <col min="9239" max="9472" width="9.28515625" style="11"/>
    <col min="9473" max="9473" width="4.42578125" style="11" customWidth="1"/>
    <col min="9474" max="9474" width="41.140625" style="11" customWidth="1"/>
    <col min="9475" max="9475" width="4.42578125" style="11" customWidth="1"/>
    <col min="9476" max="9476" width="41.140625" style="11" customWidth="1"/>
    <col min="9477" max="9487" width="9.28515625" style="11" customWidth="1"/>
    <col min="9488" max="9493" width="9.28515625" style="11"/>
    <col min="9494" max="9494" width="9.28515625" style="11" customWidth="1"/>
    <col min="9495" max="9728" width="9.28515625" style="11"/>
    <col min="9729" max="9729" width="4.42578125" style="11" customWidth="1"/>
    <col min="9730" max="9730" width="41.140625" style="11" customWidth="1"/>
    <col min="9731" max="9731" width="4.42578125" style="11" customWidth="1"/>
    <col min="9732" max="9732" width="41.140625" style="11" customWidth="1"/>
    <col min="9733" max="9743" width="9.28515625" style="11" customWidth="1"/>
    <col min="9744" max="9749" width="9.28515625" style="11"/>
    <col min="9750" max="9750" width="9.28515625" style="11" customWidth="1"/>
    <col min="9751" max="9984" width="9.28515625" style="11"/>
    <col min="9985" max="9985" width="4.42578125" style="11" customWidth="1"/>
    <col min="9986" max="9986" width="41.140625" style="11" customWidth="1"/>
    <col min="9987" max="9987" width="4.42578125" style="11" customWidth="1"/>
    <col min="9988" max="9988" width="41.140625" style="11" customWidth="1"/>
    <col min="9989" max="9999" width="9.28515625" style="11" customWidth="1"/>
    <col min="10000" max="10005" width="9.28515625" style="11"/>
    <col min="10006" max="10006" width="9.28515625" style="11" customWidth="1"/>
    <col min="10007" max="10240" width="9.28515625" style="11"/>
    <col min="10241" max="10241" width="4.42578125" style="11" customWidth="1"/>
    <col min="10242" max="10242" width="41.140625" style="11" customWidth="1"/>
    <col min="10243" max="10243" width="4.42578125" style="11" customWidth="1"/>
    <col min="10244" max="10244" width="41.140625" style="11" customWidth="1"/>
    <col min="10245" max="10255" width="9.28515625" style="11" customWidth="1"/>
    <col min="10256" max="10261" width="9.28515625" style="11"/>
    <col min="10262" max="10262" width="9.28515625" style="11" customWidth="1"/>
    <col min="10263" max="10496" width="9.28515625" style="11"/>
    <col min="10497" max="10497" width="4.42578125" style="11" customWidth="1"/>
    <col min="10498" max="10498" width="41.140625" style="11" customWidth="1"/>
    <col min="10499" max="10499" width="4.42578125" style="11" customWidth="1"/>
    <col min="10500" max="10500" width="41.140625" style="11" customWidth="1"/>
    <col min="10501" max="10511" width="9.28515625" style="11" customWidth="1"/>
    <col min="10512" max="10517" width="9.28515625" style="11"/>
    <col min="10518" max="10518" width="9.28515625" style="11" customWidth="1"/>
    <col min="10519" max="10752" width="9.28515625" style="11"/>
    <col min="10753" max="10753" width="4.42578125" style="11" customWidth="1"/>
    <col min="10754" max="10754" width="41.140625" style="11" customWidth="1"/>
    <col min="10755" max="10755" width="4.42578125" style="11" customWidth="1"/>
    <col min="10756" max="10756" width="41.140625" style="11" customWidth="1"/>
    <col min="10757" max="10767" width="9.28515625" style="11" customWidth="1"/>
    <col min="10768" max="10773" width="9.28515625" style="11"/>
    <col min="10774" max="10774" width="9.28515625" style="11" customWidth="1"/>
    <col min="10775" max="11008" width="9.28515625" style="11"/>
    <col min="11009" max="11009" width="4.42578125" style="11" customWidth="1"/>
    <col min="11010" max="11010" width="41.140625" style="11" customWidth="1"/>
    <col min="11011" max="11011" width="4.42578125" style="11" customWidth="1"/>
    <col min="11012" max="11012" width="41.140625" style="11" customWidth="1"/>
    <col min="11013" max="11023" width="9.28515625" style="11" customWidth="1"/>
    <col min="11024" max="11029" width="9.28515625" style="11"/>
    <col min="11030" max="11030" width="9.28515625" style="11" customWidth="1"/>
    <col min="11031" max="11264" width="9.28515625" style="11"/>
    <col min="11265" max="11265" width="4.42578125" style="11" customWidth="1"/>
    <col min="11266" max="11266" width="41.140625" style="11" customWidth="1"/>
    <col min="11267" max="11267" width="4.42578125" style="11" customWidth="1"/>
    <col min="11268" max="11268" width="41.140625" style="11" customWidth="1"/>
    <col min="11269" max="11279" width="9.28515625" style="11" customWidth="1"/>
    <col min="11280" max="11285" width="9.28515625" style="11"/>
    <col min="11286" max="11286" width="9.28515625" style="11" customWidth="1"/>
    <col min="11287" max="11520" width="9.28515625" style="11"/>
    <col min="11521" max="11521" width="4.42578125" style="11" customWidth="1"/>
    <col min="11522" max="11522" width="41.140625" style="11" customWidth="1"/>
    <col min="11523" max="11523" width="4.42578125" style="11" customWidth="1"/>
    <col min="11524" max="11524" width="41.140625" style="11" customWidth="1"/>
    <col min="11525" max="11535" width="9.28515625" style="11" customWidth="1"/>
    <col min="11536" max="11541" width="9.28515625" style="11"/>
    <col min="11542" max="11542" width="9.28515625" style="11" customWidth="1"/>
    <col min="11543" max="11776" width="9.28515625" style="11"/>
    <col min="11777" max="11777" width="4.42578125" style="11" customWidth="1"/>
    <col min="11778" max="11778" width="41.140625" style="11" customWidth="1"/>
    <col min="11779" max="11779" width="4.42578125" style="11" customWidth="1"/>
    <col min="11780" max="11780" width="41.140625" style="11" customWidth="1"/>
    <col min="11781" max="11791" width="9.28515625" style="11" customWidth="1"/>
    <col min="11792" max="11797" width="9.28515625" style="11"/>
    <col min="11798" max="11798" width="9.28515625" style="11" customWidth="1"/>
    <col min="11799" max="12032" width="9.28515625" style="11"/>
    <col min="12033" max="12033" width="4.42578125" style="11" customWidth="1"/>
    <col min="12034" max="12034" width="41.140625" style="11" customWidth="1"/>
    <col min="12035" max="12035" width="4.42578125" style="11" customWidth="1"/>
    <col min="12036" max="12036" width="41.140625" style="11" customWidth="1"/>
    <col min="12037" max="12047" width="9.28515625" style="11" customWidth="1"/>
    <col min="12048" max="12053" width="9.28515625" style="11"/>
    <col min="12054" max="12054" width="9.28515625" style="11" customWidth="1"/>
    <col min="12055" max="12288" width="9.28515625" style="11"/>
    <col min="12289" max="12289" width="4.42578125" style="11" customWidth="1"/>
    <col min="12290" max="12290" width="41.140625" style="11" customWidth="1"/>
    <col min="12291" max="12291" width="4.42578125" style="11" customWidth="1"/>
    <col min="12292" max="12292" width="41.140625" style="11" customWidth="1"/>
    <col min="12293" max="12303" width="9.28515625" style="11" customWidth="1"/>
    <col min="12304" max="12309" width="9.28515625" style="11"/>
    <col min="12310" max="12310" width="9.28515625" style="11" customWidth="1"/>
    <col min="12311" max="12544" width="9.28515625" style="11"/>
    <col min="12545" max="12545" width="4.42578125" style="11" customWidth="1"/>
    <col min="12546" max="12546" width="41.140625" style="11" customWidth="1"/>
    <col min="12547" max="12547" width="4.42578125" style="11" customWidth="1"/>
    <col min="12548" max="12548" width="41.140625" style="11" customWidth="1"/>
    <col min="12549" max="12559" width="9.28515625" style="11" customWidth="1"/>
    <col min="12560" max="12565" width="9.28515625" style="11"/>
    <col min="12566" max="12566" width="9.28515625" style="11" customWidth="1"/>
    <col min="12567" max="12800" width="9.28515625" style="11"/>
    <col min="12801" max="12801" width="4.42578125" style="11" customWidth="1"/>
    <col min="12802" max="12802" width="41.140625" style="11" customWidth="1"/>
    <col min="12803" max="12803" width="4.42578125" style="11" customWidth="1"/>
    <col min="12804" max="12804" width="41.140625" style="11" customWidth="1"/>
    <col min="12805" max="12815" width="9.28515625" style="11" customWidth="1"/>
    <col min="12816" max="12821" width="9.28515625" style="11"/>
    <col min="12822" max="12822" width="9.28515625" style="11" customWidth="1"/>
    <col min="12823" max="13056" width="9.28515625" style="11"/>
    <col min="13057" max="13057" width="4.42578125" style="11" customWidth="1"/>
    <col min="13058" max="13058" width="41.140625" style="11" customWidth="1"/>
    <col min="13059" max="13059" width="4.42578125" style="11" customWidth="1"/>
    <col min="13060" max="13060" width="41.140625" style="11" customWidth="1"/>
    <col min="13061" max="13071" width="9.28515625" style="11" customWidth="1"/>
    <col min="13072" max="13077" width="9.28515625" style="11"/>
    <col min="13078" max="13078" width="9.28515625" style="11" customWidth="1"/>
    <col min="13079" max="13312" width="9.28515625" style="11"/>
    <col min="13313" max="13313" width="4.42578125" style="11" customWidth="1"/>
    <col min="13314" max="13314" width="41.140625" style="11" customWidth="1"/>
    <col min="13315" max="13315" width="4.42578125" style="11" customWidth="1"/>
    <col min="13316" max="13316" width="41.140625" style="11" customWidth="1"/>
    <col min="13317" max="13327" width="9.28515625" style="11" customWidth="1"/>
    <col min="13328" max="13333" width="9.28515625" style="11"/>
    <col min="13334" max="13334" width="9.28515625" style="11" customWidth="1"/>
    <col min="13335" max="13568" width="9.28515625" style="11"/>
    <col min="13569" max="13569" width="4.42578125" style="11" customWidth="1"/>
    <col min="13570" max="13570" width="41.140625" style="11" customWidth="1"/>
    <col min="13571" max="13571" width="4.42578125" style="11" customWidth="1"/>
    <col min="13572" max="13572" width="41.140625" style="11" customWidth="1"/>
    <col min="13573" max="13583" width="9.28515625" style="11" customWidth="1"/>
    <col min="13584" max="13589" width="9.28515625" style="11"/>
    <col min="13590" max="13590" width="9.28515625" style="11" customWidth="1"/>
    <col min="13591" max="13824" width="9.28515625" style="11"/>
    <col min="13825" max="13825" width="4.42578125" style="11" customWidth="1"/>
    <col min="13826" max="13826" width="41.140625" style="11" customWidth="1"/>
    <col min="13827" max="13827" width="4.42578125" style="11" customWidth="1"/>
    <col min="13828" max="13828" width="41.140625" style="11" customWidth="1"/>
    <col min="13829" max="13839" width="9.28515625" style="11" customWidth="1"/>
    <col min="13840" max="13845" width="9.28515625" style="11"/>
    <col min="13846" max="13846" width="9.28515625" style="11" customWidth="1"/>
    <col min="13847" max="14080" width="9.28515625" style="11"/>
    <col min="14081" max="14081" width="4.42578125" style="11" customWidth="1"/>
    <col min="14082" max="14082" width="41.140625" style="11" customWidth="1"/>
    <col min="14083" max="14083" width="4.42578125" style="11" customWidth="1"/>
    <col min="14084" max="14084" width="41.140625" style="11" customWidth="1"/>
    <col min="14085" max="14095" width="9.28515625" style="11" customWidth="1"/>
    <col min="14096" max="14101" width="9.28515625" style="11"/>
    <col min="14102" max="14102" width="9.28515625" style="11" customWidth="1"/>
    <col min="14103" max="14336" width="9.28515625" style="11"/>
    <col min="14337" max="14337" width="4.42578125" style="11" customWidth="1"/>
    <col min="14338" max="14338" width="41.140625" style="11" customWidth="1"/>
    <col min="14339" max="14339" width="4.42578125" style="11" customWidth="1"/>
    <col min="14340" max="14340" width="41.140625" style="11" customWidth="1"/>
    <col min="14341" max="14351" width="9.28515625" style="11" customWidth="1"/>
    <col min="14352" max="14357" width="9.28515625" style="11"/>
    <col min="14358" max="14358" width="9.28515625" style="11" customWidth="1"/>
    <col min="14359" max="14592" width="9.28515625" style="11"/>
    <col min="14593" max="14593" width="4.42578125" style="11" customWidth="1"/>
    <col min="14594" max="14594" width="41.140625" style="11" customWidth="1"/>
    <col min="14595" max="14595" width="4.42578125" style="11" customWidth="1"/>
    <col min="14596" max="14596" width="41.140625" style="11" customWidth="1"/>
    <col min="14597" max="14607" width="9.28515625" style="11" customWidth="1"/>
    <col min="14608" max="14613" width="9.28515625" style="11"/>
    <col min="14614" max="14614" width="9.28515625" style="11" customWidth="1"/>
    <col min="14615" max="14848" width="9.28515625" style="11"/>
    <col min="14849" max="14849" width="4.42578125" style="11" customWidth="1"/>
    <col min="14850" max="14850" width="41.140625" style="11" customWidth="1"/>
    <col min="14851" max="14851" width="4.42578125" style="11" customWidth="1"/>
    <col min="14852" max="14852" width="41.140625" style="11" customWidth="1"/>
    <col min="14853" max="14863" width="9.28515625" style="11" customWidth="1"/>
    <col min="14864" max="14869" width="9.28515625" style="11"/>
    <col min="14870" max="14870" width="9.28515625" style="11" customWidth="1"/>
    <col min="14871" max="15104" width="9.28515625" style="11"/>
    <col min="15105" max="15105" width="4.42578125" style="11" customWidth="1"/>
    <col min="15106" max="15106" width="41.140625" style="11" customWidth="1"/>
    <col min="15107" max="15107" width="4.42578125" style="11" customWidth="1"/>
    <col min="15108" max="15108" width="41.140625" style="11" customWidth="1"/>
    <col min="15109" max="15119" width="9.28515625" style="11" customWidth="1"/>
    <col min="15120" max="15125" width="9.28515625" style="11"/>
    <col min="15126" max="15126" width="9.28515625" style="11" customWidth="1"/>
    <col min="15127" max="15360" width="9.28515625" style="11"/>
    <col min="15361" max="15361" width="4.42578125" style="11" customWidth="1"/>
    <col min="15362" max="15362" width="41.140625" style="11" customWidth="1"/>
    <col min="15363" max="15363" width="4.42578125" style="11" customWidth="1"/>
    <col min="15364" max="15364" width="41.140625" style="11" customWidth="1"/>
    <col min="15365" max="15375" width="9.28515625" style="11" customWidth="1"/>
    <col min="15376" max="15381" width="9.28515625" style="11"/>
    <col min="15382" max="15382" width="9.28515625" style="11" customWidth="1"/>
    <col min="15383" max="15616" width="9.28515625" style="11"/>
    <col min="15617" max="15617" width="4.42578125" style="11" customWidth="1"/>
    <col min="15618" max="15618" width="41.140625" style="11" customWidth="1"/>
    <col min="15619" max="15619" width="4.42578125" style="11" customWidth="1"/>
    <col min="15620" max="15620" width="41.140625" style="11" customWidth="1"/>
    <col min="15621" max="15631" width="9.28515625" style="11" customWidth="1"/>
    <col min="15632" max="15637" width="9.28515625" style="11"/>
    <col min="15638" max="15638" width="9.28515625" style="11" customWidth="1"/>
    <col min="15639" max="15872" width="9.28515625" style="11"/>
    <col min="15873" max="15873" width="4.42578125" style="11" customWidth="1"/>
    <col min="15874" max="15874" width="41.140625" style="11" customWidth="1"/>
    <col min="15875" max="15875" width="4.42578125" style="11" customWidth="1"/>
    <col min="15876" max="15876" width="41.140625" style="11" customWidth="1"/>
    <col min="15877" max="15887" width="9.28515625" style="11" customWidth="1"/>
    <col min="15888" max="15893" width="9.28515625" style="11"/>
    <col min="15894" max="15894" width="9.28515625" style="11" customWidth="1"/>
    <col min="15895" max="16128" width="9.28515625" style="11"/>
    <col min="16129" max="16129" width="4.42578125" style="11" customWidth="1"/>
    <col min="16130" max="16130" width="41.140625" style="11" customWidth="1"/>
    <col min="16131" max="16131" width="4.42578125" style="11" customWidth="1"/>
    <col min="16132" max="16132" width="41.140625" style="11" customWidth="1"/>
    <col min="16133" max="16143" width="9.28515625" style="11" customWidth="1"/>
    <col min="16144" max="16149" width="9.28515625" style="11"/>
    <col min="16150" max="16150" width="9.28515625" style="11" customWidth="1"/>
    <col min="16151" max="16384" width="9.28515625" style="11"/>
  </cols>
  <sheetData>
    <row r="3" spans="1:6">
      <c r="B3" s="12"/>
      <c r="C3" s="12"/>
      <c r="D3" s="12"/>
    </row>
    <row r="4" spans="1:6">
      <c r="B4" s="12" t="s">
        <v>1</v>
      </c>
      <c r="C4" s="12"/>
      <c r="D4" s="12"/>
    </row>
    <row r="5" spans="1:6">
      <c r="B5" s="12" t="s">
        <v>2</v>
      </c>
      <c r="C5" s="12"/>
      <c r="D5" s="12"/>
    </row>
    <row r="6" spans="1:6">
      <c r="B6" s="12" t="s">
        <v>3</v>
      </c>
      <c r="C6" s="12"/>
      <c r="D6" s="12"/>
    </row>
    <row r="7" spans="1:6">
      <c r="B7" s="12" t="s">
        <v>4</v>
      </c>
      <c r="C7" s="12"/>
      <c r="D7" s="12"/>
    </row>
    <row r="8" spans="1:6">
      <c r="B8" s="12" t="s">
        <v>5</v>
      </c>
      <c r="C8" s="12"/>
      <c r="D8" s="12"/>
    </row>
    <row r="9" spans="1:6">
      <c r="C9" s="12"/>
    </row>
    <row r="10" spans="1:6" ht="27" customHeight="1">
      <c r="B10" s="13" t="s">
        <v>6</v>
      </c>
      <c r="C10" s="12"/>
      <c r="D10" s="13"/>
    </row>
    <row r="11" spans="1:6">
      <c r="C11" s="12"/>
    </row>
    <row r="12" spans="1:6">
      <c r="C12" s="12"/>
    </row>
    <row r="14" spans="1:6" s="16" customFormat="1" ht="15">
      <c r="A14" s="135" t="s">
        <v>12</v>
      </c>
      <c r="B14" s="136"/>
      <c r="C14" s="136"/>
      <c r="D14" s="14"/>
      <c r="E14" s="15"/>
      <c r="F14" s="15"/>
    </row>
  </sheetData>
  <mergeCells count="1">
    <mergeCell ref="A14:C14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zoomScaleSheetLayoutView="110" workbookViewId="0">
      <selection activeCell="B2" sqref="B2"/>
    </sheetView>
  </sheetViews>
  <sheetFormatPr defaultRowHeight="12.75"/>
  <cols>
    <col min="1" max="1" width="6.42578125" style="17" customWidth="1"/>
    <col min="2" max="2" width="84.140625" style="19" customWidth="1"/>
    <col min="3" max="3" width="9" style="19" customWidth="1"/>
    <col min="4" max="256" width="9.140625" style="19"/>
    <col min="257" max="257" width="6.42578125" style="19" customWidth="1"/>
    <col min="258" max="258" width="78.85546875" style="19" customWidth="1"/>
    <col min="259" max="259" width="6" style="19" customWidth="1"/>
    <col min="260" max="512" width="9.140625" style="19"/>
    <col min="513" max="513" width="6.42578125" style="19" customWidth="1"/>
    <col min="514" max="514" width="78.85546875" style="19" customWidth="1"/>
    <col min="515" max="515" width="6" style="19" customWidth="1"/>
    <col min="516" max="768" width="9.140625" style="19"/>
    <col min="769" max="769" width="6.42578125" style="19" customWidth="1"/>
    <col min="770" max="770" width="78.85546875" style="19" customWidth="1"/>
    <col min="771" max="771" width="6" style="19" customWidth="1"/>
    <col min="772" max="1024" width="9.140625" style="19"/>
    <col min="1025" max="1025" width="6.42578125" style="19" customWidth="1"/>
    <col min="1026" max="1026" width="78.85546875" style="19" customWidth="1"/>
    <col min="1027" max="1027" width="6" style="19" customWidth="1"/>
    <col min="1028" max="1280" width="9.140625" style="19"/>
    <col min="1281" max="1281" width="6.42578125" style="19" customWidth="1"/>
    <col min="1282" max="1282" width="78.85546875" style="19" customWidth="1"/>
    <col min="1283" max="1283" width="6" style="19" customWidth="1"/>
    <col min="1284" max="1536" width="9.140625" style="19"/>
    <col min="1537" max="1537" width="6.42578125" style="19" customWidth="1"/>
    <col min="1538" max="1538" width="78.85546875" style="19" customWidth="1"/>
    <col min="1539" max="1539" width="6" style="19" customWidth="1"/>
    <col min="1540" max="1792" width="9.140625" style="19"/>
    <col min="1793" max="1793" width="6.42578125" style="19" customWidth="1"/>
    <col min="1794" max="1794" width="78.85546875" style="19" customWidth="1"/>
    <col min="1795" max="1795" width="6" style="19" customWidth="1"/>
    <col min="1796" max="2048" width="9.140625" style="19"/>
    <col min="2049" max="2049" width="6.42578125" style="19" customWidth="1"/>
    <col min="2050" max="2050" width="78.85546875" style="19" customWidth="1"/>
    <col min="2051" max="2051" width="6" style="19" customWidth="1"/>
    <col min="2052" max="2304" width="9.140625" style="19"/>
    <col min="2305" max="2305" width="6.42578125" style="19" customWidth="1"/>
    <col min="2306" max="2306" width="78.85546875" style="19" customWidth="1"/>
    <col min="2307" max="2307" width="6" style="19" customWidth="1"/>
    <col min="2308" max="2560" width="9.140625" style="19"/>
    <col min="2561" max="2561" width="6.42578125" style="19" customWidth="1"/>
    <col min="2562" max="2562" width="78.85546875" style="19" customWidth="1"/>
    <col min="2563" max="2563" width="6" style="19" customWidth="1"/>
    <col min="2564" max="2816" width="9.140625" style="19"/>
    <col min="2817" max="2817" width="6.42578125" style="19" customWidth="1"/>
    <col min="2818" max="2818" width="78.85546875" style="19" customWidth="1"/>
    <col min="2819" max="2819" width="6" style="19" customWidth="1"/>
    <col min="2820" max="3072" width="9.140625" style="19"/>
    <col min="3073" max="3073" width="6.42578125" style="19" customWidth="1"/>
    <col min="3074" max="3074" width="78.85546875" style="19" customWidth="1"/>
    <col min="3075" max="3075" width="6" style="19" customWidth="1"/>
    <col min="3076" max="3328" width="9.140625" style="19"/>
    <col min="3329" max="3329" width="6.42578125" style="19" customWidth="1"/>
    <col min="3330" max="3330" width="78.85546875" style="19" customWidth="1"/>
    <col min="3331" max="3331" width="6" style="19" customWidth="1"/>
    <col min="3332" max="3584" width="9.140625" style="19"/>
    <col min="3585" max="3585" width="6.42578125" style="19" customWidth="1"/>
    <col min="3586" max="3586" width="78.85546875" style="19" customWidth="1"/>
    <col min="3587" max="3587" width="6" style="19" customWidth="1"/>
    <col min="3588" max="3840" width="9.140625" style="19"/>
    <col min="3841" max="3841" width="6.42578125" style="19" customWidth="1"/>
    <col min="3842" max="3842" width="78.85546875" style="19" customWidth="1"/>
    <col min="3843" max="3843" width="6" style="19" customWidth="1"/>
    <col min="3844" max="4096" width="9.140625" style="19"/>
    <col min="4097" max="4097" width="6.42578125" style="19" customWidth="1"/>
    <col min="4098" max="4098" width="78.85546875" style="19" customWidth="1"/>
    <col min="4099" max="4099" width="6" style="19" customWidth="1"/>
    <col min="4100" max="4352" width="9.140625" style="19"/>
    <col min="4353" max="4353" width="6.42578125" style="19" customWidth="1"/>
    <col min="4354" max="4354" width="78.85546875" style="19" customWidth="1"/>
    <col min="4355" max="4355" width="6" style="19" customWidth="1"/>
    <col min="4356" max="4608" width="9.140625" style="19"/>
    <col min="4609" max="4609" width="6.42578125" style="19" customWidth="1"/>
    <col min="4610" max="4610" width="78.85546875" style="19" customWidth="1"/>
    <col min="4611" max="4611" width="6" style="19" customWidth="1"/>
    <col min="4612" max="4864" width="9.140625" style="19"/>
    <col min="4865" max="4865" width="6.42578125" style="19" customWidth="1"/>
    <col min="4866" max="4866" width="78.85546875" style="19" customWidth="1"/>
    <col min="4867" max="4867" width="6" style="19" customWidth="1"/>
    <col min="4868" max="5120" width="9.140625" style="19"/>
    <col min="5121" max="5121" width="6.42578125" style="19" customWidth="1"/>
    <col min="5122" max="5122" width="78.85546875" style="19" customWidth="1"/>
    <col min="5123" max="5123" width="6" style="19" customWidth="1"/>
    <col min="5124" max="5376" width="9.140625" style="19"/>
    <col min="5377" max="5377" width="6.42578125" style="19" customWidth="1"/>
    <col min="5378" max="5378" width="78.85546875" style="19" customWidth="1"/>
    <col min="5379" max="5379" width="6" style="19" customWidth="1"/>
    <col min="5380" max="5632" width="9.140625" style="19"/>
    <col min="5633" max="5633" width="6.42578125" style="19" customWidth="1"/>
    <col min="5634" max="5634" width="78.85546875" style="19" customWidth="1"/>
    <col min="5635" max="5635" width="6" style="19" customWidth="1"/>
    <col min="5636" max="5888" width="9.140625" style="19"/>
    <col min="5889" max="5889" width="6.42578125" style="19" customWidth="1"/>
    <col min="5890" max="5890" width="78.85546875" style="19" customWidth="1"/>
    <col min="5891" max="5891" width="6" style="19" customWidth="1"/>
    <col min="5892" max="6144" width="9.140625" style="19"/>
    <col min="6145" max="6145" width="6.42578125" style="19" customWidth="1"/>
    <col min="6146" max="6146" width="78.85546875" style="19" customWidth="1"/>
    <col min="6147" max="6147" width="6" style="19" customWidth="1"/>
    <col min="6148" max="6400" width="9.140625" style="19"/>
    <col min="6401" max="6401" width="6.42578125" style="19" customWidth="1"/>
    <col min="6402" max="6402" width="78.85546875" style="19" customWidth="1"/>
    <col min="6403" max="6403" width="6" style="19" customWidth="1"/>
    <col min="6404" max="6656" width="9.140625" style="19"/>
    <col min="6657" max="6657" width="6.42578125" style="19" customWidth="1"/>
    <col min="6658" max="6658" width="78.85546875" style="19" customWidth="1"/>
    <col min="6659" max="6659" width="6" style="19" customWidth="1"/>
    <col min="6660" max="6912" width="9.140625" style="19"/>
    <col min="6913" max="6913" width="6.42578125" style="19" customWidth="1"/>
    <col min="6914" max="6914" width="78.85546875" style="19" customWidth="1"/>
    <col min="6915" max="6915" width="6" style="19" customWidth="1"/>
    <col min="6916" max="7168" width="9.140625" style="19"/>
    <col min="7169" max="7169" width="6.42578125" style="19" customWidth="1"/>
    <col min="7170" max="7170" width="78.85546875" style="19" customWidth="1"/>
    <col min="7171" max="7171" width="6" style="19" customWidth="1"/>
    <col min="7172" max="7424" width="9.140625" style="19"/>
    <col min="7425" max="7425" width="6.42578125" style="19" customWidth="1"/>
    <col min="7426" max="7426" width="78.85546875" style="19" customWidth="1"/>
    <col min="7427" max="7427" width="6" style="19" customWidth="1"/>
    <col min="7428" max="7680" width="9.140625" style="19"/>
    <col min="7681" max="7681" width="6.42578125" style="19" customWidth="1"/>
    <col min="7682" max="7682" width="78.85546875" style="19" customWidth="1"/>
    <col min="7683" max="7683" width="6" style="19" customWidth="1"/>
    <col min="7684" max="7936" width="9.140625" style="19"/>
    <col min="7937" max="7937" width="6.42578125" style="19" customWidth="1"/>
    <col min="7938" max="7938" width="78.85546875" style="19" customWidth="1"/>
    <col min="7939" max="7939" width="6" style="19" customWidth="1"/>
    <col min="7940" max="8192" width="9.140625" style="19"/>
    <col min="8193" max="8193" width="6.42578125" style="19" customWidth="1"/>
    <col min="8194" max="8194" width="78.85546875" style="19" customWidth="1"/>
    <col min="8195" max="8195" width="6" style="19" customWidth="1"/>
    <col min="8196" max="8448" width="9.140625" style="19"/>
    <col min="8449" max="8449" width="6.42578125" style="19" customWidth="1"/>
    <col min="8450" max="8450" width="78.85546875" style="19" customWidth="1"/>
    <col min="8451" max="8451" width="6" style="19" customWidth="1"/>
    <col min="8452" max="8704" width="9.140625" style="19"/>
    <col min="8705" max="8705" width="6.42578125" style="19" customWidth="1"/>
    <col min="8706" max="8706" width="78.85546875" style="19" customWidth="1"/>
    <col min="8707" max="8707" width="6" style="19" customWidth="1"/>
    <col min="8708" max="8960" width="9.140625" style="19"/>
    <col min="8961" max="8961" width="6.42578125" style="19" customWidth="1"/>
    <col min="8962" max="8962" width="78.85546875" style="19" customWidth="1"/>
    <col min="8963" max="8963" width="6" style="19" customWidth="1"/>
    <col min="8964" max="9216" width="9.140625" style="19"/>
    <col min="9217" max="9217" width="6.42578125" style="19" customWidth="1"/>
    <col min="9218" max="9218" width="78.85546875" style="19" customWidth="1"/>
    <col min="9219" max="9219" width="6" style="19" customWidth="1"/>
    <col min="9220" max="9472" width="9.140625" style="19"/>
    <col min="9473" max="9473" width="6.42578125" style="19" customWidth="1"/>
    <col min="9474" max="9474" width="78.85546875" style="19" customWidth="1"/>
    <col min="9475" max="9475" width="6" style="19" customWidth="1"/>
    <col min="9476" max="9728" width="9.140625" style="19"/>
    <col min="9729" max="9729" width="6.42578125" style="19" customWidth="1"/>
    <col min="9730" max="9730" width="78.85546875" style="19" customWidth="1"/>
    <col min="9731" max="9731" width="6" style="19" customWidth="1"/>
    <col min="9732" max="9984" width="9.140625" style="19"/>
    <col min="9985" max="9985" width="6.42578125" style="19" customWidth="1"/>
    <col min="9986" max="9986" width="78.85546875" style="19" customWidth="1"/>
    <col min="9987" max="9987" width="6" style="19" customWidth="1"/>
    <col min="9988" max="10240" width="9.140625" style="19"/>
    <col min="10241" max="10241" width="6.42578125" style="19" customWidth="1"/>
    <col min="10242" max="10242" width="78.85546875" style="19" customWidth="1"/>
    <col min="10243" max="10243" width="6" style="19" customWidth="1"/>
    <col min="10244" max="10496" width="9.140625" style="19"/>
    <col min="10497" max="10497" width="6.42578125" style="19" customWidth="1"/>
    <col min="10498" max="10498" width="78.85546875" style="19" customWidth="1"/>
    <col min="10499" max="10499" width="6" style="19" customWidth="1"/>
    <col min="10500" max="10752" width="9.140625" style="19"/>
    <col min="10753" max="10753" width="6.42578125" style="19" customWidth="1"/>
    <col min="10754" max="10754" width="78.85546875" style="19" customWidth="1"/>
    <col min="10755" max="10755" width="6" style="19" customWidth="1"/>
    <col min="10756" max="11008" width="9.140625" style="19"/>
    <col min="11009" max="11009" width="6.42578125" style="19" customWidth="1"/>
    <col min="11010" max="11010" width="78.85546875" style="19" customWidth="1"/>
    <col min="11011" max="11011" width="6" style="19" customWidth="1"/>
    <col min="11012" max="11264" width="9.140625" style="19"/>
    <col min="11265" max="11265" width="6.42578125" style="19" customWidth="1"/>
    <col min="11266" max="11266" width="78.85546875" style="19" customWidth="1"/>
    <col min="11267" max="11267" width="6" style="19" customWidth="1"/>
    <col min="11268" max="11520" width="9.140625" style="19"/>
    <col min="11521" max="11521" width="6.42578125" style="19" customWidth="1"/>
    <col min="11522" max="11522" width="78.85546875" style="19" customWidth="1"/>
    <col min="11523" max="11523" width="6" style="19" customWidth="1"/>
    <col min="11524" max="11776" width="9.140625" style="19"/>
    <col min="11777" max="11777" width="6.42578125" style="19" customWidth="1"/>
    <col min="11778" max="11778" width="78.85546875" style="19" customWidth="1"/>
    <col min="11779" max="11779" width="6" style="19" customWidth="1"/>
    <col min="11780" max="12032" width="9.140625" style="19"/>
    <col min="12033" max="12033" width="6.42578125" style="19" customWidth="1"/>
    <col min="12034" max="12034" width="78.85546875" style="19" customWidth="1"/>
    <col min="12035" max="12035" width="6" style="19" customWidth="1"/>
    <col min="12036" max="12288" width="9.140625" style="19"/>
    <col min="12289" max="12289" width="6.42578125" style="19" customWidth="1"/>
    <col min="12290" max="12290" width="78.85546875" style="19" customWidth="1"/>
    <col min="12291" max="12291" width="6" style="19" customWidth="1"/>
    <col min="12292" max="12544" width="9.140625" style="19"/>
    <col min="12545" max="12545" width="6.42578125" style="19" customWidth="1"/>
    <col min="12546" max="12546" width="78.85546875" style="19" customWidth="1"/>
    <col min="12547" max="12547" width="6" style="19" customWidth="1"/>
    <col min="12548" max="12800" width="9.140625" style="19"/>
    <col min="12801" max="12801" width="6.42578125" style="19" customWidth="1"/>
    <col min="12802" max="12802" width="78.85546875" style="19" customWidth="1"/>
    <col min="12803" max="12803" width="6" style="19" customWidth="1"/>
    <col min="12804" max="13056" width="9.140625" style="19"/>
    <col min="13057" max="13057" width="6.42578125" style="19" customWidth="1"/>
    <col min="13058" max="13058" width="78.85546875" style="19" customWidth="1"/>
    <col min="13059" max="13059" width="6" style="19" customWidth="1"/>
    <col min="13060" max="13312" width="9.140625" style="19"/>
    <col min="13313" max="13313" width="6.42578125" style="19" customWidth="1"/>
    <col min="13314" max="13314" width="78.85546875" style="19" customWidth="1"/>
    <col min="13315" max="13315" width="6" style="19" customWidth="1"/>
    <col min="13316" max="13568" width="9.140625" style="19"/>
    <col min="13569" max="13569" width="6.42578125" style="19" customWidth="1"/>
    <col min="13570" max="13570" width="78.85546875" style="19" customWidth="1"/>
    <col min="13571" max="13571" width="6" style="19" customWidth="1"/>
    <col min="13572" max="13824" width="9.140625" style="19"/>
    <col min="13825" max="13825" width="6.42578125" style="19" customWidth="1"/>
    <col min="13826" max="13826" width="78.85546875" style="19" customWidth="1"/>
    <col min="13827" max="13827" width="6" style="19" customWidth="1"/>
    <col min="13828" max="14080" width="9.140625" style="19"/>
    <col min="14081" max="14081" width="6.42578125" style="19" customWidth="1"/>
    <col min="14082" max="14082" width="78.85546875" style="19" customWidth="1"/>
    <col min="14083" max="14083" width="6" style="19" customWidth="1"/>
    <col min="14084" max="14336" width="9.140625" style="19"/>
    <col min="14337" max="14337" width="6.42578125" style="19" customWidth="1"/>
    <col min="14338" max="14338" width="78.85546875" style="19" customWidth="1"/>
    <col min="14339" max="14339" width="6" style="19" customWidth="1"/>
    <col min="14340" max="14592" width="9.140625" style="19"/>
    <col min="14593" max="14593" width="6.42578125" style="19" customWidth="1"/>
    <col min="14594" max="14594" width="78.85546875" style="19" customWidth="1"/>
    <col min="14595" max="14595" width="6" style="19" customWidth="1"/>
    <col min="14596" max="14848" width="9.140625" style="19"/>
    <col min="14849" max="14849" width="6.42578125" style="19" customWidth="1"/>
    <col min="14850" max="14850" width="78.85546875" style="19" customWidth="1"/>
    <col min="14851" max="14851" width="6" style="19" customWidth="1"/>
    <col min="14852" max="15104" width="9.140625" style="19"/>
    <col min="15105" max="15105" width="6.42578125" style="19" customWidth="1"/>
    <col min="15106" max="15106" width="78.85546875" style="19" customWidth="1"/>
    <col min="15107" max="15107" width="6" style="19" customWidth="1"/>
    <col min="15108" max="15360" width="9.140625" style="19"/>
    <col min="15361" max="15361" width="6.42578125" style="19" customWidth="1"/>
    <col min="15362" max="15362" width="78.85546875" style="19" customWidth="1"/>
    <col min="15363" max="15363" width="6" style="19" customWidth="1"/>
    <col min="15364" max="15616" width="9.140625" style="19"/>
    <col min="15617" max="15617" width="6.42578125" style="19" customWidth="1"/>
    <col min="15618" max="15618" width="78.85546875" style="19" customWidth="1"/>
    <col min="15619" max="15619" width="6" style="19" customWidth="1"/>
    <col min="15620" max="15872" width="9.140625" style="19"/>
    <col min="15873" max="15873" width="6.42578125" style="19" customWidth="1"/>
    <col min="15874" max="15874" width="78.85546875" style="19" customWidth="1"/>
    <col min="15875" max="15875" width="6" style="19" customWidth="1"/>
    <col min="15876" max="16128" width="9.140625" style="19"/>
    <col min="16129" max="16129" width="6.42578125" style="19" customWidth="1"/>
    <col min="16130" max="16130" width="78.85546875" style="19" customWidth="1"/>
    <col min="16131" max="16131" width="6" style="19" customWidth="1"/>
    <col min="16132" max="16384" width="9.140625" style="19"/>
  </cols>
  <sheetData>
    <row r="1" spans="1:3">
      <c r="B1" s="18"/>
    </row>
    <row r="2" spans="1:3">
      <c r="B2" s="18" t="s">
        <v>7</v>
      </c>
    </row>
    <row r="3" spans="1:3">
      <c r="B3" s="18"/>
    </row>
    <row r="4" spans="1:3" ht="15.75" customHeight="1">
      <c r="A4" s="137" t="s">
        <v>100</v>
      </c>
      <c r="B4" s="138"/>
      <c r="C4" s="20"/>
    </row>
    <row r="5" spans="1:3" ht="15.75" customHeight="1">
      <c r="A5" s="39">
        <v>1</v>
      </c>
      <c r="B5" s="40" t="s">
        <v>20</v>
      </c>
      <c r="C5" s="20"/>
    </row>
    <row r="6" spans="1:3" ht="15.75" customHeight="1">
      <c r="A6" s="39">
        <v>2</v>
      </c>
      <c r="B6" s="40" t="s">
        <v>49</v>
      </c>
      <c r="C6" s="20"/>
    </row>
    <row r="7" spans="1:3" ht="15.75" customHeight="1">
      <c r="A7" s="39">
        <v>3</v>
      </c>
      <c r="B7" s="40" t="s">
        <v>82</v>
      </c>
      <c r="C7" s="20"/>
    </row>
    <row r="8" spans="1:3">
      <c r="A8" s="21"/>
      <c r="B8" s="22"/>
    </row>
  </sheetData>
  <mergeCells count="1">
    <mergeCell ref="A4:B4"/>
  </mergeCells>
  <hyperlinks>
    <hyperlink ref="A5:B5" location="'1.'!A1" display="'1.'!A1"/>
    <hyperlink ref="A6:B6" location="'2.'!A1" display="'2.'!A1"/>
    <hyperlink ref="A7:B7" location="'3.'!A1" display="'3.'!A1"/>
  </hyperlinks>
  <pageMargins left="0.78740157480314965" right="0.39370078740157483" top="0.39370078740157483" bottom="0.39370078740157483" header="0" footer="0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B26"/>
  <sheetViews>
    <sheetView zoomScaleSheetLayoutView="70" workbookViewId="0">
      <selection activeCell="B2" sqref="B2"/>
    </sheetView>
  </sheetViews>
  <sheetFormatPr defaultRowHeight="12.75"/>
  <cols>
    <col min="1" max="1" width="9.140625" style="19"/>
    <col min="2" max="2" width="93.28515625" style="19" customWidth="1"/>
    <col min="3" max="253" width="9.140625" style="19"/>
    <col min="254" max="254" width="4.7109375" style="19" customWidth="1"/>
    <col min="255" max="255" width="56.5703125" style="19" customWidth="1"/>
    <col min="256" max="256" width="4.7109375" style="19" customWidth="1"/>
    <col min="257" max="257" width="54" style="19" customWidth="1"/>
    <col min="258" max="509" width="9.140625" style="19"/>
    <col min="510" max="510" width="4.7109375" style="19" customWidth="1"/>
    <col min="511" max="511" width="56.5703125" style="19" customWidth="1"/>
    <col min="512" max="512" width="4.7109375" style="19" customWidth="1"/>
    <col min="513" max="513" width="54" style="19" customWidth="1"/>
    <col min="514" max="765" width="9.140625" style="19"/>
    <col min="766" max="766" width="4.7109375" style="19" customWidth="1"/>
    <col min="767" max="767" width="56.5703125" style="19" customWidth="1"/>
    <col min="768" max="768" width="4.7109375" style="19" customWidth="1"/>
    <col min="769" max="769" width="54" style="19" customWidth="1"/>
    <col min="770" max="1021" width="9.140625" style="19"/>
    <col min="1022" max="1022" width="4.7109375" style="19" customWidth="1"/>
    <col min="1023" max="1023" width="56.5703125" style="19" customWidth="1"/>
    <col min="1024" max="1024" width="4.7109375" style="19" customWidth="1"/>
    <col min="1025" max="1025" width="54" style="19" customWidth="1"/>
    <col min="1026" max="1277" width="9.140625" style="19"/>
    <col min="1278" max="1278" width="4.7109375" style="19" customWidth="1"/>
    <col min="1279" max="1279" width="56.5703125" style="19" customWidth="1"/>
    <col min="1280" max="1280" width="4.7109375" style="19" customWidth="1"/>
    <col min="1281" max="1281" width="54" style="19" customWidth="1"/>
    <col min="1282" max="1533" width="9.140625" style="19"/>
    <col min="1534" max="1534" width="4.7109375" style="19" customWidth="1"/>
    <col min="1535" max="1535" width="56.5703125" style="19" customWidth="1"/>
    <col min="1536" max="1536" width="4.7109375" style="19" customWidth="1"/>
    <col min="1537" max="1537" width="54" style="19" customWidth="1"/>
    <col min="1538" max="1789" width="9.140625" style="19"/>
    <col min="1790" max="1790" width="4.7109375" style="19" customWidth="1"/>
    <col min="1791" max="1791" width="56.5703125" style="19" customWidth="1"/>
    <col min="1792" max="1792" width="4.7109375" style="19" customWidth="1"/>
    <col min="1793" max="1793" width="54" style="19" customWidth="1"/>
    <col min="1794" max="2045" width="9.140625" style="19"/>
    <col min="2046" max="2046" width="4.7109375" style="19" customWidth="1"/>
    <col min="2047" max="2047" width="56.5703125" style="19" customWidth="1"/>
    <col min="2048" max="2048" width="4.7109375" style="19" customWidth="1"/>
    <col min="2049" max="2049" width="54" style="19" customWidth="1"/>
    <col min="2050" max="2301" width="9.140625" style="19"/>
    <col min="2302" max="2302" width="4.7109375" style="19" customWidth="1"/>
    <col min="2303" max="2303" width="56.5703125" style="19" customWidth="1"/>
    <col min="2304" max="2304" width="4.7109375" style="19" customWidth="1"/>
    <col min="2305" max="2305" width="54" style="19" customWidth="1"/>
    <col min="2306" max="2557" width="9.140625" style="19"/>
    <col min="2558" max="2558" width="4.7109375" style="19" customWidth="1"/>
    <col min="2559" max="2559" width="56.5703125" style="19" customWidth="1"/>
    <col min="2560" max="2560" width="4.7109375" style="19" customWidth="1"/>
    <col min="2561" max="2561" width="54" style="19" customWidth="1"/>
    <col min="2562" max="2813" width="9.140625" style="19"/>
    <col min="2814" max="2814" width="4.7109375" style="19" customWidth="1"/>
    <col min="2815" max="2815" width="56.5703125" style="19" customWidth="1"/>
    <col min="2816" max="2816" width="4.7109375" style="19" customWidth="1"/>
    <col min="2817" max="2817" width="54" style="19" customWidth="1"/>
    <col min="2818" max="3069" width="9.140625" style="19"/>
    <col min="3070" max="3070" width="4.7109375" style="19" customWidth="1"/>
    <col min="3071" max="3071" width="56.5703125" style="19" customWidth="1"/>
    <col min="3072" max="3072" width="4.7109375" style="19" customWidth="1"/>
    <col min="3073" max="3073" width="54" style="19" customWidth="1"/>
    <col min="3074" max="3325" width="9.140625" style="19"/>
    <col min="3326" max="3326" width="4.7109375" style="19" customWidth="1"/>
    <col min="3327" max="3327" width="56.5703125" style="19" customWidth="1"/>
    <col min="3328" max="3328" width="4.7109375" style="19" customWidth="1"/>
    <col min="3329" max="3329" width="54" style="19" customWidth="1"/>
    <col min="3330" max="3581" width="9.140625" style="19"/>
    <col min="3582" max="3582" width="4.7109375" style="19" customWidth="1"/>
    <col min="3583" max="3583" width="56.5703125" style="19" customWidth="1"/>
    <col min="3584" max="3584" width="4.7109375" style="19" customWidth="1"/>
    <col min="3585" max="3585" width="54" style="19" customWidth="1"/>
    <col min="3586" max="3837" width="9.140625" style="19"/>
    <col min="3838" max="3838" width="4.7109375" style="19" customWidth="1"/>
    <col min="3839" max="3839" width="56.5703125" style="19" customWidth="1"/>
    <col min="3840" max="3840" width="4.7109375" style="19" customWidth="1"/>
    <col min="3841" max="3841" width="54" style="19" customWidth="1"/>
    <col min="3842" max="4093" width="9.140625" style="19"/>
    <col min="4094" max="4094" width="4.7109375" style="19" customWidth="1"/>
    <col min="4095" max="4095" width="56.5703125" style="19" customWidth="1"/>
    <col min="4096" max="4096" width="4.7109375" style="19" customWidth="1"/>
    <col min="4097" max="4097" width="54" style="19" customWidth="1"/>
    <col min="4098" max="4349" width="9.140625" style="19"/>
    <col min="4350" max="4350" width="4.7109375" style="19" customWidth="1"/>
    <col min="4351" max="4351" width="56.5703125" style="19" customWidth="1"/>
    <col min="4352" max="4352" width="4.7109375" style="19" customWidth="1"/>
    <col min="4353" max="4353" width="54" style="19" customWidth="1"/>
    <col min="4354" max="4605" width="9.140625" style="19"/>
    <col min="4606" max="4606" width="4.7109375" style="19" customWidth="1"/>
    <col min="4607" max="4607" width="56.5703125" style="19" customWidth="1"/>
    <col min="4608" max="4608" width="4.7109375" style="19" customWidth="1"/>
    <col min="4609" max="4609" width="54" style="19" customWidth="1"/>
    <col min="4610" max="4861" width="9.140625" style="19"/>
    <col min="4862" max="4862" width="4.7109375" style="19" customWidth="1"/>
    <col min="4863" max="4863" width="56.5703125" style="19" customWidth="1"/>
    <col min="4864" max="4864" width="4.7109375" style="19" customWidth="1"/>
    <col min="4865" max="4865" width="54" style="19" customWidth="1"/>
    <col min="4866" max="5117" width="9.140625" style="19"/>
    <col min="5118" max="5118" width="4.7109375" style="19" customWidth="1"/>
    <col min="5119" max="5119" width="56.5703125" style="19" customWidth="1"/>
    <col min="5120" max="5120" width="4.7109375" style="19" customWidth="1"/>
    <col min="5121" max="5121" width="54" style="19" customWidth="1"/>
    <col min="5122" max="5373" width="9.140625" style="19"/>
    <col min="5374" max="5374" width="4.7109375" style="19" customWidth="1"/>
    <col min="5375" max="5375" width="56.5703125" style="19" customWidth="1"/>
    <col min="5376" max="5376" width="4.7109375" style="19" customWidth="1"/>
    <col min="5377" max="5377" width="54" style="19" customWidth="1"/>
    <col min="5378" max="5629" width="9.140625" style="19"/>
    <col min="5630" max="5630" width="4.7109375" style="19" customWidth="1"/>
    <col min="5631" max="5631" width="56.5703125" style="19" customWidth="1"/>
    <col min="5632" max="5632" width="4.7109375" style="19" customWidth="1"/>
    <col min="5633" max="5633" width="54" style="19" customWidth="1"/>
    <col min="5634" max="5885" width="9.140625" style="19"/>
    <col min="5886" max="5886" width="4.7109375" style="19" customWidth="1"/>
    <col min="5887" max="5887" width="56.5703125" style="19" customWidth="1"/>
    <col min="5888" max="5888" width="4.7109375" style="19" customWidth="1"/>
    <col min="5889" max="5889" width="54" style="19" customWidth="1"/>
    <col min="5890" max="6141" width="9.140625" style="19"/>
    <col min="6142" max="6142" width="4.7109375" style="19" customWidth="1"/>
    <col min="6143" max="6143" width="56.5703125" style="19" customWidth="1"/>
    <col min="6144" max="6144" width="4.7109375" style="19" customWidth="1"/>
    <col min="6145" max="6145" width="54" style="19" customWidth="1"/>
    <col min="6146" max="6397" width="9.140625" style="19"/>
    <col min="6398" max="6398" width="4.7109375" style="19" customWidth="1"/>
    <col min="6399" max="6399" width="56.5703125" style="19" customWidth="1"/>
    <col min="6400" max="6400" width="4.7109375" style="19" customWidth="1"/>
    <col min="6401" max="6401" width="54" style="19" customWidth="1"/>
    <col min="6402" max="6653" width="9.140625" style="19"/>
    <col min="6654" max="6654" width="4.7109375" style="19" customWidth="1"/>
    <col min="6655" max="6655" width="56.5703125" style="19" customWidth="1"/>
    <col min="6656" max="6656" width="4.7109375" style="19" customWidth="1"/>
    <col min="6657" max="6657" width="54" style="19" customWidth="1"/>
    <col min="6658" max="6909" width="9.140625" style="19"/>
    <col min="6910" max="6910" width="4.7109375" style="19" customWidth="1"/>
    <col min="6911" max="6911" width="56.5703125" style="19" customWidth="1"/>
    <col min="6912" max="6912" width="4.7109375" style="19" customWidth="1"/>
    <col min="6913" max="6913" width="54" style="19" customWidth="1"/>
    <col min="6914" max="7165" width="9.140625" style="19"/>
    <col min="7166" max="7166" width="4.7109375" style="19" customWidth="1"/>
    <col min="7167" max="7167" width="56.5703125" style="19" customWidth="1"/>
    <col min="7168" max="7168" width="4.7109375" style="19" customWidth="1"/>
    <col min="7169" max="7169" width="54" style="19" customWidth="1"/>
    <col min="7170" max="7421" width="9.140625" style="19"/>
    <col min="7422" max="7422" width="4.7109375" style="19" customWidth="1"/>
    <col min="7423" max="7423" width="56.5703125" style="19" customWidth="1"/>
    <col min="7424" max="7424" width="4.7109375" style="19" customWidth="1"/>
    <col min="7425" max="7425" width="54" style="19" customWidth="1"/>
    <col min="7426" max="7677" width="9.140625" style="19"/>
    <col min="7678" max="7678" width="4.7109375" style="19" customWidth="1"/>
    <col min="7679" max="7679" width="56.5703125" style="19" customWidth="1"/>
    <col min="7680" max="7680" width="4.7109375" style="19" customWidth="1"/>
    <col min="7681" max="7681" width="54" style="19" customWidth="1"/>
    <col min="7682" max="7933" width="9.140625" style="19"/>
    <col min="7934" max="7934" width="4.7109375" style="19" customWidth="1"/>
    <col min="7935" max="7935" width="56.5703125" style="19" customWidth="1"/>
    <col min="7936" max="7936" width="4.7109375" style="19" customWidth="1"/>
    <col min="7937" max="7937" width="54" style="19" customWidth="1"/>
    <col min="7938" max="8189" width="9.140625" style="19"/>
    <col min="8190" max="8190" width="4.7109375" style="19" customWidth="1"/>
    <col min="8191" max="8191" width="56.5703125" style="19" customWidth="1"/>
    <col min="8192" max="8192" width="4.7109375" style="19" customWidth="1"/>
    <col min="8193" max="8193" width="54" style="19" customWidth="1"/>
    <col min="8194" max="8445" width="9.140625" style="19"/>
    <col min="8446" max="8446" width="4.7109375" style="19" customWidth="1"/>
    <col min="8447" max="8447" width="56.5703125" style="19" customWidth="1"/>
    <col min="8448" max="8448" width="4.7109375" style="19" customWidth="1"/>
    <col min="8449" max="8449" width="54" style="19" customWidth="1"/>
    <col min="8450" max="8701" width="9.140625" style="19"/>
    <col min="8702" max="8702" width="4.7109375" style="19" customWidth="1"/>
    <col min="8703" max="8703" width="56.5703125" style="19" customWidth="1"/>
    <col min="8704" max="8704" width="4.7109375" style="19" customWidth="1"/>
    <col min="8705" max="8705" width="54" style="19" customWidth="1"/>
    <col min="8706" max="8957" width="9.140625" style="19"/>
    <col min="8958" max="8958" width="4.7109375" style="19" customWidth="1"/>
    <col min="8959" max="8959" width="56.5703125" style="19" customWidth="1"/>
    <col min="8960" max="8960" width="4.7109375" style="19" customWidth="1"/>
    <col min="8961" max="8961" width="54" style="19" customWidth="1"/>
    <col min="8962" max="9213" width="9.140625" style="19"/>
    <col min="9214" max="9214" width="4.7109375" style="19" customWidth="1"/>
    <col min="9215" max="9215" width="56.5703125" style="19" customWidth="1"/>
    <col min="9216" max="9216" width="4.7109375" style="19" customWidth="1"/>
    <col min="9217" max="9217" width="54" style="19" customWidth="1"/>
    <col min="9218" max="9469" width="9.140625" style="19"/>
    <col min="9470" max="9470" width="4.7109375" style="19" customWidth="1"/>
    <col min="9471" max="9471" width="56.5703125" style="19" customWidth="1"/>
    <col min="9472" max="9472" width="4.7109375" style="19" customWidth="1"/>
    <col min="9473" max="9473" width="54" style="19" customWidth="1"/>
    <col min="9474" max="9725" width="9.140625" style="19"/>
    <col min="9726" max="9726" width="4.7109375" style="19" customWidth="1"/>
    <col min="9727" max="9727" width="56.5703125" style="19" customWidth="1"/>
    <col min="9728" max="9728" width="4.7109375" style="19" customWidth="1"/>
    <col min="9729" max="9729" width="54" style="19" customWidth="1"/>
    <col min="9730" max="9981" width="9.140625" style="19"/>
    <col min="9982" max="9982" width="4.7109375" style="19" customWidth="1"/>
    <col min="9983" max="9983" width="56.5703125" style="19" customWidth="1"/>
    <col min="9984" max="9984" width="4.7109375" style="19" customWidth="1"/>
    <col min="9985" max="9985" width="54" style="19" customWidth="1"/>
    <col min="9986" max="10237" width="9.140625" style="19"/>
    <col min="10238" max="10238" width="4.7109375" style="19" customWidth="1"/>
    <col min="10239" max="10239" width="56.5703125" style="19" customWidth="1"/>
    <col min="10240" max="10240" width="4.7109375" style="19" customWidth="1"/>
    <col min="10241" max="10241" width="54" style="19" customWidth="1"/>
    <col min="10242" max="10493" width="9.140625" style="19"/>
    <col min="10494" max="10494" width="4.7109375" style="19" customWidth="1"/>
    <col min="10495" max="10495" width="56.5703125" style="19" customWidth="1"/>
    <col min="10496" max="10496" width="4.7109375" style="19" customWidth="1"/>
    <col min="10497" max="10497" width="54" style="19" customWidth="1"/>
    <col min="10498" max="10749" width="9.140625" style="19"/>
    <col min="10750" max="10750" width="4.7109375" style="19" customWidth="1"/>
    <col min="10751" max="10751" width="56.5703125" style="19" customWidth="1"/>
    <col min="10752" max="10752" width="4.7109375" style="19" customWidth="1"/>
    <col min="10753" max="10753" width="54" style="19" customWidth="1"/>
    <col min="10754" max="11005" width="9.140625" style="19"/>
    <col min="11006" max="11006" width="4.7109375" style="19" customWidth="1"/>
    <col min="11007" max="11007" width="56.5703125" style="19" customWidth="1"/>
    <col min="11008" max="11008" width="4.7109375" style="19" customWidth="1"/>
    <col min="11009" max="11009" width="54" style="19" customWidth="1"/>
    <col min="11010" max="11261" width="9.140625" style="19"/>
    <col min="11262" max="11262" width="4.7109375" style="19" customWidth="1"/>
    <col min="11263" max="11263" width="56.5703125" style="19" customWidth="1"/>
    <col min="11264" max="11264" width="4.7109375" style="19" customWidth="1"/>
    <col min="11265" max="11265" width="54" style="19" customWidth="1"/>
    <col min="11266" max="11517" width="9.140625" style="19"/>
    <col min="11518" max="11518" width="4.7109375" style="19" customWidth="1"/>
    <col min="11519" max="11519" width="56.5703125" style="19" customWidth="1"/>
    <col min="11520" max="11520" width="4.7109375" style="19" customWidth="1"/>
    <col min="11521" max="11521" width="54" style="19" customWidth="1"/>
    <col min="11522" max="11773" width="9.140625" style="19"/>
    <col min="11774" max="11774" width="4.7109375" style="19" customWidth="1"/>
    <col min="11775" max="11775" width="56.5703125" style="19" customWidth="1"/>
    <col min="11776" max="11776" width="4.7109375" style="19" customWidth="1"/>
    <col min="11777" max="11777" width="54" style="19" customWidth="1"/>
    <col min="11778" max="12029" width="9.140625" style="19"/>
    <col min="12030" max="12030" width="4.7109375" style="19" customWidth="1"/>
    <col min="12031" max="12031" width="56.5703125" style="19" customWidth="1"/>
    <col min="12032" max="12032" width="4.7109375" style="19" customWidth="1"/>
    <col min="12033" max="12033" width="54" style="19" customWidth="1"/>
    <col min="12034" max="12285" width="9.140625" style="19"/>
    <col min="12286" max="12286" width="4.7109375" style="19" customWidth="1"/>
    <col min="12287" max="12287" width="56.5703125" style="19" customWidth="1"/>
    <col min="12288" max="12288" width="4.7109375" style="19" customWidth="1"/>
    <col min="12289" max="12289" width="54" style="19" customWidth="1"/>
    <col min="12290" max="12541" width="9.140625" style="19"/>
    <col min="12542" max="12542" width="4.7109375" style="19" customWidth="1"/>
    <col min="12543" max="12543" width="56.5703125" style="19" customWidth="1"/>
    <col min="12544" max="12544" width="4.7109375" style="19" customWidth="1"/>
    <col min="12545" max="12545" width="54" style="19" customWidth="1"/>
    <col min="12546" max="12797" width="9.140625" style="19"/>
    <col min="12798" max="12798" width="4.7109375" style="19" customWidth="1"/>
    <col min="12799" max="12799" width="56.5703125" style="19" customWidth="1"/>
    <col min="12800" max="12800" width="4.7109375" style="19" customWidth="1"/>
    <col min="12801" max="12801" width="54" style="19" customWidth="1"/>
    <col min="12802" max="13053" width="9.140625" style="19"/>
    <col min="13054" max="13054" width="4.7109375" style="19" customWidth="1"/>
    <col min="13055" max="13055" width="56.5703125" style="19" customWidth="1"/>
    <col min="13056" max="13056" width="4.7109375" style="19" customWidth="1"/>
    <col min="13057" max="13057" width="54" style="19" customWidth="1"/>
    <col min="13058" max="13309" width="9.140625" style="19"/>
    <col min="13310" max="13310" width="4.7109375" style="19" customWidth="1"/>
    <col min="13311" max="13311" width="56.5703125" style="19" customWidth="1"/>
    <col min="13312" max="13312" width="4.7109375" style="19" customWidth="1"/>
    <col min="13313" max="13313" width="54" style="19" customWidth="1"/>
    <col min="13314" max="13565" width="9.140625" style="19"/>
    <col min="13566" max="13566" width="4.7109375" style="19" customWidth="1"/>
    <col min="13567" max="13567" width="56.5703125" style="19" customWidth="1"/>
    <col min="13568" max="13568" width="4.7109375" style="19" customWidth="1"/>
    <col min="13569" max="13569" width="54" style="19" customWidth="1"/>
    <col min="13570" max="13821" width="9.140625" style="19"/>
    <col min="13822" max="13822" width="4.7109375" style="19" customWidth="1"/>
    <col min="13823" max="13823" width="56.5703125" style="19" customWidth="1"/>
    <col min="13824" max="13824" width="4.7109375" style="19" customWidth="1"/>
    <col min="13825" max="13825" width="54" style="19" customWidth="1"/>
    <col min="13826" max="14077" width="9.140625" style="19"/>
    <col min="14078" max="14078" width="4.7109375" style="19" customWidth="1"/>
    <col min="14079" max="14079" width="56.5703125" style="19" customWidth="1"/>
    <col min="14080" max="14080" width="4.7109375" style="19" customWidth="1"/>
    <col min="14081" max="14081" width="54" style="19" customWidth="1"/>
    <col min="14082" max="14333" width="9.140625" style="19"/>
    <col min="14334" max="14334" width="4.7109375" style="19" customWidth="1"/>
    <col min="14335" max="14335" width="56.5703125" style="19" customWidth="1"/>
    <col min="14336" max="14336" width="4.7109375" style="19" customWidth="1"/>
    <col min="14337" max="14337" width="54" style="19" customWidth="1"/>
    <col min="14338" max="14589" width="9.140625" style="19"/>
    <col min="14590" max="14590" width="4.7109375" style="19" customWidth="1"/>
    <col min="14591" max="14591" width="56.5703125" style="19" customWidth="1"/>
    <col min="14592" max="14592" width="4.7109375" style="19" customWidth="1"/>
    <col min="14593" max="14593" width="54" style="19" customWidth="1"/>
    <col min="14594" max="14845" width="9.140625" style="19"/>
    <col min="14846" max="14846" width="4.7109375" style="19" customWidth="1"/>
    <col min="14847" max="14847" width="56.5703125" style="19" customWidth="1"/>
    <col min="14848" max="14848" width="4.7109375" style="19" customWidth="1"/>
    <col min="14849" max="14849" width="54" style="19" customWidth="1"/>
    <col min="14850" max="15101" width="9.140625" style="19"/>
    <col min="15102" max="15102" width="4.7109375" style="19" customWidth="1"/>
    <col min="15103" max="15103" width="56.5703125" style="19" customWidth="1"/>
    <col min="15104" max="15104" width="4.7109375" style="19" customWidth="1"/>
    <col min="15105" max="15105" width="54" style="19" customWidth="1"/>
    <col min="15106" max="15357" width="9.140625" style="19"/>
    <col min="15358" max="15358" width="4.7109375" style="19" customWidth="1"/>
    <col min="15359" max="15359" width="56.5703125" style="19" customWidth="1"/>
    <col min="15360" max="15360" width="4.7109375" style="19" customWidth="1"/>
    <col min="15361" max="15361" width="54" style="19" customWidth="1"/>
    <col min="15362" max="15613" width="9.140625" style="19"/>
    <col min="15614" max="15614" width="4.7109375" style="19" customWidth="1"/>
    <col min="15615" max="15615" width="56.5703125" style="19" customWidth="1"/>
    <col min="15616" max="15616" width="4.7109375" style="19" customWidth="1"/>
    <col min="15617" max="15617" width="54" style="19" customWidth="1"/>
    <col min="15618" max="15869" width="9.140625" style="19"/>
    <col min="15870" max="15870" width="4.7109375" style="19" customWidth="1"/>
    <col min="15871" max="15871" width="56.5703125" style="19" customWidth="1"/>
    <col min="15872" max="15872" width="4.7109375" style="19" customWidth="1"/>
    <col min="15873" max="15873" width="54" style="19" customWidth="1"/>
    <col min="15874" max="16125" width="9.140625" style="19"/>
    <col min="16126" max="16126" width="4.7109375" style="19" customWidth="1"/>
    <col min="16127" max="16127" width="56.5703125" style="19" customWidth="1"/>
    <col min="16128" max="16128" width="4.7109375" style="19" customWidth="1"/>
    <col min="16129" max="16129" width="54" style="19" customWidth="1"/>
    <col min="16130" max="16381" width="9.140625" style="19"/>
    <col min="16382" max="16384" width="8.85546875" style="19" customWidth="1"/>
  </cols>
  <sheetData>
    <row r="2" spans="2:2">
      <c r="B2" s="114" t="s">
        <v>100</v>
      </c>
    </row>
    <row r="3" spans="2:2">
      <c r="B3" s="115"/>
    </row>
    <row r="4" spans="2:2" ht="63.75">
      <c r="B4" s="116" t="s">
        <v>120</v>
      </c>
    </row>
    <row r="5" spans="2:2" ht="25.5">
      <c r="B5" s="116" t="s">
        <v>121</v>
      </c>
    </row>
    <row r="6" spans="2:2">
      <c r="B6" s="116"/>
    </row>
    <row r="7" spans="2:2">
      <c r="B7" s="116" t="s">
        <v>106</v>
      </c>
    </row>
    <row r="8" spans="2:2" ht="54" customHeight="1">
      <c r="B8" s="117" t="s">
        <v>107</v>
      </c>
    </row>
    <row r="9" spans="2:2" ht="76.5">
      <c r="B9" s="118" t="s">
        <v>108</v>
      </c>
    </row>
    <row r="10" spans="2:2" ht="51">
      <c r="B10" s="119" t="s">
        <v>109</v>
      </c>
    </row>
    <row r="11" spans="2:2">
      <c r="B11" s="119"/>
    </row>
    <row r="12" spans="2:2" ht="38.25">
      <c r="B12" s="119" t="s">
        <v>122</v>
      </c>
    </row>
    <row r="13" spans="2:2" ht="38.25">
      <c r="B13" s="117" t="s">
        <v>110</v>
      </c>
    </row>
    <row r="14" spans="2:2" ht="38.25">
      <c r="B14" s="120" t="s">
        <v>111</v>
      </c>
    </row>
    <row r="15" spans="2:2" ht="63.75">
      <c r="B15" s="121" t="s">
        <v>112</v>
      </c>
    </row>
    <row r="16" spans="2:2" ht="89.25">
      <c r="B16" s="120" t="s">
        <v>113</v>
      </c>
    </row>
    <row r="17" spans="2:2">
      <c r="B17" s="117"/>
    </row>
    <row r="18" spans="2:2" ht="38.25">
      <c r="B18" s="120" t="s">
        <v>114</v>
      </c>
    </row>
    <row r="19" spans="2:2" ht="38.25">
      <c r="B19" s="122" t="s">
        <v>115</v>
      </c>
    </row>
    <row r="20" spans="2:2" ht="51">
      <c r="B20" s="120" t="s">
        <v>116</v>
      </c>
    </row>
    <row r="21" spans="2:2" ht="38.25">
      <c r="B21" s="120" t="s">
        <v>117</v>
      </c>
    </row>
    <row r="22" spans="2:2" ht="63.75">
      <c r="B22" s="120" t="s">
        <v>118</v>
      </c>
    </row>
    <row r="23" spans="2:2" ht="51">
      <c r="B23" s="120" t="s">
        <v>119</v>
      </c>
    </row>
    <row r="24" spans="2:2" ht="51">
      <c r="B24" s="120" t="s">
        <v>123</v>
      </c>
    </row>
    <row r="25" spans="2:2" ht="31.5" customHeight="1">
      <c r="B25" s="120" t="s">
        <v>128</v>
      </c>
    </row>
    <row r="26" spans="2:2" ht="28.5" customHeight="1">
      <c r="B26" s="120" t="s">
        <v>129</v>
      </c>
    </row>
  </sheetData>
  <pageMargins left="0.31496062992125984" right="0.31496062992125984" top="0.15748031496062992" bottom="0.15748031496062992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L26"/>
  <sheetViews>
    <sheetView workbookViewId="0">
      <selection activeCell="A2" sqref="A2:I2"/>
    </sheetView>
  </sheetViews>
  <sheetFormatPr defaultRowHeight="15.75"/>
  <cols>
    <col min="1" max="1" width="29.7109375" style="31" customWidth="1"/>
    <col min="2" max="2" width="16.28515625" style="31" customWidth="1"/>
    <col min="3" max="3" width="18.28515625" style="31" customWidth="1"/>
    <col min="4" max="4" width="17.85546875" style="31" customWidth="1"/>
    <col min="5" max="5" width="15.28515625" style="31" customWidth="1"/>
    <col min="6" max="6" width="13.42578125" style="31" customWidth="1"/>
    <col min="7" max="7" width="14.140625" style="31" customWidth="1"/>
    <col min="8" max="8" width="15.5703125" style="31" customWidth="1"/>
    <col min="9" max="9" width="14.42578125" style="31" customWidth="1"/>
    <col min="10" max="16384" width="9.140625" style="31"/>
  </cols>
  <sheetData>
    <row r="2" spans="1:12">
      <c r="A2" s="139" t="s">
        <v>104</v>
      </c>
      <c r="B2" s="139"/>
      <c r="C2" s="139"/>
      <c r="D2" s="139"/>
      <c r="E2" s="139"/>
      <c r="F2" s="139"/>
      <c r="G2" s="139"/>
      <c r="H2" s="139"/>
      <c r="I2" s="139"/>
    </row>
    <row r="3" spans="1:12" ht="12.75" customHeight="1">
      <c r="A3" s="123"/>
      <c r="B3" s="123"/>
      <c r="C3" s="123"/>
      <c r="D3" s="123"/>
      <c r="E3" s="123"/>
      <c r="F3" s="123"/>
      <c r="G3" s="123"/>
      <c r="H3" s="123"/>
      <c r="I3" s="123"/>
    </row>
    <row r="4" spans="1:12">
      <c r="A4" s="64"/>
      <c r="B4" s="64"/>
      <c r="C4" s="64"/>
      <c r="D4" s="64"/>
      <c r="E4" s="64"/>
      <c r="F4" s="64"/>
      <c r="G4" s="64"/>
      <c r="H4" s="64"/>
      <c r="I4" s="65" t="s">
        <v>21</v>
      </c>
      <c r="J4" s="32"/>
    </row>
    <row r="5" spans="1:12" ht="19.5" customHeight="1">
      <c r="A5" s="141"/>
      <c r="B5" s="140" t="s">
        <v>22</v>
      </c>
      <c r="C5" s="140"/>
      <c r="D5" s="140"/>
      <c r="E5" s="140"/>
      <c r="F5" s="141"/>
      <c r="G5" s="142" t="s">
        <v>23</v>
      </c>
      <c r="H5" s="143"/>
      <c r="I5" s="143"/>
      <c r="J5" s="32"/>
    </row>
    <row r="6" spans="1:12" ht="33.75">
      <c r="A6" s="149"/>
      <c r="B6" s="144" t="s">
        <v>24</v>
      </c>
      <c r="C6" s="145"/>
      <c r="D6" s="145"/>
      <c r="E6" s="145"/>
      <c r="F6" s="145"/>
      <c r="G6" s="146" t="s">
        <v>25</v>
      </c>
      <c r="H6" s="66" t="s">
        <v>26</v>
      </c>
      <c r="I6" s="142" t="s">
        <v>27</v>
      </c>
      <c r="J6" s="32"/>
    </row>
    <row r="7" spans="1:12" ht="15.75" customHeight="1">
      <c r="A7" s="149"/>
      <c r="B7" s="144" t="s">
        <v>28</v>
      </c>
      <c r="C7" s="145"/>
      <c r="D7" s="145"/>
      <c r="E7" s="145"/>
      <c r="F7" s="145"/>
      <c r="G7" s="147"/>
      <c r="H7" s="146" t="s">
        <v>29</v>
      </c>
      <c r="I7" s="142"/>
      <c r="J7" s="32"/>
    </row>
    <row r="8" spans="1:12" ht="58.5" customHeight="1">
      <c r="A8" s="150"/>
      <c r="B8" s="67" t="s">
        <v>30</v>
      </c>
      <c r="C8" s="66" t="s">
        <v>31</v>
      </c>
      <c r="D8" s="66" t="s">
        <v>32</v>
      </c>
      <c r="E8" s="66" t="s">
        <v>33</v>
      </c>
      <c r="F8" s="68" t="s">
        <v>34</v>
      </c>
      <c r="G8" s="148"/>
      <c r="H8" s="148"/>
      <c r="I8" s="142"/>
      <c r="J8" s="32"/>
    </row>
    <row r="9" spans="1:12">
      <c r="A9" s="69" t="s">
        <v>35</v>
      </c>
      <c r="B9" s="70"/>
      <c r="C9" s="70"/>
      <c r="D9" s="70"/>
      <c r="E9" s="70"/>
      <c r="F9" s="70"/>
      <c r="G9" s="71"/>
      <c r="H9" s="72"/>
      <c r="I9" s="72"/>
      <c r="J9" s="32"/>
    </row>
    <row r="10" spans="1:12">
      <c r="A10" s="73" t="s">
        <v>36</v>
      </c>
      <c r="B10" s="74">
        <v>13853.52</v>
      </c>
      <c r="C10" s="74">
        <v>80150.017999999996</v>
      </c>
      <c r="D10" s="74">
        <v>139981.86499999999</v>
      </c>
      <c r="E10" s="74">
        <v>6392.5240000000003</v>
      </c>
      <c r="F10" s="74">
        <v>205934.72700000001</v>
      </c>
      <c r="G10" s="75">
        <v>446312.65399999998</v>
      </c>
      <c r="H10" s="76">
        <v>446312.65399999998</v>
      </c>
      <c r="I10" s="76">
        <v>446312.65399999998</v>
      </c>
      <c r="L10" s="128"/>
    </row>
    <row r="11" spans="1:12">
      <c r="A11" s="77" t="s">
        <v>37</v>
      </c>
      <c r="B11" s="78"/>
      <c r="C11" s="78"/>
      <c r="D11" s="78"/>
      <c r="E11" s="78"/>
      <c r="F11" s="78"/>
      <c r="G11" s="79"/>
      <c r="H11" s="80"/>
      <c r="I11" s="80"/>
      <c r="L11" s="128"/>
    </row>
    <row r="12" spans="1:12">
      <c r="A12" s="77" t="s">
        <v>38</v>
      </c>
      <c r="B12" s="81">
        <v>260.92200000000003</v>
      </c>
      <c r="C12" s="78">
        <v>1318.085</v>
      </c>
      <c r="D12" s="78">
        <v>346.38499999999999</v>
      </c>
      <c r="E12" s="78">
        <v>368.58</v>
      </c>
      <c r="F12" s="78">
        <v>1191.7059999999999</v>
      </c>
      <c r="G12" s="79">
        <v>3485.6779999999999</v>
      </c>
      <c r="H12" s="80">
        <v>3485.6779999999999</v>
      </c>
      <c r="I12" s="80">
        <v>3485.6779999999999</v>
      </c>
      <c r="L12" s="128"/>
    </row>
    <row r="13" spans="1:12">
      <c r="A13" s="77" t="s">
        <v>39</v>
      </c>
      <c r="B13" s="81">
        <v>54.363</v>
      </c>
      <c r="C13" s="78">
        <v>25.789000000000001</v>
      </c>
      <c r="D13" s="78">
        <v>101.857</v>
      </c>
      <c r="E13" s="78">
        <v>11.004</v>
      </c>
      <c r="F13" s="78">
        <v>200.37</v>
      </c>
      <c r="G13" s="79">
        <v>393.38299999999998</v>
      </c>
      <c r="H13" s="80">
        <v>393.38299999999998</v>
      </c>
      <c r="I13" s="80">
        <v>393.38299999999998</v>
      </c>
      <c r="L13" s="128"/>
    </row>
    <row r="14" spans="1:12">
      <c r="A14" s="73" t="s">
        <v>40</v>
      </c>
      <c r="B14" s="74">
        <v>15741.806</v>
      </c>
      <c r="C14" s="74">
        <v>270473.614</v>
      </c>
      <c r="D14" s="74">
        <v>604741.40399999998</v>
      </c>
      <c r="E14" s="74">
        <v>100883.56200000001</v>
      </c>
      <c r="F14" s="74">
        <v>876619.24100000004</v>
      </c>
      <c r="G14" s="75">
        <v>1868459.6270000001</v>
      </c>
      <c r="H14" s="76">
        <v>1868459.6270000001</v>
      </c>
      <c r="I14" s="76">
        <v>1868459.6270000001</v>
      </c>
      <c r="L14" s="128"/>
    </row>
    <row r="15" spans="1:12">
      <c r="A15" s="77" t="s">
        <v>41</v>
      </c>
      <c r="B15" s="78">
        <v>2186.2919999999999</v>
      </c>
      <c r="C15" s="78">
        <v>99844.797999999995</v>
      </c>
      <c r="D15" s="78">
        <v>234889.519</v>
      </c>
      <c r="E15" s="78">
        <v>1440.98</v>
      </c>
      <c r="F15" s="78">
        <v>483279.19099999999</v>
      </c>
      <c r="G15" s="79">
        <v>821640.78</v>
      </c>
      <c r="H15" s="80">
        <v>821640.78</v>
      </c>
      <c r="I15" s="80">
        <v>821640.78</v>
      </c>
      <c r="L15" s="128"/>
    </row>
    <row r="16" spans="1:12">
      <c r="A16" s="77" t="s">
        <v>42</v>
      </c>
      <c r="B16" s="78">
        <v>511.03500000000003</v>
      </c>
      <c r="C16" s="78">
        <v>480.95499999999998</v>
      </c>
      <c r="D16" s="78">
        <v>526.35799999999995</v>
      </c>
      <c r="E16" s="78">
        <v>39.777999999999999</v>
      </c>
      <c r="F16" s="78">
        <v>149.34100000000001</v>
      </c>
      <c r="G16" s="79">
        <v>1707.4670000000001</v>
      </c>
      <c r="H16" s="80">
        <v>1707.4670000000001</v>
      </c>
      <c r="I16" s="80">
        <v>1707.4670000000001</v>
      </c>
      <c r="L16" s="128"/>
    </row>
    <row r="17" spans="1:12">
      <c r="A17" s="82" t="s">
        <v>43</v>
      </c>
      <c r="B17" s="78">
        <v>8016.4219999999996</v>
      </c>
      <c r="C17" s="78">
        <v>74305.218999999997</v>
      </c>
      <c r="D17" s="78">
        <v>261093.10200000001</v>
      </c>
      <c r="E17" s="78">
        <v>12131.737999999999</v>
      </c>
      <c r="F17" s="78">
        <v>92331.642000000007</v>
      </c>
      <c r="G17" s="79">
        <v>447878.12300000002</v>
      </c>
      <c r="H17" s="80">
        <v>447878.12300000002</v>
      </c>
      <c r="I17" s="80">
        <v>447878.12300000002</v>
      </c>
      <c r="L17" s="128"/>
    </row>
    <row r="18" spans="1:12">
      <c r="A18" s="82" t="s">
        <v>44</v>
      </c>
      <c r="B18" s="78">
        <v>1135.8420000000001</v>
      </c>
      <c r="C18" s="78">
        <v>37011.800000000003</v>
      </c>
      <c r="D18" s="78">
        <v>67321.748999999996</v>
      </c>
      <c r="E18" s="78">
        <v>8646.4809999999998</v>
      </c>
      <c r="F18" s="78">
        <v>197504.41699999999</v>
      </c>
      <c r="G18" s="79">
        <v>311620.28899999999</v>
      </c>
      <c r="H18" s="80">
        <v>311620.28899999999</v>
      </c>
      <c r="I18" s="80">
        <v>311620.28899999999</v>
      </c>
      <c r="L18" s="128"/>
    </row>
    <row r="19" spans="1:12">
      <c r="A19" s="82" t="s">
        <v>45</v>
      </c>
      <c r="B19" s="78">
        <v>1001.0839999999999</v>
      </c>
      <c r="C19" s="78">
        <v>66.775999999999996</v>
      </c>
      <c r="D19" s="78">
        <v>1089.2429999999999</v>
      </c>
      <c r="E19" s="78">
        <v>2.1739999999999999</v>
      </c>
      <c r="F19" s="78">
        <v>367.56299999999999</v>
      </c>
      <c r="G19" s="79">
        <v>2526.84</v>
      </c>
      <c r="H19" s="80">
        <v>2526.84</v>
      </c>
      <c r="I19" s="80">
        <v>2526.84</v>
      </c>
      <c r="L19" s="128"/>
    </row>
    <row r="20" spans="1:12">
      <c r="A20" s="82" t="s">
        <v>46</v>
      </c>
      <c r="B20" s="78">
        <v>2465.221</v>
      </c>
      <c r="C20" s="78">
        <v>6424.7979999999998</v>
      </c>
      <c r="D20" s="78">
        <v>5678.4049999999997</v>
      </c>
      <c r="E20" s="78">
        <v>43288.224000000002</v>
      </c>
      <c r="F20" s="78">
        <v>76167.873000000007</v>
      </c>
      <c r="G20" s="79">
        <v>134024.52100000001</v>
      </c>
      <c r="H20" s="80">
        <v>134024.52100000001</v>
      </c>
      <c r="I20" s="80">
        <v>134024.52100000001</v>
      </c>
      <c r="L20" s="128"/>
    </row>
    <row r="21" spans="1:12">
      <c r="A21" s="82" t="s">
        <v>47</v>
      </c>
      <c r="B21" s="81">
        <v>552.26199999999994</v>
      </c>
      <c r="C21" s="78">
        <v>52990.851000000002</v>
      </c>
      <c r="D21" s="78">
        <v>34401.582000000002</v>
      </c>
      <c r="E21" s="78">
        <v>41482.900999999998</v>
      </c>
      <c r="F21" s="78">
        <v>27374.508000000002</v>
      </c>
      <c r="G21" s="79">
        <v>156802.10399999999</v>
      </c>
      <c r="H21" s="80">
        <v>156802.10399999999</v>
      </c>
      <c r="I21" s="80">
        <v>156802.10399999999</v>
      </c>
      <c r="L21" s="128"/>
    </row>
    <row r="22" spans="1:12">
      <c r="A22" s="83" t="s">
        <v>48</v>
      </c>
      <c r="B22" s="84">
        <f t="shared" ref="B22:I22" si="0">B10+B14</f>
        <v>29595.326000000001</v>
      </c>
      <c r="C22" s="84">
        <f t="shared" si="0"/>
        <v>350623.63199999998</v>
      </c>
      <c r="D22" s="84">
        <f t="shared" si="0"/>
        <v>744723.26899999997</v>
      </c>
      <c r="E22" s="84">
        <f t="shared" si="0"/>
        <v>107276.086</v>
      </c>
      <c r="F22" s="84">
        <f>F10+F14</f>
        <v>1082553.9680000001</v>
      </c>
      <c r="G22" s="85">
        <f t="shared" si="0"/>
        <v>2314772.281</v>
      </c>
      <c r="H22" s="84">
        <f t="shared" si="0"/>
        <v>2314772.281</v>
      </c>
      <c r="I22" s="84">
        <f t="shared" si="0"/>
        <v>2314772.281</v>
      </c>
      <c r="L22" s="128"/>
    </row>
    <row r="23" spans="1:12">
      <c r="A23" s="86"/>
      <c r="B23" s="86"/>
      <c r="C23" s="86"/>
      <c r="D23" s="86"/>
      <c r="E23" s="86"/>
      <c r="F23" s="86"/>
      <c r="G23" s="86"/>
      <c r="H23" s="86"/>
      <c r="I23" s="86"/>
    </row>
    <row r="24" spans="1:12">
      <c r="A24" s="87" t="s">
        <v>124</v>
      </c>
      <c r="B24" s="88"/>
      <c r="C24" s="88"/>
      <c r="D24" s="88"/>
      <c r="E24" s="88"/>
      <c r="F24" s="88"/>
      <c r="G24" s="86"/>
      <c r="H24" s="86"/>
      <c r="I24" s="86"/>
    </row>
    <row r="25" spans="1:12">
      <c r="A25" s="32"/>
      <c r="B25" s="33"/>
      <c r="C25" s="33"/>
      <c r="D25" s="33"/>
      <c r="E25" s="33"/>
      <c r="F25" s="34"/>
    </row>
    <row r="26" spans="1:12">
      <c r="A26" s="32"/>
      <c r="B26" s="129"/>
      <c r="C26" s="129"/>
      <c r="D26" s="129"/>
      <c r="E26" s="129"/>
      <c r="F26" s="129"/>
      <c r="G26" s="129"/>
      <c r="H26" s="129"/>
      <c r="I26" s="129"/>
    </row>
  </sheetData>
  <mergeCells count="9">
    <mergeCell ref="A2:I2"/>
    <mergeCell ref="B5:F5"/>
    <mergeCell ref="G5:I5"/>
    <mergeCell ref="B6:F6"/>
    <mergeCell ref="G6:G8"/>
    <mergeCell ref="I6:I8"/>
    <mergeCell ref="B7:F7"/>
    <mergeCell ref="H7:H8"/>
    <mergeCell ref="A5:A8"/>
  </mergeCells>
  <hyperlinks>
    <hyperlink ref="A15" location="_ftn1" display="_ftn1"/>
    <hyperlink ref="A19" location="_ftnref1" display="_ftnref1"/>
  </hyperlinks>
  <pageMargins left="0.70866141732283472" right="0.70866141732283472" top="0.74803149606299213" bottom="0.74803149606299213" header="0.31496062992125984" footer="0.31496062992125984"/>
  <pageSetup paperSize="9" scale="84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M85"/>
  <sheetViews>
    <sheetView zoomScaleSheetLayoutView="90" workbookViewId="0">
      <selection activeCell="A2" sqref="A2:K2"/>
    </sheetView>
  </sheetViews>
  <sheetFormatPr defaultRowHeight="15.75"/>
  <cols>
    <col min="1" max="1" width="36" style="35" customWidth="1"/>
    <col min="2" max="2" width="14" style="35" customWidth="1"/>
    <col min="3" max="3" width="16.140625" style="35" customWidth="1"/>
    <col min="4" max="4" width="15.42578125" style="35" customWidth="1"/>
    <col min="5" max="5" width="14.5703125" style="35" customWidth="1"/>
    <col min="6" max="6" width="16" style="35" customWidth="1"/>
    <col min="7" max="7" width="15.7109375" style="35" customWidth="1"/>
    <col min="8" max="8" width="15" style="35" customWidth="1"/>
    <col min="9" max="9" width="17" style="35" customWidth="1"/>
    <col min="10" max="11" width="17.28515625" style="35" customWidth="1"/>
    <col min="12" max="12" width="12.7109375" style="35" bestFit="1" customWidth="1"/>
    <col min="13" max="13" width="12.5703125" style="35" bestFit="1" customWidth="1"/>
    <col min="14" max="16384" width="9.140625" style="35"/>
  </cols>
  <sheetData>
    <row r="2" spans="1:12">
      <c r="A2" s="156" t="s">
        <v>105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>
      <c r="A4" s="157" t="s">
        <v>50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2">
      <c r="A5" s="42"/>
      <c r="B5" s="43"/>
      <c r="C5" s="43"/>
      <c r="D5" s="43"/>
      <c r="E5" s="43"/>
      <c r="F5" s="43"/>
      <c r="G5" s="43"/>
      <c r="H5" s="43"/>
      <c r="I5" s="43"/>
      <c r="J5" s="43"/>
      <c r="K5" s="44" t="s">
        <v>51</v>
      </c>
    </row>
    <row r="6" spans="1:12">
      <c r="A6" s="154" t="s">
        <v>101</v>
      </c>
      <c r="B6" s="158" t="s">
        <v>130</v>
      </c>
      <c r="C6" s="151"/>
      <c r="D6" s="151"/>
      <c r="E6" s="151"/>
      <c r="F6" s="151"/>
      <c r="G6" s="151"/>
      <c r="H6" s="151"/>
      <c r="I6" s="151"/>
      <c r="J6" s="151"/>
      <c r="K6" s="152"/>
      <c r="L6" s="38"/>
    </row>
    <row r="7" spans="1:12" ht="84" customHeight="1">
      <c r="A7" s="155"/>
      <c r="B7" s="130" t="s">
        <v>48</v>
      </c>
      <c r="C7" s="45" t="s">
        <v>52</v>
      </c>
      <c r="D7" s="45" t="s">
        <v>53</v>
      </c>
      <c r="E7" s="45" t="s">
        <v>54</v>
      </c>
      <c r="F7" s="45" t="s">
        <v>55</v>
      </c>
      <c r="G7" s="45" t="s">
        <v>56</v>
      </c>
      <c r="H7" s="45" t="s">
        <v>57</v>
      </c>
      <c r="I7" s="45" t="s">
        <v>58</v>
      </c>
      <c r="J7" s="45" t="s">
        <v>59</v>
      </c>
      <c r="K7" s="46" t="s">
        <v>60</v>
      </c>
      <c r="L7" s="38"/>
    </row>
    <row r="8" spans="1:12">
      <c r="A8" s="47" t="s">
        <v>30</v>
      </c>
      <c r="B8" s="48">
        <v>742642</v>
      </c>
      <c r="C8" s="48">
        <v>126095</v>
      </c>
      <c r="D8" s="48">
        <v>76701</v>
      </c>
      <c r="E8" s="48">
        <v>293722</v>
      </c>
      <c r="F8" s="48">
        <v>169808</v>
      </c>
      <c r="G8" s="48">
        <v>1582</v>
      </c>
      <c r="H8" s="48">
        <v>2807</v>
      </c>
      <c r="I8" s="48">
        <v>20</v>
      </c>
      <c r="J8" s="48">
        <v>5160</v>
      </c>
      <c r="K8" s="48">
        <v>66747</v>
      </c>
      <c r="L8" s="36"/>
    </row>
    <row r="9" spans="1:12">
      <c r="A9" s="47" t="s">
        <v>61</v>
      </c>
      <c r="B9" s="48">
        <v>412400698</v>
      </c>
      <c r="C9" s="48">
        <v>126351389</v>
      </c>
      <c r="D9" s="48">
        <v>107638998</v>
      </c>
      <c r="E9" s="48">
        <v>99754741</v>
      </c>
      <c r="F9" s="48">
        <v>19332716</v>
      </c>
      <c r="G9" s="48">
        <v>157345</v>
      </c>
      <c r="H9" s="48">
        <v>1085383</v>
      </c>
      <c r="I9" s="48">
        <v>612223</v>
      </c>
      <c r="J9" s="48">
        <v>3123731</v>
      </c>
      <c r="K9" s="48">
        <v>54344172</v>
      </c>
      <c r="L9" s="36"/>
    </row>
    <row r="10" spans="1:12" ht="23.25">
      <c r="A10" s="49" t="s">
        <v>31</v>
      </c>
      <c r="B10" s="48">
        <v>162570158</v>
      </c>
      <c r="C10" s="48">
        <v>34895913</v>
      </c>
      <c r="D10" s="48">
        <v>51961192</v>
      </c>
      <c r="E10" s="48">
        <v>53823738</v>
      </c>
      <c r="F10" s="48">
        <v>14566210</v>
      </c>
      <c r="G10" s="48">
        <v>101539</v>
      </c>
      <c r="H10" s="48">
        <v>654599</v>
      </c>
      <c r="I10" s="48">
        <v>336319</v>
      </c>
      <c r="J10" s="48">
        <v>2246627</v>
      </c>
      <c r="K10" s="48">
        <v>3984021</v>
      </c>
      <c r="L10" s="36"/>
    </row>
    <row r="11" spans="1:12">
      <c r="A11" s="49" t="s">
        <v>32</v>
      </c>
      <c r="B11" s="48">
        <v>159811677</v>
      </c>
      <c r="C11" s="48">
        <v>78063035</v>
      </c>
      <c r="D11" s="48">
        <v>37864789</v>
      </c>
      <c r="E11" s="48">
        <v>33849282</v>
      </c>
      <c r="F11" s="48">
        <v>2496074</v>
      </c>
      <c r="G11" s="48">
        <v>54489</v>
      </c>
      <c r="H11" s="48">
        <v>262546</v>
      </c>
      <c r="I11" s="48">
        <v>268523</v>
      </c>
      <c r="J11" s="48">
        <v>775397</v>
      </c>
      <c r="K11" s="48">
        <v>6177542</v>
      </c>
      <c r="L11" s="36"/>
    </row>
    <row r="12" spans="1:12" ht="34.5">
      <c r="A12" s="49" t="s">
        <v>62</v>
      </c>
      <c r="B12" s="48">
        <v>66019686</v>
      </c>
      <c r="C12" s="48">
        <v>12897869</v>
      </c>
      <c r="D12" s="48">
        <v>3856301</v>
      </c>
      <c r="E12" s="48">
        <v>3295518</v>
      </c>
      <c r="F12" s="48">
        <v>1662157</v>
      </c>
      <c r="G12" s="48">
        <v>1013</v>
      </c>
      <c r="H12" s="48">
        <v>159112</v>
      </c>
      <c r="I12" s="48">
        <v>5221</v>
      </c>
      <c r="J12" s="48">
        <v>46307</v>
      </c>
      <c r="K12" s="48">
        <v>44096188</v>
      </c>
      <c r="L12" s="36"/>
    </row>
    <row r="13" spans="1:12" ht="34.5">
      <c r="A13" s="49" t="s">
        <v>63</v>
      </c>
      <c r="B13" s="48">
        <v>23999177</v>
      </c>
      <c r="C13" s="48">
        <v>494572</v>
      </c>
      <c r="D13" s="48">
        <v>13956716</v>
      </c>
      <c r="E13" s="48">
        <v>8786203</v>
      </c>
      <c r="F13" s="48">
        <v>608275</v>
      </c>
      <c r="G13" s="48">
        <v>304</v>
      </c>
      <c r="H13" s="48">
        <v>9126</v>
      </c>
      <c r="I13" s="48">
        <v>2160</v>
      </c>
      <c r="J13" s="48">
        <v>55400</v>
      </c>
      <c r="K13" s="48">
        <v>86421</v>
      </c>
      <c r="L13" s="36"/>
    </row>
    <row r="14" spans="1:12">
      <c r="A14" s="47" t="s">
        <v>64</v>
      </c>
      <c r="B14" s="48">
        <v>13372167</v>
      </c>
      <c r="C14" s="48">
        <v>535665</v>
      </c>
      <c r="D14" s="48">
        <v>574074</v>
      </c>
      <c r="E14" s="48">
        <v>2172411</v>
      </c>
      <c r="F14" s="48">
        <v>41086</v>
      </c>
      <c r="G14" s="48">
        <v>2673</v>
      </c>
      <c r="H14" s="48">
        <v>650</v>
      </c>
      <c r="I14" s="48">
        <v>2832</v>
      </c>
      <c r="J14" s="48">
        <v>37355</v>
      </c>
      <c r="K14" s="48">
        <v>10005421</v>
      </c>
      <c r="L14" s="36"/>
    </row>
    <row r="15" spans="1:12" ht="23.25">
      <c r="A15" s="47" t="s">
        <v>65</v>
      </c>
      <c r="B15" s="48">
        <v>754666</v>
      </c>
      <c r="C15" s="48">
        <v>99790</v>
      </c>
      <c r="D15" s="48">
        <v>226956</v>
      </c>
      <c r="E15" s="48">
        <v>310631</v>
      </c>
      <c r="F15" s="48">
        <v>17106</v>
      </c>
      <c r="G15" s="48">
        <v>135</v>
      </c>
      <c r="H15" s="48" t="s">
        <v>66</v>
      </c>
      <c r="I15" s="48">
        <v>928</v>
      </c>
      <c r="J15" s="48">
        <v>2692</v>
      </c>
      <c r="K15" s="48">
        <v>95928</v>
      </c>
      <c r="L15" s="36"/>
    </row>
    <row r="16" spans="1:12">
      <c r="A16" s="47" t="s">
        <v>33</v>
      </c>
      <c r="B16" s="48">
        <v>4897381</v>
      </c>
      <c r="C16" s="48">
        <v>578057</v>
      </c>
      <c r="D16" s="48">
        <v>1709398</v>
      </c>
      <c r="E16" s="48">
        <v>2061834</v>
      </c>
      <c r="F16" s="48">
        <v>212404</v>
      </c>
      <c r="G16" s="48">
        <v>1286</v>
      </c>
      <c r="H16" s="48">
        <v>92562</v>
      </c>
      <c r="I16" s="48">
        <v>86759</v>
      </c>
      <c r="J16" s="48">
        <v>45637</v>
      </c>
      <c r="K16" s="48">
        <v>109444</v>
      </c>
      <c r="L16" s="36"/>
    </row>
    <row r="17" spans="1:13" ht="23.25">
      <c r="A17" s="47" t="s">
        <v>67</v>
      </c>
      <c r="B17" s="48">
        <v>287621</v>
      </c>
      <c r="C17" s="48">
        <v>6561</v>
      </c>
      <c r="D17" s="48">
        <v>97710</v>
      </c>
      <c r="E17" s="48">
        <v>182000</v>
      </c>
      <c r="F17" s="48" t="s">
        <v>0</v>
      </c>
      <c r="G17" s="48" t="s">
        <v>0</v>
      </c>
      <c r="H17" s="48" t="s">
        <v>0</v>
      </c>
      <c r="I17" s="48" t="s">
        <v>0</v>
      </c>
      <c r="J17" s="48">
        <v>1050</v>
      </c>
      <c r="K17" s="48" t="s">
        <v>66</v>
      </c>
      <c r="L17" s="36"/>
    </row>
    <row r="18" spans="1:13">
      <c r="A18" s="47" t="s">
        <v>68</v>
      </c>
      <c r="B18" s="48">
        <v>141017</v>
      </c>
      <c r="C18" s="48">
        <v>17757</v>
      </c>
      <c r="D18" s="48">
        <v>6048</v>
      </c>
      <c r="E18" s="48">
        <v>115008</v>
      </c>
      <c r="F18" s="48" t="s">
        <v>0</v>
      </c>
      <c r="G18" s="48" t="s">
        <v>0</v>
      </c>
      <c r="H18" s="48" t="s">
        <v>0</v>
      </c>
      <c r="I18" s="48" t="s">
        <v>0</v>
      </c>
      <c r="J18" s="48" t="s">
        <v>0</v>
      </c>
      <c r="K18" s="48" t="s">
        <v>66</v>
      </c>
      <c r="L18" s="36"/>
    </row>
    <row r="19" spans="1:13" ht="15.75" customHeight="1">
      <c r="A19" s="47" t="s">
        <v>69</v>
      </c>
      <c r="B19" s="48">
        <v>37998</v>
      </c>
      <c r="C19" s="48">
        <v>4546</v>
      </c>
      <c r="D19" s="48">
        <v>9697</v>
      </c>
      <c r="E19" s="48">
        <v>23755</v>
      </c>
      <c r="F19" s="48" t="s">
        <v>0</v>
      </c>
      <c r="G19" s="48" t="s">
        <v>0</v>
      </c>
      <c r="H19" s="48" t="s">
        <v>0</v>
      </c>
      <c r="I19" s="48" t="s">
        <v>0</v>
      </c>
      <c r="J19" s="48" t="s">
        <v>0</v>
      </c>
      <c r="K19" s="48" t="s">
        <v>0</v>
      </c>
      <c r="L19" s="36"/>
    </row>
    <row r="20" spans="1:13">
      <c r="A20" s="47" t="s">
        <v>70</v>
      </c>
      <c r="B20" s="48">
        <v>405721</v>
      </c>
      <c r="C20" s="48">
        <v>9539</v>
      </c>
      <c r="D20" s="48">
        <v>21096</v>
      </c>
      <c r="E20" s="48">
        <v>351348</v>
      </c>
      <c r="F20" s="48">
        <v>482</v>
      </c>
      <c r="G20" s="48" t="s">
        <v>0</v>
      </c>
      <c r="H20" s="48" t="s">
        <v>66</v>
      </c>
      <c r="I20" s="48" t="s">
        <v>0</v>
      </c>
      <c r="J20" s="48">
        <v>6073</v>
      </c>
      <c r="K20" s="48">
        <v>17138</v>
      </c>
      <c r="L20" s="36"/>
    </row>
    <row r="21" spans="1:13" ht="23.25">
      <c r="A21" s="47" t="s">
        <v>71</v>
      </c>
      <c r="B21" s="48">
        <v>1269133</v>
      </c>
      <c r="C21" s="48">
        <v>152639</v>
      </c>
      <c r="D21" s="48">
        <v>180014</v>
      </c>
      <c r="E21" s="48">
        <v>578379</v>
      </c>
      <c r="F21" s="48">
        <v>51070</v>
      </c>
      <c r="G21" s="48">
        <v>923</v>
      </c>
      <c r="H21" s="48">
        <v>4152</v>
      </c>
      <c r="I21" s="48">
        <v>19144</v>
      </c>
      <c r="J21" s="48">
        <v>203966</v>
      </c>
      <c r="K21" s="48">
        <v>78846</v>
      </c>
      <c r="L21" s="36"/>
    </row>
    <row r="22" spans="1:13" ht="23.25">
      <c r="A22" s="47" t="s">
        <v>72</v>
      </c>
      <c r="B22" s="48">
        <v>225103</v>
      </c>
      <c r="C22" s="48">
        <v>36721</v>
      </c>
      <c r="D22" s="48">
        <v>9169</v>
      </c>
      <c r="E22" s="48">
        <v>152424</v>
      </c>
      <c r="F22" s="48">
        <v>8871</v>
      </c>
      <c r="G22" s="48" t="s">
        <v>0</v>
      </c>
      <c r="H22" s="48" t="s">
        <v>66</v>
      </c>
      <c r="I22" s="48">
        <v>396</v>
      </c>
      <c r="J22" s="48">
        <v>3044</v>
      </c>
      <c r="K22" s="48">
        <v>4478</v>
      </c>
      <c r="L22" s="36"/>
      <c r="M22" s="35" t="s">
        <v>73</v>
      </c>
    </row>
    <row r="23" spans="1:13" ht="23.25">
      <c r="A23" s="47" t="s">
        <v>74</v>
      </c>
      <c r="B23" s="48">
        <v>8409893</v>
      </c>
      <c r="C23" s="48">
        <v>22575</v>
      </c>
      <c r="D23" s="48">
        <v>2097312</v>
      </c>
      <c r="E23" s="48">
        <v>334717</v>
      </c>
      <c r="F23" s="48">
        <v>3860040</v>
      </c>
      <c r="G23" s="48" t="s">
        <v>0</v>
      </c>
      <c r="H23" s="48">
        <v>1933178</v>
      </c>
      <c r="I23" s="48">
        <v>156120</v>
      </c>
      <c r="J23" s="48" t="s">
        <v>0</v>
      </c>
      <c r="K23" s="48">
        <v>5951</v>
      </c>
      <c r="L23" s="36"/>
    </row>
    <row r="24" spans="1:13">
      <c r="A24" s="47" t="s">
        <v>75</v>
      </c>
      <c r="B24" s="48">
        <v>494107</v>
      </c>
      <c r="C24" s="48">
        <v>16253</v>
      </c>
      <c r="D24" s="48">
        <v>189775</v>
      </c>
      <c r="E24" s="48">
        <v>181419</v>
      </c>
      <c r="F24" s="48">
        <v>433</v>
      </c>
      <c r="G24" s="48" t="s">
        <v>0</v>
      </c>
      <c r="H24" s="48" t="s">
        <v>0</v>
      </c>
      <c r="I24" s="48" t="s">
        <v>0</v>
      </c>
      <c r="J24" s="48">
        <v>50712</v>
      </c>
      <c r="K24" s="48">
        <v>55515</v>
      </c>
      <c r="L24" s="36"/>
    </row>
    <row r="25" spans="1:13" ht="23.25">
      <c r="A25" s="47" t="s">
        <v>76</v>
      </c>
      <c r="B25" s="48">
        <v>838255</v>
      </c>
      <c r="C25" s="48">
        <v>19643</v>
      </c>
      <c r="D25" s="48">
        <v>254989</v>
      </c>
      <c r="E25" s="48">
        <v>555051</v>
      </c>
      <c r="F25" s="48">
        <v>140</v>
      </c>
      <c r="G25" s="48" t="s">
        <v>0</v>
      </c>
      <c r="H25" s="48" t="s">
        <v>0</v>
      </c>
      <c r="I25" s="48">
        <v>1830</v>
      </c>
      <c r="J25" s="48" t="s">
        <v>0</v>
      </c>
      <c r="K25" s="48">
        <v>6602</v>
      </c>
      <c r="L25" s="36"/>
    </row>
    <row r="26" spans="1:13">
      <c r="A26" s="47" t="s">
        <v>77</v>
      </c>
      <c r="B26" s="48">
        <v>224771</v>
      </c>
      <c r="C26" s="48">
        <v>13187</v>
      </c>
      <c r="D26" s="48">
        <v>4070</v>
      </c>
      <c r="E26" s="48">
        <v>25387</v>
      </c>
      <c r="F26" s="48">
        <v>1235</v>
      </c>
      <c r="G26" s="48" t="s">
        <v>0</v>
      </c>
      <c r="H26" s="48">
        <v>178481</v>
      </c>
      <c r="I26" s="48" t="s">
        <v>0</v>
      </c>
      <c r="J26" s="48">
        <v>10</v>
      </c>
      <c r="K26" s="48">
        <v>2401</v>
      </c>
      <c r="L26" s="36"/>
    </row>
    <row r="27" spans="1:13">
      <c r="A27" s="47" t="s">
        <v>78</v>
      </c>
      <c r="B27" s="48">
        <v>13096</v>
      </c>
      <c r="C27" s="48">
        <v>5409</v>
      </c>
      <c r="D27" s="48">
        <v>303</v>
      </c>
      <c r="E27" s="48">
        <v>3692</v>
      </c>
      <c r="F27" s="48">
        <v>200</v>
      </c>
      <c r="G27" s="48" t="s">
        <v>0</v>
      </c>
      <c r="H27" s="48" t="s">
        <v>0</v>
      </c>
      <c r="I27" s="48" t="s">
        <v>0</v>
      </c>
      <c r="J27" s="48" t="s">
        <v>0</v>
      </c>
      <c r="K27" s="48">
        <v>3492</v>
      </c>
      <c r="L27" s="36"/>
    </row>
    <row r="28" spans="1:13">
      <c r="A28" s="50" t="s">
        <v>48</v>
      </c>
      <c r="B28" s="51">
        <v>444514269</v>
      </c>
      <c r="C28" s="51">
        <v>127995826</v>
      </c>
      <c r="D28" s="51">
        <v>113096310</v>
      </c>
      <c r="E28" s="51">
        <v>107096519</v>
      </c>
      <c r="F28" s="51">
        <v>23695591</v>
      </c>
      <c r="G28" s="51">
        <v>163944</v>
      </c>
      <c r="H28" s="51">
        <v>3307758</v>
      </c>
      <c r="I28" s="51">
        <v>880252</v>
      </c>
      <c r="J28" s="51">
        <v>3479430</v>
      </c>
      <c r="K28" s="51">
        <v>64798639</v>
      </c>
      <c r="L28" s="36"/>
    </row>
    <row r="29" spans="1:13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36"/>
    </row>
    <row r="30" spans="1:13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36"/>
    </row>
    <row r="31" spans="1:13">
      <c r="A31" s="153" t="s">
        <v>79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36"/>
    </row>
    <row r="32" spans="1:1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44" t="s">
        <v>51</v>
      </c>
      <c r="L32" s="37"/>
    </row>
    <row r="33" spans="1:13">
      <c r="A33" s="154" t="s">
        <v>101</v>
      </c>
      <c r="B33" s="151" t="s">
        <v>130</v>
      </c>
      <c r="C33" s="151"/>
      <c r="D33" s="151"/>
      <c r="E33" s="151"/>
      <c r="F33" s="151"/>
      <c r="G33" s="151"/>
      <c r="H33" s="151"/>
      <c r="I33" s="151"/>
      <c r="J33" s="151"/>
      <c r="K33" s="152"/>
      <c r="L33" s="37"/>
    </row>
    <row r="34" spans="1:13" s="38" customFormat="1" ht="65.25" customHeight="1">
      <c r="A34" s="155"/>
      <c r="B34" s="45" t="s">
        <v>48</v>
      </c>
      <c r="C34" s="45" t="s">
        <v>52</v>
      </c>
      <c r="D34" s="45" t="s">
        <v>53</v>
      </c>
      <c r="E34" s="45" t="s">
        <v>54</v>
      </c>
      <c r="F34" s="45" t="s">
        <v>55</v>
      </c>
      <c r="G34" s="45" t="s">
        <v>56</v>
      </c>
      <c r="H34" s="45" t="s">
        <v>57</v>
      </c>
      <c r="I34" s="45" t="s">
        <v>58</v>
      </c>
      <c r="J34" s="45" t="s">
        <v>59</v>
      </c>
      <c r="K34" s="46" t="s">
        <v>60</v>
      </c>
      <c r="L34" s="37"/>
    </row>
    <row r="35" spans="1:13" s="38" customFormat="1">
      <c r="A35" s="47" t="s">
        <v>30</v>
      </c>
      <c r="B35" s="48">
        <v>733090</v>
      </c>
      <c r="C35" s="48">
        <v>125442</v>
      </c>
      <c r="D35" s="48" t="s">
        <v>66</v>
      </c>
      <c r="E35" s="48">
        <v>290175</v>
      </c>
      <c r="F35" s="48">
        <v>169808</v>
      </c>
      <c r="G35" s="48">
        <v>1582</v>
      </c>
      <c r="H35" s="48">
        <v>2807</v>
      </c>
      <c r="I35" s="48">
        <v>20</v>
      </c>
      <c r="J35" s="48">
        <v>5160</v>
      </c>
      <c r="K35" s="48" t="s">
        <v>66</v>
      </c>
      <c r="L35" s="37"/>
      <c r="M35" s="37"/>
    </row>
    <row r="36" spans="1:13" s="38" customFormat="1">
      <c r="A36" s="47" t="s">
        <v>61</v>
      </c>
      <c r="B36" s="48">
        <v>272319614</v>
      </c>
      <c r="C36" s="48">
        <v>88254669</v>
      </c>
      <c r="D36" s="48">
        <v>67101115</v>
      </c>
      <c r="E36" s="48">
        <v>91857107</v>
      </c>
      <c r="F36" s="48">
        <v>11900304</v>
      </c>
      <c r="G36" s="48">
        <v>157345</v>
      </c>
      <c r="H36" s="48">
        <v>1009818</v>
      </c>
      <c r="I36" s="48">
        <v>508056</v>
      </c>
      <c r="J36" s="48">
        <v>3039327</v>
      </c>
      <c r="K36" s="48">
        <v>8491873</v>
      </c>
      <c r="L36" s="37"/>
      <c r="M36" s="37"/>
    </row>
    <row r="37" spans="1:13" s="38" customFormat="1" ht="23.25">
      <c r="A37" s="49" t="s">
        <v>31</v>
      </c>
      <c r="B37" s="48">
        <v>111608756</v>
      </c>
      <c r="C37" s="48">
        <v>25480099</v>
      </c>
      <c r="D37" s="48">
        <v>17936247</v>
      </c>
      <c r="E37" s="48">
        <v>53177446</v>
      </c>
      <c r="F37" s="48">
        <v>7898849</v>
      </c>
      <c r="G37" s="48">
        <v>101539</v>
      </c>
      <c r="H37" s="48" t="s">
        <v>66</v>
      </c>
      <c r="I37" s="48" t="s">
        <v>66</v>
      </c>
      <c r="J37" s="48" t="s">
        <v>66</v>
      </c>
      <c r="K37" s="48">
        <v>3819585</v>
      </c>
      <c r="L37" s="37"/>
      <c r="M37" s="37"/>
    </row>
    <row r="38" spans="1:13" s="38" customFormat="1">
      <c r="A38" s="49" t="s">
        <v>32</v>
      </c>
      <c r="B38" s="48">
        <v>123084410</v>
      </c>
      <c r="C38" s="48">
        <v>57637073</v>
      </c>
      <c r="D38" s="48">
        <v>31895395</v>
      </c>
      <c r="E38" s="48">
        <v>27867318</v>
      </c>
      <c r="F38" s="48">
        <v>2386584</v>
      </c>
      <c r="G38" s="48">
        <v>54489</v>
      </c>
      <c r="H38" s="48">
        <v>262546</v>
      </c>
      <c r="I38" s="48" t="s">
        <v>66</v>
      </c>
      <c r="J38" s="48" t="s">
        <v>66</v>
      </c>
      <c r="K38" s="48">
        <v>2084610</v>
      </c>
      <c r="L38" s="37"/>
      <c r="M38" s="37"/>
    </row>
    <row r="39" spans="1:13" s="38" customFormat="1" ht="34.5">
      <c r="A39" s="49" t="s">
        <v>62</v>
      </c>
      <c r="B39" s="48">
        <v>14140639</v>
      </c>
      <c r="C39" s="48">
        <v>4642925</v>
      </c>
      <c r="D39" s="48" t="s">
        <v>66</v>
      </c>
      <c r="E39" s="48">
        <v>2027116</v>
      </c>
      <c r="F39" s="48">
        <v>1006596</v>
      </c>
      <c r="G39" s="48">
        <v>1013</v>
      </c>
      <c r="H39" s="48" t="s">
        <v>66</v>
      </c>
      <c r="I39" s="48">
        <v>5221</v>
      </c>
      <c r="J39" s="48">
        <v>46307</v>
      </c>
      <c r="K39" s="48">
        <v>2501257</v>
      </c>
      <c r="L39" s="37"/>
      <c r="M39" s="37"/>
    </row>
    <row r="40" spans="1:13" s="38" customFormat="1" ht="34.5">
      <c r="A40" s="49" t="s">
        <v>63</v>
      </c>
      <c r="B40" s="48">
        <v>23485809</v>
      </c>
      <c r="C40" s="48">
        <v>494572</v>
      </c>
      <c r="D40" s="48">
        <v>13444324</v>
      </c>
      <c r="E40" s="48">
        <v>8785227</v>
      </c>
      <c r="F40" s="48">
        <v>608275</v>
      </c>
      <c r="G40" s="48">
        <v>304</v>
      </c>
      <c r="H40" s="48">
        <v>9126</v>
      </c>
      <c r="I40" s="48">
        <v>2160</v>
      </c>
      <c r="J40" s="48">
        <v>55400</v>
      </c>
      <c r="K40" s="48">
        <v>86421</v>
      </c>
      <c r="L40" s="37"/>
      <c r="M40" s="37"/>
    </row>
    <row r="41" spans="1:13" s="38" customFormat="1">
      <c r="A41" s="47" t="s">
        <v>64</v>
      </c>
      <c r="B41" s="48">
        <v>3475223</v>
      </c>
      <c r="C41" s="48">
        <v>535665</v>
      </c>
      <c r="D41" s="48">
        <v>574074</v>
      </c>
      <c r="E41" s="48" t="s">
        <v>66</v>
      </c>
      <c r="F41" s="48">
        <v>41086</v>
      </c>
      <c r="G41" s="48">
        <v>2673</v>
      </c>
      <c r="H41" s="48">
        <v>650</v>
      </c>
      <c r="I41" s="48">
        <v>2832</v>
      </c>
      <c r="J41" s="48">
        <v>37355</v>
      </c>
      <c r="K41" s="48" t="s">
        <v>66</v>
      </c>
      <c r="L41" s="37"/>
      <c r="M41" s="37"/>
    </row>
    <row r="42" spans="1:13" s="38" customFormat="1" ht="23.25">
      <c r="A42" s="47" t="s">
        <v>65</v>
      </c>
      <c r="B42" s="48">
        <v>754666</v>
      </c>
      <c r="C42" s="48">
        <v>99790</v>
      </c>
      <c r="D42" s="48">
        <v>226956</v>
      </c>
      <c r="E42" s="48">
        <v>310631</v>
      </c>
      <c r="F42" s="48">
        <v>17106</v>
      </c>
      <c r="G42" s="48">
        <v>135</v>
      </c>
      <c r="H42" s="48" t="s">
        <v>66</v>
      </c>
      <c r="I42" s="48">
        <v>928</v>
      </c>
      <c r="J42" s="48">
        <v>2692</v>
      </c>
      <c r="K42" s="48">
        <v>95928</v>
      </c>
      <c r="L42" s="37"/>
      <c r="M42" s="37"/>
    </row>
    <row r="43" spans="1:13" s="38" customFormat="1">
      <c r="A43" s="47" t="s">
        <v>33</v>
      </c>
      <c r="B43" s="48" t="s">
        <v>66</v>
      </c>
      <c r="C43" s="48">
        <v>578057</v>
      </c>
      <c r="D43" s="48" t="s">
        <v>66</v>
      </c>
      <c r="E43" s="48" t="s">
        <v>66</v>
      </c>
      <c r="F43" s="48">
        <v>212404</v>
      </c>
      <c r="G43" s="48">
        <v>1286</v>
      </c>
      <c r="H43" s="48">
        <v>92562</v>
      </c>
      <c r="I43" s="48">
        <v>86759</v>
      </c>
      <c r="J43" s="48">
        <v>45637</v>
      </c>
      <c r="K43" s="48">
        <v>109444</v>
      </c>
      <c r="L43" s="37"/>
      <c r="M43" s="37"/>
    </row>
    <row r="44" spans="1:13" s="38" customFormat="1" ht="23.25">
      <c r="A44" s="47" t="s">
        <v>67</v>
      </c>
      <c r="B44" s="48">
        <v>287621</v>
      </c>
      <c r="C44" s="48">
        <v>6561</v>
      </c>
      <c r="D44" s="48">
        <v>97710</v>
      </c>
      <c r="E44" s="48">
        <v>182000</v>
      </c>
      <c r="F44" s="48" t="s">
        <v>0</v>
      </c>
      <c r="G44" s="48" t="s">
        <v>0</v>
      </c>
      <c r="H44" s="48" t="s">
        <v>0</v>
      </c>
      <c r="I44" s="48" t="s">
        <v>0</v>
      </c>
      <c r="J44" s="48">
        <v>1050</v>
      </c>
      <c r="K44" s="48" t="s">
        <v>66</v>
      </c>
      <c r="L44" s="37"/>
      <c r="M44" s="37"/>
    </row>
    <row r="45" spans="1:13" s="38" customFormat="1">
      <c r="A45" s="47" t="s">
        <v>68</v>
      </c>
      <c r="B45" s="48">
        <v>141017</v>
      </c>
      <c r="C45" s="48">
        <v>17757</v>
      </c>
      <c r="D45" s="48">
        <v>6048</v>
      </c>
      <c r="E45" s="48">
        <v>115008</v>
      </c>
      <c r="F45" s="48" t="s">
        <v>0</v>
      </c>
      <c r="G45" s="48" t="s">
        <v>0</v>
      </c>
      <c r="H45" s="48" t="s">
        <v>0</v>
      </c>
      <c r="I45" s="48" t="s">
        <v>0</v>
      </c>
      <c r="J45" s="48" t="s">
        <v>0</v>
      </c>
      <c r="K45" s="48" t="s">
        <v>66</v>
      </c>
      <c r="L45" s="37"/>
      <c r="M45" s="37"/>
    </row>
    <row r="46" spans="1:13" s="38" customFormat="1">
      <c r="A46" s="47" t="s">
        <v>69</v>
      </c>
      <c r="B46" s="48">
        <v>37998</v>
      </c>
      <c r="C46" s="48">
        <v>4546</v>
      </c>
      <c r="D46" s="48">
        <v>9697</v>
      </c>
      <c r="E46" s="48">
        <v>23755</v>
      </c>
      <c r="F46" s="48" t="s">
        <v>0</v>
      </c>
      <c r="G46" s="48" t="s">
        <v>0</v>
      </c>
      <c r="H46" s="48" t="s">
        <v>0</v>
      </c>
      <c r="I46" s="48" t="s">
        <v>0</v>
      </c>
      <c r="J46" s="48" t="s">
        <v>0</v>
      </c>
      <c r="K46" s="48" t="s">
        <v>0</v>
      </c>
      <c r="L46" s="37"/>
      <c r="M46" s="37"/>
    </row>
    <row r="47" spans="1:13" s="38" customFormat="1">
      <c r="A47" s="47" t="s">
        <v>70</v>
      </c>
      <c r="B47" s="48" t="s">
        <v>66</v>
      </c>
      <c r="C47" s="48">
        <v>9539</v>
      </c>
      <c r="D47" s="48">
        <v>21096</v>
      </c>
      <c r="E47" s="48" t="s">
        <v>66</v>
      </c>
      <c r="F47" s="48">
        <v>482</v>
      </c>
      <c r="G47" s="48" t="s">
        <v>0</v>
      </c>
      <c r="H47" s="48" t="s">
        <v>66</v>
      </c>
      <c r="I47" s="48" t="s">
        <v>0</v>
      </c>
      <c r="J47" s="48">
        <v>6073</v>
      </c>
      <c r="K47" s="48">
        <v>17138</v>
      </c>
      <c r="L47" s="37"/>
      <c r="M47" s="37"/>
    </row>
    <row r="48" spans="1:13" s="38" customFormat="1" ht="23.25">
      <c r="A48" s="47" t="s">
        <v>71</v>
      </c>
      <c r="B48" s="48">
        <v>1254559</v>
      </c>
      <c r="C48" s="48">
        <v>151215</v>
      </c>
      <c r="D48" s="48">
        <v>180014</v>
      </c>
      <c r="E48" s="48">
        <v>578379</v>
      </c>
      <c r="F48" s="48">
        <v>51070</v>
      </c>
      <c r="G48" s="48">
        <v>923</v>
      </c>
      <c r="H48" s="48">
        <v>4152</v>
      </c>
      <c r="I48" s="48">
        <v>19144</v>
      </c>
      <c r="J48" s="48">
        <v>203966</v>
      </c>
      <c r="K48" s="48">
        <v>65696</v>
      </c>
      <c r="L48" s="37"/>
      <c r="M48" s="37"/>
    </row>
    <row r="49" spans="1:13" s="38" customFormat="1" ht="23.25">
      <c r="A49" s="47" t="s">
        <v>72</v>
      </c>
      <c r="B49" s="48">
        <v>225103</v>
      </c>
      <c r="C49" s="48">
        <v>36721</v>
      </c>
      <c r="D49" s="48">
        <v>9169</v>
      </c>
      <c r="E49" s="48">
        <v>152424</v>
      </c>
      <c r="F49" s="48">
        <v>8871</v>
      </c>
      <c r="G49" s="48" t="s">
        <v>0</v>
      </c>
      <c r="H49" s="48" t="s">
        <v>66</v>
      </c>
      <c r="I49" s="48">
        <v>396</v>
      </c>
      <c r="J49" s="48">
        <v>3044</v>
      </c>
      <c r="K49" s="48">
        <v>4478</v>
      </c>
      <c r="L49" s="37"/>
      <c r="M49" s="37"/>
    </row>
    <row r="50" spans="1:13" s="38" customFormat="1" ht="23.25">
      <c r="A50" s="47" t="s">
        <v>74</v>
      </c>
      <c r="B50" s="48">
        <v>290729</v>
      </c>
      <c r="C50" s="48">
        <v>22575</v>
      </c>
      <c r="D50" s="48">
        <v>128177</v>
      </c>
      <c r="E50" s="48">
        <v>110162</v>
      </c>
      <c r="F50" s="48" t="s">
        <v>0</v>
      </c>
      <c r="G50" s="48" t="s">
        <v>0</v>
      </c>
      <c r="H50" s="48">
        <v>23864</v>
      </c>
      <c r="I50" s="48" t="s">
        <v>0</v>
      </c>
      <c r="J50" s="48" t="s">
        <v>0</v>
      </c>
      <c r="K50" s="48">
        <v>5951</v>
      </c>
      <c r="L50" s="37"/>
      <c r="M50" s="37"/>
    </row>
    <row r="51" spans="1:13" s="38" customFormat="1">
      <c r="A51" s="47" t="s">
        <v>75</v>
      </c>
      <c r="B51" s="48">
        <v>494107</v>
      </c>
      <c r="C51" s="48">
        <v>16253</v>
      </c>
      <c r="D51" s="48">
        <v>189775</v>
      </c>
      <c r="E51" s="48">
        <v>181419</v>
      </c>
      <c r="F51" s="48">
        <v>433</v>
      </c>
      <c r="G51" s="48" t="s">
        <v>0</v>
      </c>
      <c r="H51" s="48" t="s">
        <v>0</v>
      </c>
      <c r="I51" s="48" t="s">
        <v>0</v>
      </c>
      <c r="J51" s="48">
        <v>50712</v>
      </c>
      <c r="K51" s="48">
        <v>55515</v>
      </c>
      <c r="L51" s="37"/>
      <c r="M51" s="37"/>
    </row>
    <row r="52" spans="1:13" s="38" customFormat="1" ht="23.25">
      <c r="A52" s="47" t="s">
        <v>76</v>
      </c>
      <c r="B52" s="48">
        <v>838255</v>
      </c>
      <c r="C52" s="48">
        <v>19643</v>
      </c>
      <c r="D52" s="48">
        <v>254989</v>
      </c>
      <c r="E52" s="48">
        <v>555051</v>
      </c>
      <c r="F52" s="48">
        <v>140</v>
      </c>
      <c r="G52" s="48" t="s">
        <v>0</v>
      </c>
      <c r="H52" s="48" t="s">
        <v>0</v>
      </c>
      <c r="I52" s="48">
        <v>1830</v>
      </c>
      <c r="J52" s="48" t="s">
        <v>0</v>
      </c>
      <c r="K52" s="48">
        <v>6602</v>
      </c>
      <c r="L52" s="37"/>
      <c r="M52" s="37"/>
    </row>
    <row r="53" spans="1:13" s="38" customFormat="1">
      <c r="A53" s="47" t="s">
        <v>77</v>
      </c>
      <c r="B53" s="48">
        <v>224771</v>
      </c>
      <c r="C53" s="48">
        <v>13187</v>
      </c>
      <c r="D53" s="48">
        <v>4070</v>
      </c>
      <c r="E53" s="48">
        <v>25387</v>
      </c>
      <c r="F53" s="48">
        <v>1235</v>
      </c>
      <c r="G53" s="48" t="s">
        <v>0</v>
      </c>
      <c r="H53" s="48">
        <v>178481</v>
      </c>
      <c r="I53" s="48" t="s">
        <v>0</v>
      </c>
      <c r="J53" s="48">
        <v>10</v>
      </c>
      <c r="K53" s="48">
        <v>2401</v>
      </c>
      <c r="L53" s="37"/>
      <c r="M53" s="37"/>
    </row>
    <row r="54" spans="1:13" s="38" customFormat="1">
      <c r="A54" s="47" t="s">
        <v>78</v>
      </c>
      <c r="B54" s="48">
        <v>13096</v>
      </c>
      <c r="C54" s="48">
        <v>5409</v>
      </c>
      <c r="D54" s="48">
        <v>303</v>
      </c>
      <c r="E54" s="48">
        <v>3692</v>
      </c>
      <c r="F54" s="48">
        <v>200</v>
      </c>
      <c r="G54" s="48" t="s">
        <v>0</v>
      </c>
      <c r="H54" s="48" t="s">
        <v>0</v>
      </c>
      <c r="I54" s="48" t="s">
        <v>0</v>
      </c>
      <c r="J54" s="48" t="s">
        <v>0</v>
      </c>
      <c r="K54" s="48">
        <v>3492</v>
      </c>
      <c r="L54" s="37"/>
      <c r="M54" s="37"/>
    </row>
    <row r="55" spans="1:13" s="38" customFormat="1">
      <c r="A55" s="50" t="s">
        <v>48</v>
      </c>
      <c r="B55" s="51">
        <v>284853377</v>
      </c>
      <c r="C55" s="51">
        <v>89897029</v>
      </c>
      <c r="D55" s="51">
        <v>69640426</v>
      </c>
      <c r="E55" s="51">
        <v>98376788</v>
      </c>
      <c r="F55" s="51">
        <v>12403139</v>
      </c>
      <c r="G55" s="51">
        <v>163944</v>
      </c>
      <c r="H55" s="51">
        <v>1322879</v>
      </c>
      <c r="I55" s="51">
        <v>619965</v>
      </c>
      <c r="J55" s="51">
        <v>3395026</v>
      </c>
      <c r="K55" s="51">
        <v>9034181</v>
      </c>
      <c r="L55" s="37"/>
      <c r="M55" s="37"/>
    </row>
    <row r="56" spans="1:13" s="38" customFormat="1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37"/>
    </row>
    <row r="57" spans="1:13" s="38" customFormat="1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37"/>
    </row>
    <row r="58" spans="1:13" s="38" customFormat="1">
      <c r="A58" s="153" t="s">
        <v>80</v>
      </c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37"/>
    </row>
    <row r="59" spans="1:13" s="38" customForma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5" t="s">
        <v>51</v>
      </c>
      <c r="L59" s="37"/>
    </row>
    <row r="60" spans="1:13" s="38" customFormat="1">
      <c r="A60" s="154" t="s">
        <v>101</v>
      </c>
      <c r="B60" s="151" t="s">
        <v>130</v>
      </c>
      <c r="C60" s="151"/>
      <c r="D60" s="151"/>
      <c r="E60" s="151"/>
      <c r="F60" s="151"/>
      <c r="G60" s="151"/>
      <c r="H60" s="151"/>
      <c r="I60" s="151"/>
      <c r="J60" s="151"/>
      <c r="K60" s="152"/>
      <c r="L60" s="37"/>
    </row>
    <row r="61" spans="1:13" s="38" customFormat="1" ht="66.75" customHeight="1">
      <c r="A61" s="155"/>
      <c r="B61" s="45" t="s">
        <v>48</v>
      </c>
      <c r="C61" s="45" t="s">
        <v>52</v>
      </c>
      <c r="D61" s="45" t="s">
        <v>53</v>
      </c>
      <c r="E61" s="45" t="s">
        <v>54</v>
      </c>
      <c r="F61" s="45" t="s">
        <v>55</v>
      </c>
      <c r="G61" s="45" t="s">
        <v>56</v>
      </c>
      <c r="H61" s="45" t="s">
        <v>57</v>
      </c>
      <c r="I61" s="45" t="s">
        <v>58</v>
      </c>
      <c r="J61" s="45" t="s">
        <v>59</v>
      </c>
      <c r="K61" s="46" t="s">
        <v>60</v>
      </c>
      <c r="L61" s="37"/>
    </row>
    <row r="62" spans="1:13" s="38" customFormat="1">
      <c r="A62" s="47" t="s">
        <v>30</v>
      </c>
      <c r="B62" s="48">
        <v>9552</v>
      </c>
      <c r="C62" s="48">
        <v>653</v>
      </c>
      <c r="D62" s="48" t="s">
        <v>66</v>
      </c>
      <c r="E62" s="48">
        <v>3547</v>
      </c>
      <c r="F62" s="48" t="s">
        <v>0</v>
      </c>
      <c r="G62" s="48" t="s">
        <v>0</v>
      </c>
      <c r="H62" s="48" t="s">
        <v>0</v>
      </c>
      <c r="I62" s="48" t="s">
        <v>0</v>
      </c>
      <c r="J62" s="48" t="s">
        <v>0</v>
      </c>
      <c r="K62" s="48" t="s">
        <v>66</v>
      </c>
      <c r="L62" s="37"/>
    </row>
    <row r="63" spans="1:13" s="38" customFormat="1">
      <c r="A63" s="47" t="s">
        <v>61</v>
      </c>
      <c r="B63" s="48">
        <v>140081084</v>
      </c>
      <c r="C63" s="48">
        <v>38096720</v>
      </c>
      <c r="D63" s="48">
        <v>40537883</v>
      </c>
      <c r="E63" s="48">
        <v>7897634</v>
      </c>
      <c r="F63" s="48">
        <v>7432412</v>
      </c>
      <c r="G63" s="48" t="s">
        <v>0</v>
      </c>
      <c r="H63" s="48">
        <v>75565</v>
      </c>
      <c r="I63" s="48">
        <v>104167</v>
      </c>
      <c r="J63" s="48">
        <v>84404</v>
      </c>
      <c r="K63" s="48">
        <v>45852299</v>
      </c>
      <c r="L63" s="37"/>
    </row>
    <row r="64" spans="1:13" s="38" customFormat="1" ht="23.25">
      <c r="A64" s="49" t="s">
        <v>31</v>
      </c>
      <c r="B64" s="56">
        <v>50961402</v>
      </c>
      <c r="C64" s="56">
        <v>9415814</v>
      </c>
      <c r="D64" s="56">
        <v>34024945</v>
      </c>
      <c r="E64" s="56">
        <v>646292</v>
      </c>
      <c r="F64" s="56">
        <v>6667361</v>
      </c>
      <c r="G64" s="57" t="s">
        <v>0</v>
      </c>
      <c r="H64" s="58" t="s">
        <v>81</v>
      </c>
      <c r="I64" s="56" t="s">
        <v>66</v>
      </c>
      <c r="J64" s="56" t="s">
        <v>66</v>
      </c>
      <c r="K64" s="56">
        <v>164436</v>
      </c>
      <c r="L64" s="37"/>
    </row>
    <row r="65" spans="1:12" s="38" customFormat="1">
      <c r="A65" s="49" t="s">
        <v>32</v>
      </c>
      <c r="B65" s="56">
        <v>36727267</v>
      </c>
      <c r="C65" s="56">
        <v>20425962</v>
      </c>
      <c r="D65" s="56">
        <v>5969394</v>
      </c>
      <c r="E65" s="56">
        <v>5981964</v>
      </c>
      <c r="F65" s="56">
        <v>109490</v>
      </c>
      <c r="G65" s="57" t="s">
        <v>0</v>
      </c>
      <c r="H65" s="57" t="s">
        <v>0</v>
      </c>
      <c r="I65" s="58" t="s">
        <v>81</v>
      </c>
      <c r="J65" s="58" t="s">
        <v>81</v>
      </c>
      <c r="K65" s="56">
        <v>4092932</v>
      </c>
      <c r="L65" s="37"/>
    </row>
    <row r="66" spans="1:12" s="38" customFormat="1" ht="34.5">
      <c r="A66" s="49" t="s">
        <v>62</v>
      </c>
      <c r="B66" s="56">
        <v>51879047</v>
      </c>
      <c r="C66" s="56">
        <v>8254944</v>
      </c>
      <c r="D66" s="56" t="s">
        <v>66</v>
      </c>
      <c r="E66" s="56">
        <v>1268402</v>
      </c>
      <c r="F66" s="56">
        <v>655561</v>
      </c>
      <c r="G66" s="57" t="s">
        <v>0</v>
      </c>
      <c r="H66" s="56" t="s">
        <v>66</v>
      </c>
      <c r="I66" s="57" t="s">
        <v>0</v>
      </c>
      <c r="J66" s="57" t="s">
        <v>0</v>
      </c>
      <c r="K66" s="56">
        <v>41594931</v>
      </c>
      <c r="L66" s="37"/>
    </row>
    <row r="67" spans="1:12" s="38" customFormat="1" ht="34.5">
      <c r="A67" s="49" t="s">
        <v>63</v>
      </c>
      <c r="B67" s="56">
        <v>513368</v>
      </c>
      <c r="C67" s="57" t="s">
        <v>0</v>
      </c>
      <c r="D67" s="56">
        <v>512392</v>
      </c>
      <c r="E67" s="56">
        <v>976</v>
      </c>
      <c r="F67" s="57" t="s">
        <v>0</v>
      </c>
      <c r="G67" s="57" t="s">
        <v>0</v>
      </c>
      <c r="H67" s="57" t="s">
        <v>0</v>
      </c>
      <c r="I67" s="57" t="s">
        <v>0</v>
      </c>
      <c r="J67" s="57" t="s">
        <v>0</v>
      </c>
      <c r="K67" s="57" t="s">
        <v>0</v>
      </c>
      <c r="L67" s="37"/>
    </row>
    <row r="68" spans="1:12" s="38" customFormat="1">
      <c r="A68" s="47" t="s">
        <v>64</v>
      </c>
      <c r="B68" s="56">
        <v>9896944</v>
      </c>
      <c r="C68" s="57" t="s">
        <v>0</v>
      </c>
      <c r="D68" s="57" t="s">
        <v>0</v>
      </c>
      <c r="E68" s="58" t="s">
        <v>81</v>
      </c>
      <c r="F68" s="57" t="s">
        <v>0</v>
      </c>
      <c r="G68" s="57" t="s">
        <v>0</v>
      </c>
      <c r="H68" s="57" t="s">
        <v>0</v>
      </c>
      <c r="I68" s="57" t="s">
        <v>0</v>
      </c>
      <c r="J68" s="57" t="s">
        <v>0</v>
      </c>
      <c r="K68" s="56" t="s">
        <v>66</v>
      </c>
      <c r="L68" s="37"/>
    </row>
    <row r="69" spans="1:12" s="38" customFormat="1" ht="23.25">
      <c r="A69" s="47" t="s">
        <v>65</v>
      </c>
      <c r="B69" s="57" t="s">
        <v>0</v>
      </c>
      <c r="C69" s="57" t="s">
        <v>0</v>
      </c>
      <c r="D69" s="57" t="s">
        <v>0</v>
      </c>
      <c r="E69" s="59" t="s">
        <v>0</v>
      </c>
      <c r="F69" s="57" t="s">
        <v>0</v>
      </c>
      <c r="G69" s="57" t="s">
        <v>0</v>
      </c>
      <c r="H69" s="57" t="s">
        <v>0</v>
      </c>
      <c r="I69" s="57" t="s">
        <v>0</v>
      </c>
      <c r="J69" s="57" t="s">
        <v>0</v>
      </c>
      <c r="K69" s="57" t="s">
        <v>0</v>
      </c>
      <c r="L69" s="37"/>
    </row>
    <row r="70" spans="1:12" s="38" customFormat="1">
      <c r="A70" s="47" t="s">
        <v>33</v>
      </c>
      <c r="B70" s="58" t="s">
        <v>81</v>
      </c>
      <c r="C70" s="57" t="s">
        <v>0</v>
      </c>
      <c r="D70" s="58" t="s">
        <v>81</v>
      </c>
      <c r="E70" s="58" t="s">
        <v>81</v>
      </c>
      <c r="F70" s="57" t="s">
        <v>0</v>
      </c>
      <c r="G70" s="57" t="s">
        <v>0</v>
      </c>
      <c r="H70" s="57" t="s">
        <v>0</v>
      </c>
      <c r="I70" s="57" t="s">
        <v>0</v>
      </c>
      <c r="J70" s="57" t="s">
        <v>0</v>
      </c>
      <c r="K70" s="57" t="s">
        <v>0</v>
      </c>
      <c r="L70" s="37"/>
    </row>
    <row r="71" spans="1:12" s="38" customFormat="1" ht="23.25">
      <c r="A71" s="47" t="s">
        <v>67</v>
      </c>
      <c r="B71" s="59" t="s">
        <v>0</v>
      </c>
      <c r="C71" s="57" t="s">
        <v>0</v>
      </c>
      <c r="D71" s="57" t="s">
        <v>0</v>
      </c>
      <c r="E71" s="59" t="s">
        <v>0</v>
      </c>
      <c r="F71" s="57" t="s">
        <v>0</v>
      </c>
      <c r="G71" s="57" t="s">
        <v>0</v>
      </c>
      <c r="H71" s="57" t="s">
        <v>0</v>
      </c>
      <c r="I71" s="57" t="s">
        <v>0</v>
      </c>
      <c r="J71" s="57" t="s">
        <v>0</v>
      </c>
      <c r="K71" s="57" t="s">
        <v>0</v>
      </c>
      <c r="L71" s="37"/>
    </row>
    <row r="72" spans="1:12" s="38" customFormat="1">
      <c r="A72" s="47" t="s">
        <v>68</v>
      </c>
      <c r="B72" s="59" t="s">
        <v>0</v>
      </c>
      <c r="C72" s="57" t="s">
        <v>0</v>
      </c>
      <c r="D72" s="57" t="s">
        <v>0</v>
      </c>
      <c r="E72" s="59" t="s">
        <v>0</v>
      </c>
      <c r="F72" s="57" t="s">
        <v>0</v>
      </c>
      <c r="G72" s="57" t="s">
        <v>0</v>
      </c>
      <c r="H72" s="57" t="s">
        <v>0</v>
      </c>
      <c r="I72" s="57" t="s">
        <v>0</v>
      </c>
      <c r="J72" s="57" t="s">
        <v>0</v>
      </c>
      <c r="K72" s="57" t="s">
        <v>0</v>
      </c>
      <c r="L72" s="37"/>
    </row>
    <row r="73" spans="1:12" s="38" customFormat="1">
      <c r="A73" s="47" t="s">
        <v>69</v>
      </c>
      <c r="B73" s="59" t="s">
        <v>0</v>
      </c>
      <c r="C73" s="57" t="s">
        <v>0</v>
      </c>
      <c r="D73" s="57" t="s">
        <v>0</v>
      </c>
      <c r="E73" s="59" t="s">
        <v>0</v>
      </c>
      <c r="F73" s="57" t="s">
        <v>0</v>
      </c>
      <c r="G73" s="57" t="s">
        <v>0</v>
      </c>
      <c r="H73" s="57" t="s">
        <v>0</v>
      </c>
      <c r="I73" s="57" t="s">
        <v>0</v>
      </c>
      <c r="J73" s="57" t="s">
        <v>0</v>
      </c>
      <c r="K73" s="57" t="s">
        <v>0</v>
      </c>
      <c r="L73" s="37"/>
    </row>
    <row r="74" spans="1:12" s="38" customFormat="1">
      <c r="A74" s="47" t="s">
        <v>70</v>
      </c>
      <c r="B74" s="58" t="s">
        <v>81</v>
      </c>
      <c r="C74" s="57" t="s">
        <v>0</v>
      </c>
      <c r="D74" s="57" t="s">
        <v>0</v>
      </c>
      <c r="E74" s="58" t="s">
        <v>81</v>
      </c>
      <c r="F74" s="57" t="s">
        <v>0</v>
      </c>
      <c r="G74" s="57" t="s">
        <v>0</v>
      </c>
      <c r="H74" s="57" t="s">
        <v>0</v>
      </c>
      <c r="I74" s="57" t="s">
        <v>0</v>
      </c>
      <c r="J74" s="57" t="s">
        <v>0</v>
      </c>
      <c r="K74" s="57" t="s">
        <v>0</v>
      </c>
      <c r="L74" s="37"/>
    </row>
    <row r="75" spans="1:12" s="38" customFormat="1" ht="23.25">
      <c r="A75" s="47" t="s">
        <v>71</v>
      </c>
      <c r="B75" s="56">
        <v>14574</v>
      </c>
      <c r="C75" s="56">
        <v>1424</v>
      </c>
      <c r="D75" s="57" t="s">
        <v>0</v>
      </c>
      <c r="E75" s="57" t="s">
        <v>0</v>
      </c>
      <c r="F75" s="57" t="s">
        <v>0</v>
      </c>
      <c r="G75" s="57" t="s">
        <v>0</v>
      </c>
      <c r="H75" s="57" t="s">
        <v>0</v>
      </c>
      <c r="I75" s="57" t="s">
        <v>0</v>
      </c>
      <c r="J75" s="57" t="s">
        <v>0</v>
      </c>
      <c r="K75" s="56">
        <v>13150</v>
      </c>
      <c r="L75" s="37"/>
    </row>
    <row r="76" spans="1:12" s="38" customFormat="1" ht="23.25">
      <c r="A76" s="47" t="s">
        <v>72</v>
      </c>
      <c r="B76" s="57" t="s">
        <v>0</v>
      </c>
      <c r="C76" s="57" t="s">
        <v>0</v>
      </c>
      <c r="D76" s="57" t="s">
        <v>0</v>
      </c>
      <c r="E76" s="57" t="s">
        <v>0</v>
      </c>
      <c r="F76" s="57" t="s">
        <v>0</v>
      </c>
      <c r="G76" s="57" t="s">
        <v>0</v>
      </c>
      <c r="H76" s="57" t="s">
        <v>0</v>
      </c>
      <c r="I76" s="57" t="s">
        <v>0</v>
      </c>
      <c r="J76" s="57" t="s">
        <v>0</v>
      </c>
      <c r="K76" s="57" t="s">
        <v>0</v>
      </c>
      <c r="L76" s="37"/>
    </row>
    <row r="77" spans="1:12" s="38" customFormat="1" ht="23.25">
      <c r="A77" s="47" t="s">
        <v>74</v>
      </c>
      <c r="B77" s="56">
        <v>8119164</v>
      </c>
      <c r="C77" s="57" t="s">
        <v>0</v>
      </c>
      <c r="D77" s="56">
        <v>1969135</v>
      </c>
      <c r="E77" s="56">
        <v>224555</v>
      </c>
      <c r="F77" s="56">
        <v>3860040</v>
      </c>
      <c r="G77" s="57" t="s">
        <v>0</v>
      </c>
      <c r="H77" s="56">
        <v>1909314</v>
      </c>
      <c r="I77" s="56">
        <v>156120</v>
      </c>
      <c r="J77" s="57" t="s">
        <v>0</v>
      </c>
      <c r="K77" s="57" t="s">
        <v>0</v>
      </c>
      <c r="L77" s="37"/>
    </row>
    <row r="78" spans="1:12" s="38" customFormat="1">
      <c r="A78" s="47" t="s">
        <v>75</v>
      </c>
      <c r="B78" s="57" t="s">
        <v>0</v>
      </c>
      <c r="C78" s="57" t="s">
        <v>0</v>
      </c>
      <c r="D78" s="57" t="s">
        <v>0</v>
      </c>
      <c r="E78" s="57" t="s">
        <v>0</v>
      </c>
      <c r="F78" s="57" t="s">
        <v>0</v>
      </c>
      <c r="G78" s="57" t="s">
        <v>0</v>
      </c>
      <c r="H78" s="57" t="s">
        <v>0</v>
      </c>
      <c r="I78" s="57" t="s">
        <v>0</v>
      </c>
      <c r="J78" s="57" t="s">
        <v>0</v>
      </c>
      <c r="K78" s="57" t="s">
        <v>0</v>
      </c>
      <c r="L78" s="37"/>
    </row>
    <row r="79" spans="1:12" s="38" customFormat="1" ht="23.25">
      <c r="A79" s="47" t="s">
        <v>76</v>
      </c>
      <c r="B79" s="57" t="s">
        <v>0</v>
      </c>
      <c r="C79" s="57" t="s">
        <v>0</v>
      </c>
      <c r="D79" s="57" t="s">
        <v>0</v>
      </c>
      <c r="E79" s="57" t="s">
        <v>0</v>
      </c>
      <c r="F79" s="57" t="s">
        <v>0</v>
      </c>
      <c r="G79" s="57" t="s">
        <v>0</v>
      </c>
      <c r="H79" s="57" t="s">
        <v>0</v>
      </c>
      <c r="I79" s="57" t="s">
        <v>0</v>
      </c>
      <c r="J79" s="57" t="s">
        <v>0</v>
      </c>
      <c r="K79" s="57" t="s">
        <v>0</v>
      </c>
      <c r="L79" s="37"/>
    </row>
    <row r="80" spans="1:12" s="38" customFormat="1">
      <c r="A80" s="47" t="s">
        <v>77</v>
      </c>
      <c r="B80" s="57" t="s">
        <v>0</v>
      </c>
      <c r="C80" s="57" t="s">
        <v>0</v>
      </c>
      <c r="D80" s="57" t="s">
        <v>0</v>
      </c>
      <c r="E80" s="57" t="s">
        <v>0</v>
      </c>
      <c r="F80" s="57" t="s">
        <v>0</v>
      </c>
      <c r="G80" s="57" t="s">
        <v>0</v>
      </c>
      <c r="H80" s="57" t="s">
        <v>0</v>
      </c>
      <c r="I80" s="57" t="s">
        <v>0</v>
      </c>
      <c r="J80" s="57" t="s">
        <v>0</v>
      </c>
      <c r="K80" s="57" t="s">
        <v>0</v>
      </c>
      <c r="L80" s="37"/>
    </row>
    <row r="81" spans="1:13" s="38" customFormat="1">
      <c r="A81" s="47" t="s">
        <v>78</v>
      </c>
      <c r="B81" s="57" t="s">
        <v>0</v>
      </c>
      <c r="C81" s="57" t="s">
        <v>0</v>
      </c>
      <c r="D81" s="57" t="s">
        <v>0</v>
      </c>
      <c r="E81" s="57" t="s">
        <v>0</v>
      </c>
      <c r="F81" s="57" t="s">
        <v>0</v>
      </c>
      <c r="G81" s="57" t="s">
        <v>0</v>
      </c>
      <c r="H81" s="57" t="s">
        <v>0</v>
      </c>
      <c r="I81" s="57" t="s">
        <v>0</v>
      </c>
      <c r="J81" s="57" t="s">
        <v>0</v>
      </c>
      <c r="K81" s="57" t="s">
        <v>0</v>
      </c>
      <c r="L81" s="37"/>
    </row>
    <row r="82" spans="1:13">
      <c r="A82" s="50" t="s">
        <v>48</v>
      </c>
      <c r="B82" s="60">
        <v>159660892</v>
      </c>
      <c r="C82" s="60">
        <v>38098797</v>
      </c>
      <c r="D82" s="60">
        <v>43455884</v>
      </c>
      <c r="E82" s="60">
        <v>8719731</v>
      </c>
      <c r="F82" s="60">
        <v>11292452</v>
      </c>
      <c r="G82" s="61" t="s">
        <v>0</v>
      </c>
      <c r="H82" s="60">
        <v>1984879</v>
      </c>
      <c r="I82" s="60">
        <v>260287</v>
      </c>
      <c r="J82" s="60">
        <v>84404</v>
      </c>
      <c r="K82" s="60">
        <v>55764458</v>
      </c>
    </row>
    <row r="83" spans="1:13">
      <c r="A83" s="52"/>
      <c r="B83" s="62"/>
      <c r="C83" s="62"/>
      <c r="D83" s="62"/>
      <c r="E83" s="62"/>
      <c r="F83" s="62"/>
      <c r="G83" s="62"/>
      <c r="H83" s="62"/>
      <c r="I83" s="62"/>
      <c r="J83" s="62"/>
      <c r="K83" s="62"/>
    </row>
    <row r="84" spans="1:13">
      <c r="A84" s="63" t="s">
        <v>125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</row>
    <row r="85" spans="1:13">
      <c r="A85" s="63" t="s">
        <v>126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M85" s="35" t="s">
        <v>73</v>
      </c>
    </row>
  </sheetData>
  <mergeCells count="10">
    <mergeCell ref="B33:K33"/>
    <mergeCell ref="A58:K58"/>
    <mergeCell ref="B60:K60"/>
    <mergeCell ref="A6:A7"/>
    <mergeCell ref="A2:K2"/>
    <mergeCell ref="A4:K4"/>
    <mergeCell ref="B6:K6"/>
    <mergeCell ref="A31:K31"/>
    <mergeCell ref="A33:A34"/>
    <mergeCell ref="A60:A61"/>
  </mergeCells>
  <hyperlinks>
    <hyperlink ref="A15" location="_ftn1" display="_ftn1"/>
    <hyperlink ref="A19" location="_ftnref1" display="_ftnref1"/>
  </hyperlinks>
  <pageMargins left="0.70866141732283472" right="0.70866141732283472" top="0.74803149606299213" bottom="0.74803149606299213" header="0.31496062992125984" footer="0.31496062992125984"/>
  <pageSetup paperSize="9" scale="67" orientation="landscape" horizontalDpi="180" verticalDpi="180" r:id="rId1"/>
  <rowBreaks count="2" manualBreakCount="2">
    <brk id="29" max="10" man="1"/>
    <brk id="56" max="10" man="1"/>
  </rowBreaks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I172"/>
  <sheetViews>
    <sheetView zoomScaleSheetLayoutView="80" workbookViewId="0">
      <selection activeCell="A2" sqref="A2:H2"/>
    </sheetView>
  </sheetViews>
  <sheetFormatPr defaultRowHeight="12.75"/>
  <cols>
    <col min="1" max="1" width="39.140625" style="1" customWidth="1"/>
    <col min="2" max="2" width="16.5703125" style="1" customWidth="1"/>
    <col min="3" max="3" width="17" style="1" customWidth="1"/>
    <col min="4" max="4" width="15" style="1" customWidth="1"/>
    <col min="5" max="5" width="14.85546875" style="1" customWidth="1"/>
    <col min="6" max="6" width="12.7109375" style="1" customWidth="1"/>
    <col min="7" max="7" width="12.5703125" style="1" customWidth="1"/>
    <col min="8" max="8" width="15.28515625" style="1" customWidth="1"/>
    <col min="9" max="16384" width="9.140625" style="1"/>
  </cols>
  <sheetData>
    <row r="2" spans="1:9">
      <c r="A2" s="161" t="s">
        <v>99</v>
      </c>
      <c r="B2" s="161"/>
      <c r="C2" s="161"/>
      <c r="D2" s="161"/>
      <c r="E2" s="161"/>
      <c r="F2" s="161"/>
      <c r="G2" s="161"/>
      <c r="H2" s="161"/>
    </row>
    <row r="3" spans="1:9">
      <c r="A3" s="124"/>
      <c r="B3" s="124"/>
      <c r="C3" s="124"/>
      <c r="D3" s="124"/>
      <c r="E3" s="124"/>
      <c r="F3" s="124"/>
      <c r="G3" s="124"/>
      <c r="H3" s="124"/>
    </row>
    <row r="4" spans="1:9">
      <c r="A4" s="89"/>
      <c r="B4" s="89"/>
      <c r="C4" s="89"/>
      <c r="D4" s="89"/>
      <c r="E4" s="89"/>
      <c r="F4" s="89"/>
      <c r="G4" s="89"/>
      <c r="H4" s="125" t="s">
        <v>51</v>
      </c>
      <c r="I4" s="91"/>
    </row>
    <row r="5" spans="1:9" ht="19.5" customHeight="1">
      <c r="A5" s="162" t="s">
        <v>83</v>
      </c>
      <c r="B5" s="164" t="s">
        <v>84</v>
      </c>
      <c r="C5" s="166" t="s">
        <v>85</v>
      </c>
      <c r="D5" s="167"/>
      <c r="E5" s="167"/>
      <c r="F5" s="167"/>
      <c r="G5" s="167"/>
      <c r="H5" s="167"/>
      <c r="I5" s="91"/>
    </row>
    <row r="6" spans="1:9" ht="61.5" customHeight="1">
      <c r="A6" s="163"/>
      <c r="B6" s="165"/>
      <c r="C6" s="90" t="s">
        <v>86</v>
      </c>
      <c r="D6" s="90" t="s">
        <v>87</v>
      </c>
      <c r="E6" s="90" t="s">
        <v>88</v>
      </c>
      <c r="F6" s="90" t="s">
        <v>89</v>
      </c>
      <c r="G6" s="90" t="s">
        <v>90</v>
      </c>
      <c r="H6" s="92" t="s">
        <v>91</v>
      </c>
      <c r="I6" s="91"/>
    </row>
    <row r="7" spans="1:9">
      <c r="A7" s="100" t="s">
        <v>92</v>
      </c>
      <c r="B7" s="101">
        <f>SUM(C7:H7)</f>
        <v>2742055473.5</v>
      </c>
      <c r="C7" s="102">
        <v>2742055473.5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  <c r="I7" s="127"/>
    </row>
    <row r="8" spans="1:9">
      <c r="A8" s="95" t="s">
        <v>93</v>
      </c>
      <c r="B8" s="93">
        <f>SUM(C8:H8)</f>
        <v>87760624.299999997</v>
      </c>
      <c r="C8" s="94">
        <v>6011403.9000000004</v>
      </c>
      <c r="D8" s="94">
        <v>81749220.400000006</v>
      </c>
      <c r="E8" s="94">
        <v>0</v>
      </c>
      <c r="F8" s="94">
        <v>0</v>
      </c>
      <c r="G8" s="94">
        <v>0</v>
      </c>
      <c r="H8" s="94">
        <v>0</v>
      </c>
      <c r="I8" s="127"/>
    </row>
    <row r="9" spans="1:9">
      <c r="A9" s="96" t="s">
        <v>94</v>
      </c>
      <c r="B9" s="93">
        <f>SUM(C9:H9)</f>
        <v>98604623.900000006</v>
      </c>
      <c r="C9" s="94">
        <v>0</v>
      </c>
      <c r="D9" s="94">
        <v>98604623.900000006</v>
      </c>
      <c r="E9" s="94">
        <v>0</v>
      </c>
      <c r="F9" s="94">
        <v>0</v>
      </c>
      <c r="G9" s="94">
        <v>0</v>
      </c>
      <c r="H9" s="94">
        <v>0</v>
      </c>
      <c r="I9" s="127"/>
    </row>
    <row r="10" spans="1:9">
      <c r="A10" s="95" t="s">
        <v>95</v>
      </c>
      <c r="B10" s="93">
        <f>SUM(C10:H10)</f>
        <v>586621414.10000002</v>
      </c>
      <c r="C10" s="94">
        <v>2003183.5</v>
      </c>
      <c r="D10" s="94">
        <v>0</v>
      </c>
      <c r="E10" s="94">
        <v>0</v>
      </c>
      <c r="F10" s="94">
        <v>0</v>
      </c>
      <c r="G10" s="94">
        <v>0</v>
      </c>
      <c r="H10" s="94">
        <v>584618230.60000002</v>
      </c>
      <c r="I10" s="127"/>
    </row>
    <row r="11" spans="1:9">
      <c r="A11" s="97" t="s">
        <v>96</v>
      </c>
      <c r="B11" s="93">
        <f>B7+B8+B9+B10</f>
        <v>3515042135.8000002</v>
      </c>
      <c r="C11" s="93">
        <f>C7+C8+C9+C10</f>
        <v>2750070060.9000001</v>
      </c>
      <c r="D11" s="93">
        <f>D7+D8+D9+D10</f>
        <v>180353844.30000001</v>
      </c>
      <c r="E11" s="93">
        <f t="shared" ref="E11:G11" si="0">E7+E8+E9+E10</f>
        <v>0</v>
      </c>
      <c r="F11" s="93">
        <f t="shared" si="0"/>
        <v>0</v>
      </c>
      <c r="G11" s="93">
        <f t="shared" si="0"/>
        <v>0</v>
      </c>
      <c r="H11" s="93">
        <f>H7+H8+H9+H10</f>
        <v>584618230.60000002</v>
      </c>
      <c r="I11" s="127"/>
    </row>
    <row r="12" spans="1:9">
      <c r="A12" s="96" t="s">
        <v>97</v>
      </c>
      <c r="B12" s="94">
        <f>C12+D12+E12+F12+G12+H12</f>
        <v>22829814776.799999</v>
      </c>
      <c r="C12" s="94">
        <v>5029338488.1999998</v>
      </c>
      <c r="D12" s="94">
        <v>1324457957.2</v>
      </c>
      <c r="E12" s="94">
        <v>7851087349</v>
      </c>
      <c r="F12" s="94">
        <v>87522234</v>
      </c>
      <c r="G12" s="94">
        <v>0</v>
      </c>
      <c r="H12" s="94">
        <v>8537408748.3999996</v>
      </c>
      <c r="I12" s="127"/>
    </row>
    <row r="13" spans="1:9" ht="18" customHeight="1">
      <c r="A13" s="98" t="s">
        <v>98</v>
      </c>
      <c r="B13" s="99">
        <f>B11+B12</f>
        <v>26344856912.599998</v>
      </c>
      <c r="C13" s="99">
        <f t="shared" ref="C13:H13" si="1">C11+C12</f>
        <v>7779408549.1000004</v>
      </c>
      <c r="D13" s="99">
        <f t="shared" si="1"/>
        <v>1504811801.5</v>
      </c>
      <c r="E13" s="99">
        <f t="shared" si="1"/>
        <v>7851087349</v>
      </c>
      <c r="F13" s="99">
        <f t="shared" si="1"/>
        <v>87522234</v>
      </c>
      <c r="G13" s="99">
        <f t="shared" si="1"/>
        <v>0</v>
      </c>
      <c r="H13" s="99">
        <f t="shared" si="1"/>
        <v>9122026979</v>
      </c>
      <c r="I13" s="127"/>
    </row>
    <row r="14" spans="1:9">
      <c r="A14" s="89"/>
      <c r="B14" s="89"/>
      <c r="C14" s="89"/>
      <c r="D14" s="89"/>
      <c r="E14" s="89"/>
      <c r="F14" s="89"/>
      <c r="G14" s="89"/>
      <c r="H14" s="89"/>
      <c r="I14" s="91"/>
    </row>
    <row r="16" spans="1:9" s="23" customFormat="1" ht="15">
      <c r="A16" s="24" t="s">
        <v>131</v>
      </c>
      <c r="B16" s="25"/>
      <c r="C16" s="25"/>
      <c r="D16" s="25"/>
    </row>
    <row r="17" spans="1:8" s="23" customFormat="1" ht="15">
      <c r="A17" s="26" t="s">
        <v>127</v>
      </c>
      <c r="B17" s="27"/>
      <c r="C17" s="27"/>
      <c r="D17" s="27"/>
    </row>
    <row r="18" spans="1:8" s="23" customFormat="1" ht="15">
      <c r="A18" s="28" t="s">
        <v>8</v>
      </c>
      <c r="B18" s="103"/>
      <c r="C18" s="29" t="s">
        <v>14</v>
      </c>
      <c r="D18" s="28"/>
      <c r="E18" s="30"/>
      <c r="F18" s="168" t="s">
        <v>102</v>
      </c>
      <c r="G18" s="168"/>
      <c r="H18" s="168"/>
    </row>
    <row r="19" spans="1:8" s="23" customFormat="1" ht="15">
      <c r="A19" s="104" t="s">
        <v>9</v>
      </c>
      <c r="B19" s="105"/>
      <c r="C19" s="106" t="s">
        <v>15</v>
      </c>
      <c r="D19" s="107"/>
      <c r="E19" s="108"/>
      <c r="F19" s="160" t="s">
        <v>103</v>
      </c>
      <c r="G19" s="160"/>
      <c r="H19" s="160"/>
    </row>
    <row r="20" spans="1:8" s="113" customFormat="1" ht="15.75">
      <c r="A20" s="109"/>
      <c r="B20" s="110"/>
      <c r="C20" s="111" t="s">
        <v>13</v>
      </c>
      <c r="D20" s="112"/>
      <c r="E20" s="112"/>
      <c r="F20" s="159" t="s">
        <v>16</v>
      </c>
      <c r="G20" s="159"/>
      <c r="H20" s="159"/>
    </row>
    <row r="23" spans="1:8">
      <c r="B23" s="126"/>
      <c r="C23" s="126"/>
      <c r="D23" s="126"/>
      <c r="E23" s="126"/>
      <c r="F23" s="126"/>
      <c r="G23" s="126"/>
      <c r="H23" s="126"/>
    </row>
    <row r="129" ht="18" customHeight="1"/>
    <row r="166" ht="14.25" customHeight="1"/>
    <row r="171" ht="19.5" customHeight="1"/>
    <row r="172" ht="23.25" customHeight="1"/>
  </sheetData>
  <mergeCells count="7">
    <mergeCell ref="F20:H20"/>
    <mergeCell ref="F19:H19"/>
    <mergeCell ref="A2:H2"/>
    <mergeCell ref="A5:A6"/>
    <mergeCell ref="B5:B6"/>
    <mergeCell ref="C5:H5"/>
    <mergeCell ref="F18:H18"/>
  </mergeCells>
  <hyperlinks>
    <hyperlink ref="A151" location="_ftn1" display="_ftn1"/>
    <hyperlink ref="A29" location="_ftn1" display="_ftn1"/>
    <hyperlink ref="A41" location="_ftn1" display="_ftn1"/>
    <hyperlink ref="A53" location="_ftn1" display="_ftn1"/>
    <hyperlink ref="A65" location="_ftn1" display="_ftn1"/>
    <hyperlink ref="A77" location="_ftn1" display="_ftn1"/>
    <hyperlink ref="A89" location="_ftn1" display="_ftn1"/>
    <hyperlink ref="A101" location="_ftn1" display="_ftn1"/>
    <hyperlink ref="A113" location="_ftn1" display="_ftn1"/>
    <hyperlink ref="A125" location="_ftn1" display="_ftn1"/>
    <hyperlink ref="A138" location="_ftn1" display="_ftn1"/>
    <hyperlink ref="A164" location="_ftn1" display="_ftn1"/>
  </hyperlinks>
  <pageMargins left="0.31496062992125984" right="0.31496062992125984" top="0.35433070866141736" bottom="0.35433070866141736" header="0.31496062992125984" footer="0.31496062992125984"/>
  <pageSetup paperSize="9" scale="98" orientation="landscape" r:id="rId1"/>
  <rowBreaks count="6" manualBreakCount="6">
    <brk id="31" max="16383" man="1"/>
    <brk id="55" max="16383" man="1"/>
    <brk id="79" max="16383" man="1"/>
    <brk id="103" max="16383" man="1"/>
    <brk id="127" max="16383" man="1"/>
    <brk id="1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Обложка</vt:lpstr>
      <vt:lpstr>Усл.обозначения</vt:lpstr>
      <vt:lpstr>Содержание</vt:lpstr>
      <vt:lpstr>Метод.пояснения</vt:lpstr>
      <vt:lpstr>1.</vt:lpstr>
      <vt:lpstr>2.</vt:lpstr>
      <vt:lpstr>3.</vt:lpstr>
      <vt:lpstr>'1.'!_ftn1</vt:lpstr>
      <vt:lpstr>'2.'!_ftn1</vt:lpstr>
      <vt:lpstr>'1.'!_ftnref1</vt:lpstr>
      <vt:lpstr>'2.'!_ftnref1</vt:lpstr>
      <vt:lpstr>'2.'!Область_печати</vt:lpstr>
      <vt:lpstr>Метод.пояснения!Область_печати</vt:lpstr>
      <vt:lpstr>Обложка!Область_печати</vt:lpstr>
      <vt:lpstr>Содержание!Область_печати</vt:lpstr>
      <vt:lpstr>'1.'!Элементы_национального_богатства_Республики_Казахстан_по_первоначальной_стоимости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2023-12-25T03:36:50Z</dcterms:modified>
</cp:coreProperties>
</file>