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/>
  <mc:AlternateContent xmlns:mc="http://schemas.openxmlformats.org/markup-compatibility/2006">
    <mc:Choice Requires="x15">
      <x15ac:absPath xmlns:x15ac="http://schemas.microsoft.com/office/spreadsheetml/2010/11/ac" url="C:\Users\b.kabyl\Desktop\Файлы для ODIN\4,3 Расходы на здравохранения\"/>
    </mc:Choice>
  </mc:AlternateContent>
  <xr:revisionPtr revIDLastSave="0" documentId="13_ncr:1_{A4E3ED24-2A62-489D-B5A1-7F1B7B65DDD4}" xr6:coauthVersionLast="47" xr6:coauthVersionMax="47" xr10:uidLastSave="{00000000-0000-0000-0000-000000000000}"/>
  <bookViews>
    <workbookView xWindow="27030" yWindow="1470" windowWidth="2400" windowHeight="585" tabRatio="500" xr2:uid="{00000000-000D-0000-FFFF-FFFF00000000}"/>
  </bookViews>
  <sheets>
    <sheet name="Метаданные" sheetId="1" r:id="rId1"/>
    <sheet name="Условные обозначения" sheetId="2" r:id="rId2"/>
    <sheet name="Республика Казахстан" sheetId="3" r:id="rId3"/>
    <sheet name="Абайская" sheetId="4" r:id="rId4"/>
    <sheet name="Акмолинская" sheetId="5" r:id="rId5"/>
    <sheet name="Актюбинская" sheetId="6" r:id="rId6"/>
    <sheet name="Алматинская" sheetId="7" r:id="rId7"/>
    <sheet name="Атырауская" sheetId="8" r:id="rId8"/>
    <sheet name="Восточно-Казахстанская" sheetId="9" r:id="rId9"/>
    <sheet name="Жамбылская" sheetId="10" r:id="rId10"/>
    <sheet name="Жетысуская" sheetId="11" r:id="rId11"/>
    <sheet name="Западно-Казахстанская" sheetId="12" r:id="rId12"/>
    <sheet name="Карагандинская" sheetId="13" r:id="rId13"/>
    <sheet name="Костанайская" sheetId="14" r:id="rId14"/>
    <sheet name="Кызылординская" sheetId="15" r:id="rId15"/>
    <sheet name="Мангистауская" sheetId="16" r:id="rId16"/>
    <sheet name="Павлодарская" sheetId="17" r:id="rId17"/>
    <sheet name="Северо-Казахстанская" sheetId="18" r:id="rId18"/>
    <sheet name="Туркестанская" sheetId="19" r:id="rId19"/>
    <sheet name="Улытауская" sheetId="20" r:id="rId20"/>
    <sheet name="г. Астана" sheetId="21" r:id="rId21"/>
    <sheet name="г. Алматы" sheetId="22" r:id="rId22"/>
    <sheet name="г. Шымкент" sheetId="23" r:id="rId2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30" i="3" l="1"/>
  <c r="F29" i="3"/>
  <c r="E28" i="3"/>
  <c r="E30" i="3"/>
  <c r="E29" i="3"/>
  <c r="F30" i="23" l="1"/>
  <c r="E30" i="23"/>
  <c r="F29" i="23"/>
  <c r="E29" i="23"/>
  <c r="F28" i="23"/>
  <c r="E28" i="23"/>
  <c r="F27" i="23"/>
  <c r="E27" i="23"/>
  <c r="F26" i="23"/>
  <c r="E26" i="23"/>
  <c r="F25" i="23"/>
  <c r="E25" i="23"/>
  <c r="F24" i="23"/>
  <c r="E24" i="23"/>
  <c r="F23" i="23"/>
  <c r="E23" i="23"/>
  <c r="F22" i="23"/>
  <c r="E22" i="23"/>
  <c r="F21" i="23"/>
  <c r="E21" i="23"/>
  <c r="F30" i="22"/>
  <c r="E30" i="22"/>
  <c r="F29" i="22"/>
  <c r="E29" i="22"/>
  <c r="F28" i="22"/>
  <c r="E28" i="22"/>
  <c r="F27" i="22"/>
  <c r="E27" i="22"/>
  <c r="F26" i="22"/>
  <c r="E26" i="22"/>
  <c r="F25" i="22"/>
  <c r="E25" i="22"/>
  <c r="F24" i="22"/>
  <c r="E24" i="22"/>
  <c r="F23" i="22"/>
  <c r="E23" i="22"/>
  <c r="F22" i="22"/>
  <c r="E22" i="22"/>
  <c r="F21" i="22"/>
  <c r="E21" i="22"/>
  <c r="F30" i="21"/>
  <c r="E30" i="21"/>
  <c r="F29" i="21"/>
  <c r="E29" i="21"/>
  <c r="F28" i="21"/>
  <c r="E28" i="21"/>
  <c r="F27" i="21"/>
  <c r="E27" i="21"/>
  <c r="F26" i="21"/>
  <c r="E26" i="21"/>
  <c r="F25" i="21"/>
  <c r="E25" i="21"/>
  <c r="F24" i="21"/>
  <c r="E24" i="21"/>
  <c r="F23" i="21"/>
  <c r="E23" i="21"/>
  <c r="F22" i="21"/>
  <c r="E22" i="21"/>
  <c r="F21" i="21"/>
  <c r="E21" i="21"/>
  <c r="F30" i="20"/>
  <c r="E30" i="20"/>
  <c r="F29" i="20"/>
  <c r="E29" i="20"/>
  <c r="F28" i="20"/>
  <c r="E28" i="20"/>
  <c r="F27" i="20"/>
  <c r="E27" i="20"/>
  <c r="F26" i="20"/>
  <c r="E26" i="20"/>
  <c r="F25" i="20"/>
  <c r="E25" i="20"/>
  <c r="F24" i="20"/>
  <c r="E24" i="20"/>
  <c r="F23" i="20"/>
  <c r="E23" i="20"/>
  <c r="F22" i="20"/>
  <c r="E22" i="20"/>
  <c r="F21" i="20"/>
  <c r="E21" i="20"/>
  <c r="F30" i="19"/>
  <c r="E30" i="19"/>
  <c r="F29" i="19"/>
  <c r="E29" i="19"/>
  <c r="F28" i="19"/>
  <c r="E28" i="19"/>
  <c r="F27" i="19"/>
  <c r="E27" i="19"/>
  <c r="F26" i="19"/>
  <c r="E26" i="19"/>
  <c r="F25" i="19"/>
  <c r="E25" i="19"/>
  <c r="F24" i="19"/>
  <c r="E24" i="19"/>
  <c r="F23" i="19"/>
  <c r="E23" i="19"/>
  <c r="F22" i="19"/>
  <c r="E22" i="19"/>
  <c r="F21" i="19"/>
  <c r="E21" i="19"/>
  <c r="F30" i="18"/>
  <c r="E30" i="18"/>
  <c r="F29" i="18"/>
  <c r="E29" i="18"/>
  <c r="F28" i="18"/>
  <c r="E28" i="18"/>
  <c r="F27" i="18"/>
  <c r="E27" i="18"/>
  <c r="F26" i="18"/>
  <c r="E26" i="18"/>
  <c r="F25" i="18"/>
  <c r="E25" i="18"/>
  <c r="F24" i="18"/>
  <c r="E24" i="18"/>
  <c r="F23" i="18"/>
  <c r="E23" i="18"/>
  <c r="F22" i="18"/>
  <c r="E22" i="18"/>
  <c r="F21" i="18"/>
  <c r="E21" i="18"/>
  <c r="F30" i="17"/>
  <c r="E30" i="17"/>
  <c r="F29" i="17"/>
  <c r="E29" i="17"/>
  <c r="F28" i="17"/>
  <c r="E28" i="17"/>
  <c r="F27" i="17"/>
  <c r="E27" i="17"/>
  <c r="F26" i="17"/>
  <c r="E26" i="17"/>
  <c r="F25" i="17"/>
  <c r="E25" i="17"/>
  <c r="F24" i="17"/>
  <c r="E24" i="17"/>
  <c r="F23" i="17"/>
  <c r="E23" i="17"/>
  <c r="F22" i="17"/>
  <c r="E22" i="17"/>
  <c r="F21" i="17"/>
  <c r="E21" i="17"/>
  <c r="F30" i="16"/>
  <c r="E30" i="16"/>
  <c r="F29" i="16"/>
  <c r="E29" i="16"/>
  <c r="F28" i="16"/>
  <c r="E28" i="16"/>
  <c r="F27" i="16"/>
  <c r="E27" i="16"/>
  <c r="F26" i="16"/>
  <c r="E26" i="16"/>
  <c r="F25" i="16"/>
  <c r="E25" i="16"/>
  <c r="F24" i="16"/>
  <c r="E24" i="16"/>
  <c r="F23" i="16"/>
  <c r="E23" i="16"/>
  <c r="F22" i="16"/>
  <c r="E22" i="16"/>
  <c r="F21" i="16"/>
  <c r="E21" i="16"/>
  <c r="F30" i="15"/>
  <c r="E30" i="15"/>
  <c r="F29" i="15"/>
  <c r="E29" i="15"/>
  <c r="F28" i="15"/>
  <c r="E28" i="15"/>
  <c r="F27" i="15"/>
  <c r="E27" i="15"/>
  <c r="F26" i="15"/>
  <c r="E26" i="15"/>
  <c r="F25" i="15"/>
  <c r="E25" i="15"/>
  <c r="F24" i="15"/>
  <c r="E24" i="15"/>
  <c r="F23" i="15"/>
  <c r="E23" i="15"/>
  <c r="F22" i="15"/>
  <c r="E22" i="15"/>
  <c r="F21" i="15"/>
  <c r="E21" i="15"/>
  <c r="F30" i="14"/>
  <c r="E30" i="14"/>
  <c r="F29" i="14"/>
  <c r="E29" i="14"/>
  <c r="F28" i="14"/>
  <c r="E28" i="14"/>
  <c r="F27" i="14"/>
  <c r="E27" i="14"/>
  <c r="F26" i="14"/>
  <c r="E26" i="14"/>
  <c r="F25" i="14"/>
  <c r="E25" i="14"/>
  <c r="F24" i="14"/>
  <c r="E24" i="14"/>
  <c r="F23" i="14"/>
  <c r="E23" i="14"/>
  <c r="F22" i="14"/>
  <c r="E22" i="14"/>
  <c r="F21" i="14"/>
  <c r="E21" i="14"/>
  <c r="F30" i="13"/>
  <c r="E30" i="13"/>
  <c r="F29" i="13"/>
  <c r="E29" i="13"/>
  <c r="F28" i="13"/>
  <c r="E28" i="13"/>
  <c r="F27" i="13"/>
  <c r="E27" i="13"/>
  <c r="F26" i="13"/>
  <c r="E26" i="13"/>
  <c r="F25" i="13"/>
  <c r="E25" i="13"/>
  <c r="F24" i="13"/>
  <c r="E24" i="13"/>
  <c r="F23" i="13"/>
  <c r="E23" i="13"/>
  <c r="F22" i="13"/>
  <c r="E22" i="13"/>
  <c r="F21" i="13"/>
  <c r="E21" i="13"/>
  <c r="F30" i="12"/>
  <c r="E30" i="12"/>
  <c r="F29" i="12"/>
  <c r="E29" i="12"/>
  <c r="F28" i="12"/>
  <c r="E28" i="12"/>
  <c r="F27" i="12"/>
  <c r="E27" i="12"/>
  <c r="F26" i="12"/>
  <c r="E26" i="12"/>
  <c r="F25" i="12"/>
  <c r="E25" i="12"/>
  <c r="F24" i="12"/>
  <c r="E24" i="12"/>
  <c r="F23" i="12"/>
  <c r="E23" i="12"/>
  <c r="F22" i="12"/>
  <c r="E22" i="12"/>
  <c r="F21" i="12"/>
  <c r="E21" i="12"/>
  <c r="F30" i="11"/>
  <c r="E30" i="11"/>
  <c r="F29" i="11"/>
  <c r="E29" i="11"/>
  <c r="F28" i="11"/>
  <c r="E28" i="11"/>
  <c r="F27" i="11"/>
  <c r="E27" i="11"/>
  <c r="F26" i="11"/>
  <c r="E26" i="11"/>
  <c r="F25" i="11"/>
  <c r="E25" i="11"/>
  <c r="F24" i="11"/>
  <c r="E24" i="11"/>
  <c r="F23" i="11"/>
  <c r="E23" i="11"/>
  <c r="F22" i="11"/>
  <c r="E22" i="11"/>
  <c r="F21" i="11"/>
  <c r="E21" i="11"/>
  <c r="F30" i="10"/>
  <c r="E30" i="10"/>
  <c r="F29" i="10"/>
  <c r="E29" i="10"/>
  <c r="F28" i="10"/>
  <c r="E28" i="10"/>
  <c r="F27" i="10"/>
  <c r="E27" i="10"/>
  <c r="F26" i="10"/>
  <c r="E26" i="10"/>
  <c r="F25" i="10"/>
  <c r="E25" i="10"/>
  <c r="F24" i="10"/>
  <c r="E24" i="10"/>
  <c r="F23" i="10"/>
  <c r="E23" i="10"/>
  <c r="F22" i="10"/>
  <c r="E22" i="10"/>
  <c r="F21" i="10"/>
  <c r="E21" i="10"/>
  <c r="F30" i="9"/>
  <c r="E30" i="9"/>
  <c r="F29" i="9"/>
  <c r="E29" i="9"/>
  <c r="F28" i="9"/>
  <c r="E28" i="9"/>
  <c r="F27" i="9"/>
  <c r="E27" i="9"/>
  <c r="F26" i="9"/>
  <c r="E26" i="9"/>
  <c r="F25" i="9"/>
  <c r="E25" i="9"/>
  <c r="F24" i="9"/>
  <c r="E24" i="9"/>
  <c r="F23" i="9"/>
  <c r="E23" i="9"/>
  <c r="F22" i="9"/>
  <c r="E22" i="9"/>
  <c r="F21" i="9"/>
  <c r="E21" i="9"/>
  <c r="F30" i="8"/>
  <c r="E30" i="8"/>
  <c r="F29" i="8"/>
  <c r="E29" i="8"/>
  <c r="F28" i="8"/>
  <c r="E28" i="8"/>
  <c r="F27" i="8"/>
  <c r="E27" i="8"/>
  <c r="F26" i="8"/>
  <c r="E26" i="8"/>
  <c r="F25" i="8"/>
  <c r="E25" i="8"/>
  <c r="F24" i="8"/>
  <c r="E24" i="8"/>
  <c r="F23" i="8"/>
  <c r="E23" i="8"/>
  <c r="F22" i="8"/>
  <c r="E22" i="8"/>
  <c r="F21" i="8"/>
  <c r="E21" i="8"/>
  <c r="F30" i="7"/>
  <c r="E30" i="7"/>
  <c r="F29" i="7"/>
  <c r="E29" i="7"/>
  <c r="F28" i="7"/>
  <c r="E28" i="7"/>
  <c r="F27" i="7"/>
  <c r="E27" i="7"/>
  <c r="F26" i="7"/>
  <c r="E26" i="7"/>
  <c r="F25" i="7"/>
  <c r="E25" i="7"/>
  <c r="F24" i="7"/>
  <c r="E24" i="7"/>
  <c r="F23" i="7"/>
  <c r="E23" i="7"/>
  <c r="F22" i="7"/>
  <c r="E22" i="7"/>
  <c r="F21" i="7"/>
  <c r="E21" i="7"/>
  <c r="F30" i="6"/>
  <c r="E30" i="6"/>
  <c r="F29" i="6"/>
  <c r="E29" i="6"/>
  <c r="F28" i="6"/>
  <c r="E28" i="6"/>
  <c r="F27" i="6"/>
  <c r="E27" i="6"/>
  <c r="F26" i="6"/>
  <c r="E26" i="6"/>
  <c r="F25" i="6"/>
  <c r="E25" i="6"/>
  <c r="F24" i="6"/>
  <c r="E24" i="6"/>
  <c r="F23" i="6"/>
  <c r="E23" i="6"/>
  <c r="F22" i="6"/>
  <c r="E22" i="6"/>
  <c r="F21" i="6"/>
  <c r="E21" i="6"/>
  <c r="F30" i="5"/>
  <c r="E30" i="5"/>
  <c r="F29" i="5"/>
  <c r="E29" i="5"/>
  <c r="F28" i="5"/>
  <c r="E28" i="5"/>
  <c r="F27" i="5"/>
  <c r="E27" i="5"/>
  <c r="F26" i="5"/>
  <c r="E26" i="5"/>
  <c r="F25" i="5"/>
  <c r="E25" i="5"/>
  <c r="F24" i="5"/>
  <c r="E24" i="5"/>
  <c r="F23" i="5"/>
  <c r="E23" i="5"/>
  <c r="F22" i="5"/>
  <c r="E22" i="5"/>
  <c r="F21" i="5"/>
  <c r="E21" i="5"/>
  <c r="F30" i="4"/>
  <c r="E30" i="4"/>
  <c r="F29" i="4"/>
  <c r="E29" i="4"/>
  <c r="F28" i="4"/>
  <c r="E28" i="4"/>
  <c r="F27" i="4"/>
  <c r="E27" i="4"/>
  <c r="F26" i="4"/>
  <c r="E26" i="4"/>
  <c r="F25" i="4"/>
  <c r="E25" i="4"/>
  <c r="F24" i="4"/>
  <c r="E24" i="4"/>
  <c r="F23" i="4"/>
  <c r="E23" i="4"/>
  <c r="F22" i="4"/>
  <c r="E22" i="4"/>
  <c r="F21" i="4"/>
  <c r="E21" i="4"/>
  <c r="F28" i="3"/>
  <c r="F27" i="3"/>
  <c r="E27" i="3"/>
  <c r="F26" i="3"/>
  <c r="E26" i="3"/>
  <c r="F25" i="3"/>
  <c r="E25" i="3"/>
  <c r="F24" i="3"/>
  <c r="E24" i="3"/>
  <c r="F23" i="3"/>
  <c r="E23" i="3"/>
  <c r="F22" i="3"/>
  <c r="E22" i="3"/>
  <c r="F21" i="3"/>
  <c r="E21" i="3"/>
</calcChain>
</file>

<file path=xl/sharedStrings.xml><?xml version="1.0" encoding="utf-8"?>
<sst xmlns="http://schemas.openxmlformats.org/spreadsheetml/2006/main" count="595" uniqueCount="71">
  <si>
    <t>Метаданные</t>
  </si>
  <si>
    <t>Статистикалық көрсеткіштің атауы / Наименование показателя</t>
  </si>
  <si>
    <t>Кезең / Период</t>
  </si>
  <si>
    <t>Дереккөз / Источник данных</t>
  </si>
  <si>
    <t>Есептеу әдістемесі / Методика расчёта</t>
  </si>
  <si>
    <t>"Мемлекеттік" и "Жеке меншік" — итоговые суммы государственных и частных расходов на здравоохранение, взятые из соответствующих годовых таблиц источника (без разбивки на ГОБМП/ОСМС/местный бюджет). "На 1 жителя" считается формулой = расходы / численность населения региона на начало года.</t>
  </si>
  <si>
    <t>Ескертпе / Примечание 1</t>
  </si>
  <si>
    <t>В показатель "Государственные расходы" не включаются в полном объёме отдельные программы, финансируемые из местного (МБ) и республиканского (РБ) бюджетов — по этой причине сумма расходов по регионам может не совпадать с итогом по Республике Казахстан.</t>
  </si>
  <si>
    <t>Ескертпе / Примечание 2</t>
  </si>
  <si>
    <t>Данные за 2025 год являются предварительными (по данным источника) и могут быть уточнены.</t>
  </si>
  <si>
    <t>Ескертпе / Примечание 3</t>
  </si>
  <si>
    <t>Регионы Абай, Жетісу и Ұлытау образованы в 2022 году путём выделения из Восточно-Казахстанской, Алматинской и Карагандинской областей соответственно — за более ранние годы отдельные данные по ним отсутствуют (прочерк).</t>
  </si>
  <si>
    <t>Шартты белгілер / Условные обозначения:</t>
  </si>
  <si>
    <t>«-»  құбылыс жоқ / явление отсутствует (в т.ч. регион ещё не образован)</t>
  </si>
  <si>
    <t>Маңызды ескертпе / Важное примечание:</t>
  </si>
  <si>
    <t>Мемлекеттік денсаулық сақтау шығыстарының жалпы сомасына жергілікті (МБ) және республикалық (РБ) бюджеттерден қаржыландырылатын кейбір бағдарламалар толық көлемде енгізілмеген / В общую сумму государственных расходов на здравоохранение не включены в полном объёме некоторые программы, финансируемые из местного (МБ) и республиканского (РБ) бюджетов. Из-за этого сумма по областям/городам может отличаться от итога по Республике Казахстан.</t>
  </si>
  <si>
    <t>2025 жылғы деректер алдын ала берілген / Данные за 2025 год предварительные.</t>
  </si>
  <si>
    <t>Қазақстан Республикасы Денсаулық сақтау министрінің</t>
  </si>
  <si>
    <t>2012 жылғы  «27» желтоқсандағы  №570  бұйрығына 132-қосымша</t>
  </si>
  <si>
    <t>Приложение 132 к приказу Министра здравоохранения Республики Казахстан</t>
  </si>
  <si>
    <t xml:space="preserve">от «27» декабря  2012 года № 570 </t>
  </si>
  <si>
    <t>Қазақстан Республикасы Денсаулық сақтау министрлігінің</t>
  </si>
  <si>
    <t>№ 1 нысаны</t>
  </si>
  <si>
    <t>Экономика және қаржы департаменті</t>
  </si>
  <si>
    <t>респонденттер: облыстық денсаулық сақтау басқармалары, ұсынылу мерзімі: 15 наурыз</t>
  </si>
  <si>
    <t>Представляется в Министерство здравоохранения Республики Казахстан</t>
  </si>
  <si>
    <t>респонденттер: аудандық денсаулық сақтау бөлімдері, ұсынылу мерзімі: 1 наурыз</t>
  </si>
  <si>
    <t>Департамент экономики и финансов</t>
  </si>
  <si>
    <t>кезеңділігі: жылдық</t>
  </si>
  <si>
    <t>Форма № 1</t>
  </si>
  <si>
    <t>респонденты: областные управления здравоохранения, срок представления: 15 марта</t>
  </si>
  <si>
    <t>респонденты: районные отделы здравоохранения, срок представления: 1 марта</t>
  </si>
  <si>
    <t>периодичность: годовая</t>
  </si>
  <si>
    <t>Денсаулық сақтауға жұмсалатын мемлекеттік және жеке шығыстар (2016-2025 жж.)
Государственные и частные расходы на здравоохранение (2016-2025 гг.)</t>
  </si>
  <si>
    <t>Қазақстан Республикасы / Республика Казахстан</t>
  </si>
  <si>
    <t>Мемлекеттік және жеке денсаулық сақтау шығыстары және жан басына шаққандағы шығыстар / Государственные и частные расходы на здравоохранение и расходы на 1 жителя</t>
  </si>
  <si>
    <t>Жыл /
Год</t>
  </si>
  <si>
    <t>Халық саны /
Население
(чел.)</t>
  </si>
  <si>
    <t>Облыс / Область: Абайская</t>
  </si>
  <si>
    <t>-</t>
  </si>
  <si>
    <t>Облыс / Область: Акмолинская</t>
  </si>
  <si>
    <t>Облыс / Область: Актюбинская</t>
  </si>
  <si>
    <t>Облыс / Область: Алматинская</t>
  </si>
  <si>
    <t>Облыс / Область: Атырауская</t>
  </si>
  <si>
    <t>Облыс / Область: Восточно-Казахстанская</t>
  </si>
  <si>
    <t>Облыс / Область: Жамбылская</t>
  </si>
  <si>
    <t>Облыс / Область: Жетысуская</t>
  </si>
  <si>
    <t>Облыс / Область: Западно-Казахстанская</t>
  </si>
  <si>
    <t>Облыс / Область: Карагандинская</t>
  </si>
  <si>
    <t>Облыс / Область: Костанайская</t>
  </si>
  <si>
    <t>Облыс / Область: Кызылординская</t>
  </si>
  <si>
    <t>Облыс / Область: Мангистауская</t>
  </si>
  <si>
    <t>Облыс / Область: Павлодарская</t>
  </si>
  <si>
    <t>Облыс / Область: Северо-Казахстанская</t>
  </si>
  <si>
    <t>Облыс / Область: Туркестанская</t>
  </si>
  <si>
    <t>Облыс / Область: Улытауская</t>
  </si>
  <si>
    <t>Облыс / Область: г. Астана</t>
  </si>
  <si>
    <t>Облыс / Область: г. Алматы</t>
  </si>
  <si>
    <t>Облыс / Область: г. Шымкент</t>
  </si>
  <si>
    <t>НАО "Фонд социального медицинского страхования", Министерство Финансов РК, Министерство здравоохранения РК, Бюро национальной статистики</t>
  </si>
  <si>
    <t>2016-2025 жж. / 2016-2025 гг.</t>
  </si>
  <si>
    <t>Денсаулық сақтауға арналған мемлекеттік және жеке шығыстар (млрд. теңге) және 1 тұрғынға арналған денсаулық сақтауға арналған шығыстар (мың теңге) — Қазақстан Республикасы бойынша және өңірлер бөлінісінде/ Государственные и частные расходы на здравоохранение (млрд. тенге) и расходы на здравоохранение на 1 жителя (тыс. тенге) — по Республике Казахстан и в разрезе регионов</t>
  </si>
  <si>
    <t>Жеке меншік шығындар, жан басына /
Частные расходы на 1 жителя
(тыс. тенге)</t>
  </si>
  <si>
    <t>Мемлекеттік шығыстар/
Государственные расходы
(млрд. тенге)</t>
  </si>
  <si>
    <t>Жеке меншік шығыстар/
Частные расходы
(млрд. тенге)</t>
  </si>
  <si>
    <t>Мемлекеттік шығыстар, жан басына /
Государственные расходы на 1 жителя
(тыс. тенге)</t>
  </si>
  <si>
    <t>Мемлекеттік шығыстар, жан басына /Государственные расходы на 1 жителя
(тыс. тенге)</t>
  </si>
  <si>
    <t>Соңғы жаңарту күні / Дата последней актуализации</t>
  </si>
  <si>
    <t>Келесі жаңарту күні / Дата следующей актуализации</t>
  </si>
  <si>
    <t>30.06.2027 жыл</t>
  </si>
  <si>
    <t>30.06.2026 жыл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</si>
</sst>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0" x14ac:knownFonts="1">
    <font>
      <sz val="11"/>
      <color theme="1"/>
      <name val="Calibri"/>
      <family val="2"/>
      <charset val="1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1"/>
      <name val="Arial"/>
      <family val="2"/>
      <charset val="204"/>
    </font>
    <font>
      <b/>
      <sz val="9"/>
      <name val="Arial"/>
      <family val="2"/>
      <charset val="204"/>
    </font>
    <font>
      <sz val="10"/>
      <color rgb="FF0000FF"/>
      <name val="Arial"/>
      <family val="2"/>
      <charset val="204"/>
    </font>
    <font>
      <sz val="11"/>
      <name val="Calibri"/>
      <family val="2"/>
      <charset val="204"/>
    </font>
    <font>
      <b/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DCE6F1"/>
      </patternFill>
    </fill>
    <fill>
      <patternFill patternType="solid">
        <fgColor rgb="FFDCE6F1"/>
        <bgColor rgb="FFF2F2F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/>
    <xf numFmtId="0" fontId="6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3" fontId="7" fillId="0" borderId="1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wrapText="1"/>
    </xf>
    <xf numFmtId="164" fontId="1" fillId="0" borderId="1" xfId="0" applyNumberFormat="1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0" fontId="8" fillId="0" borderId="0" xfId="0" applyFont="1"/>
    <xf numFmtId="0" fontId="1" fillId="0" borderId="0" xfId="0" applyFont="1"/>
    <xf numFmtId="0" fontId="5" fillId="0" borderId="0" xfId="0" applyFont="1" applyAlignment="1">
      <alignment horizontal="left" vertical="center" wrapText="1"/>
    </xf>
    <xf numFmtId="0" fontId="5" fillId="0" borderId="0" xfId="0" applyFont="1"/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left" vertical="center" wrapText="1"/>
    </xf>
    <xf numFmtId="0" fontId="9" fillId="0" borderId="0" xfId="0" applyFont="1" applyAlignment="1">
      <alignment wrapText="1"/>
    </xf>
    <xf numFmtId="14" fontId="0" fillId="0" borderId="0" xfId="0" applyNumberFormat="1" applyAlignment="1">
      <alignment horizontal="left" vertical="top"/>
    </xf>
    <xf numFmtId="14" fontId="1" fillId="0" borderId="0" xfId="0" applyNumberFormat="1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CE6F1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1"/>
  <sheetViews>
    <sheetView tabSelected="1" zoomScaleNormal="100" workbookViewId="0">
      <selection activeCell="A16" sqref="A16"/>
    </sheetView>
  </sheetViews>
  <sheetFormatPr defaultColWidth="8.7109375" defaultRowHeight="15" x14ac:dyDescent="0.25"/>
  <cols>
    <col min="1" max="1" width="40" customWidth="1"/>
    <col min="2" max="2" width="100" customWidth="1"/>
  </cols>
  <sheetData>
    <row r="1" spans="1:2" ht="15.75" x14ac:dyDescent="0.25">
      <c r="A1" s="1" t="s">
        <v>0</v>
      </c>
    </row>
    <row r="3" spans="1:2" ht="51" x14ac:dyDescent="0.25">
      <c r="A3" s="2" t="s">
        <v>1</v>
      </c>
      <c r="B3" s="10" t="s">
        <v>61</v>
      </c>
    </row>
    <row r="4" spans="1:2" x14ac:dyDescent="0.25">
      <c r="A4" s="2" t="s">
        <v>2</v>
      </c>
      <c r="B4" s="10" t="s">
        <v>60</v>
      </c>
    </row>
    <row r="5" spans="1:2" ht="30" x14ac:dyDescent="0.25">
      <c r="A5" s="2" t="s">
        <v>3</v>
      </c>
      <c r="B5" s="11" t="s">
        <v>59</v>
      </c>
    </row>
    <row r="6" spans="1:2" ht="38.25" x14ac:dyDescent="0.25">
      <c r="A6" s="2" t="s">
        <v>4</v>
      </c>
      <c r="B6" s="3" t="s">
        <v>5</v>
      </c>
    </row>
    <row r="7" spans="1:2" ht="38.25" x14ac:dyDescent="0.25">
      <c r="A7" s="2" t="s">
        <v>6</v>
      </c>
      <c r="B7" s="3" t="s">
        <v>7</v>
      </c>
    </row>
    <row r="8" spans="1:2" x14ac:dyDescent="0.25">
      <c r="A8" s="2" t="s">
        <v>8</v>
      </c>
      <c r="B8" s="3" t="s">
        <v>9</v>
      </c>
    </row>
    <row r="9" spans="1:2" ht="38.25" x14ac:dyDescent="0.25">
      <c r="A9" s="2" t="s">
        <v>10</v>
      </c>
      <c r="B9" s="3" t="s">
        <v>11</v>
      </c>
    </row>
    <row r="10" spans="1:2" ht="25.5" x14ac:dyDescent="0.25">
      <c r="A10" s="2" t="s">
        <v>67</v>
      </c>
      <c r="B10" s="22" t="s">
        <v>70</v>
      </c>
    </row>
    <row r="11" spans="1:2" ht="26.25" x14ac:dyDescent="0.25">
      <c r="A11" s="20" t="s">
        <v>68</v>
      </c>
      <c r="B11" s="21" t="s">
        <v>69</v>
      </c>
    </row>
  </sheetData>
  <pageMargins left="0.75" right="0.75" top="1" bottom="1" header="0.511811023622047" footer="0.511811023622047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zoomScaleNormal="100" workbookViewId="0">
      <selection activeCell="A25" sqref="A25"/>
    </sheetView>
  </sheetViews>
  <sheetFormatPr defaultColWidth="8.7109375" defaultRowHeight="15" x14ac:dyDescent="0.25"/>
  <cols>
    <col min="1" max="1" width="100" customWidth="1"/>
  </cols>
  <sheetData>
    <row r="1" spans="1:1" x14ac:dyDescent="0.25">
      <c r="A1" s="2" t="s">
        <v>12</v>
      </c>
    </row>
    <row r="2" spans="1:1" x14ac:dyDescent="0.25">
      <c r="A2" s="3" t="s">
        <v>13</v>
      </c>
    </row>
    <row r="3" spans="1:1" x14ac:dyDescent="0.25">
      <c r="A3" s="3"/>
    </row>
    <row r="4" spans="1:1" x14ac:dyDescent="0.25">
      <c r="A4" s="3"/>
    </row>
    <row r="5" spans="1:1" x14ac:dyDescent="0.25">
      <c r="A5" s="3"/>
    </row>
    <row r="6" spans="1:1" x14ac:dyDescent="0.25">
      <c r="A6" s="2" t="s">
        <v>14</v>
      </c>
    </row>
    <row r="7" spans="1:1" ht="63.75" x14ac:dyDescent="0.25">
      <c r="A7" s="3" t="s">
        <v>15</v>
      </c>
    </row>
    <row r="8" spans="1:1" x14ac:dyDescent="0.25">
      <c r="A8" s="3"/>
    </row>
    <row r="9" spans="1:1" x14ac:dyDescent="0.25">
      <c r="A9" s="3" t="s">
        <v>16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0"/>
  <sheetViews>
    <sheetView zoomScaleNormal="100" workbookViewId="0">
      <pane ySplit="18" topLeftCell="A19" activePane="bottomLeft" state="frozen"/>
      <selection pane="bottomLeft" activeCell="B20" sqref="B20"/>
    </sheetView>
  </sheetViews>
  <sheetFormatPr defaultColWidth="8.7109375" defaultRowHeight="15" x14ac:dyDescent="0.25"/>
  <cols>
    <col min="1" max="1" width="8" customWidth="1"/>
    <col min="2" max="2" width="15" customWidth="1"/>
    <col min="3" max="3" width="18" customWidth="1"/>
    <col min="4" max="4" width="15.85546875" customWidth="1"/>
    <col min="5" max="5" width="22.85546875" customWidth="1"/>
    <col min="6" max="6" width="26.7109375" customWidth="1"/>
  </cols>
  <sheetData>
    <row r="1" spans="1:7" x14ac:dyDescent="0.25">
      <c r="G1" s="4" t="s">
        <v>17</v>
      </c>
    </row>
    <row r="2" spans="1:7" x14ac:dyDescent="0.25">
      <c r="G2" s="4" t="s">
        <v>18</v>
      </c>
    </row>
    <row r="3" spans="1:7" x14ac:dyDescent="0.25">
      <c r="G3" s="4" t="s">
        <v>19</v>
      </c>
    </row>
    <row r="4" spans="1:7" x14ac:dyDescent="0.25">
      <c r="G4" s="4" t="s">
        <v>20</v>
      </c>
    </row>
    <row r="6" spans="1:7" x14ac:dyDescent="0.25">
      <c r="A6" s="4" t="s">
        <v>21</v>
      </c>
      <c r="G6" s="4" t="s">
        <v>22</v>
      </c>
    </row>
    <row r="7" spans="1:7" x14ac:dyDescent="0.25">
      <c r="A7" s="4" t="s">
        <v>23</v>
      </c>
      <c r="G7" s="4" t="s">
        <v>24</v>
      </c>
    </row>
    <row r="8" spans="1:7" x14ac:dyDescent="0.25">
      <c r="A8" s="4" t="s">
        <v>25</v>
      </c>
      <c r="G8" s="4" t="s">
        <v>26</v>
      </c>
    </row>
    <row r="9" spans="1:7" x14ac:dyDescent="0.25">
      <c r="A9" s="4" t="s">
        <v>27</v>
      </c>
      <c r="G9" s="4" t="s">
        <v>28</v>
      </c>
    </row>
    <row r="10" spans="1:7" x14ac:dyDescent="0.25">
      <c r="G10" s="4" t="s">
        <v>29</v>
      </c>
    </row>
    <row r="11" spans="1:7" x14ac:dyDescent="0.25">
      <c r="G11" s="4" t="s">
        <v>30</v>
      </c>
    </row>
    <row r="12" spans="1:7" x14ac:dyDescent="0.25">
      <c r="G12" s="4" t="s">
        <v>31</v>
      </c>
    </row>
    <row r="13" spans="1:7" x14ac:dyDescent="0.25">
      <c r="G13" s="4" t="s">
        <v>32</v>
      </c>
    </row>
    <row r="16" spans="1:7" ht="30" customHeight="1" x14ac:dyDescent="0.25">
      <c r="A16" s="16" t="s">
        <v>33</v>
      </c>
      <c r="B16" s="16"/>
      <c r="C16" s="16"/>
      <c r="D16" s="16"/>
      <c r="E16" s="16"/>
      <c r="F16" s="16"/>
    </row>
    <row r="17" spans="1:6" x14ac:dyDescent="0.25">
      <c r="A17" s="17" t="s">
        <v>34</v>
      </c>
      <c r="B17" s="17"/>
      <c r="C17" s="17"/>
      <c r="D17" s="17"/>
      <c r="E17" s="17"/>
      <c r="F17" s="17"/>
    </row>
    <row r="19" spans="1:6" ht="45" customHeight="1" x14ac:dyDescent="0.25">
      <c r="A19" s="18" t="s">
        <v>35</v>
      </c>
      <c r="B19" s="18"/>
      <c r="C19" s="18"/>
      <c r="D19" s="18"/>
      <c r="E19" s="18"/>
      <c r="F19" s="18"/>
    </row>
    <row r="20" spans="1:6" ht="64.5" customHeight="1" x14ac:dyDescent="0.25">
      <c r="A20" s="5" t="s">
        <v>36</v>
      </c>
      <c r="B20" s="5" t="s">
        <v>63</v>
      </c>
      <c r="C20" s="5" t="s">
        <v>64</v>
      </c>
      <c r="D20" s="5" t="s">
        <v>37</v>
      </c>
      <c r="E20" s="5" t="s">
        <v>65</v>
      </c>
      <c r="F20" s="5" t="s">
        <v>62</v>
      </c>
    </row>
    <row r="21" spans="1:6" ht="15.75" customHeight="1" x14ac:dyDescent="0.25">
      <c r="A21" s="6">
        <v>2016</v>
      </c>
      <c r="B21" s="12">
        <v>959.5</v>
      </c>
      <c r="C21" s="12">
        <v>646.4</v>
      </c>
      <c r="D21" s="13">
        <v>17668720</v>
      </c>
      <c r="E21" s="12">
        <f t="shared" ref="E21:E27" si="0">IF(OR(ISTEXT(B21),ISTEXT(D21)),"-",B21*1000000/D21)</f>
        <v>54.30500907819016</v>
      </c>
      <c r="F21" s="12">
        <f t="shared" ref="F21:F28" si="1">IF(OR(ISTEXT(C21),ISTEXT(D21)),"-",C21*1000000/D21)</f>
        <v>36.584427168464948</v>
      </c>
    </row>
    <row r="22" spans="1:6" ht="15.75" customHeight="1" x14ac:dyDescent="0.25">
      <c r="A22" s="6">
        <v>2017</v>
      </c>
      <c r="B22" s="12">
        <v>1031.0999999999999</v>
      </c>
      <c r="C22" s="12">
        <v>630.70000000000005</v>
      </c>
      <c r="D22" s="13">
        <v>17916623</v>
      </c>
      <c r="E22" s="12">
        <f t="shared" si="0"/>
        <v>57.549907703030861</v>
      </c>
      <c r="F22" s="12">
        <f t="shared" si="1"/>
        <v>35.201946259627164</v>
      </c>
    </row>
    <row r="23" spans="1:6" ht="15.75" customHeight="1" x14ac:dyDescent="0.25">
      <c r="A23" s="6">
        <v>2018</v>
      </c>
      <c r="B23" s="12">
        <v>1060.5999999999999</v>
      </c>
      <c r="C23" s="12">
        <v>679.5</v>
      </c>
      <c r="D23" s="13">
        <v>18155825</v>
      </c>
      <c r="E23" s="12">
        <f t="shared" si="0"/>
        <v>58.416513708410378</v>
      </c>
      <c r="F23" s="12">
        <f t="shared" si="1"/>
        <v>37.426005152616312</v>
      </c>
    </row>
    <row r="24" spans="1:6" ht="15.75" customHeight="1" x14ac:dyDescent="0.25">
      <c r="A24" s="6">
        <v>2019</v>
      </c>
      <c r="B24" s="12">
        <v>1163.3</v>
      </c>
      <c r="C24" s="12">
        <v>776.5</v>
      </c>
      <c r="D24" s="13">
        <v>18394642</v>
      </c>
      <c r="E24" s="12">
        <f t="shared" si="0"/>
        <v>63.241241661566448</v>
      </c>
      <c r="F24" s="12">
        <f t="shared" si="1"/>
        <v>42.2133793090401</v>
      </c>
    </row>
    <row r="25" spans="1:6" ht="15.75" customHeight="1" x14ac:dyDescent="0.25">
      <c r="A25" s="6">
        <v>2020</v>
      </c>
      <c r="B25" s="12">
        <v>1744.8</v>
      </c>
      <c r="C25" s="12">
        <v>905.9</v>
      </c>
      <c r="D25" s="13">
        <v>18630920</v>
      </c>
      <c r="E25" s="12">
        <f t="shared" si="0"/>
        <v>93.650769795587124</v>
      </c>
      <c r="F25" s="12">
        <f t="shared" si="1"/>
        <v>48.623471089994482</v>
      </c>
    </row>
    <row r="26" spans="1:6" ht="15.75" customHeight="1" x14ac:dyDescent="0.25">
      <c r="A26" s="6">
        <v>2021</v>
      </c>
      <c r="B26" s="12">
        <v>2189.9</v>
      </c>
      <c r="C26" s="12">
        <v>1101.8</v>
      </c>
      <c r="D26" s="13">
        <v>18878966</v>
      </c>
      <c r="E26" s="12">
        <f t="shared" si="0"/>
        <v>115.99681889357711</v>
      </c>
      <c r="F26" s="12">
        <f t="shared" si="1"/>
        <v>58.361247114910846</v>
      </c>
    </row>
    <row r="27" spans="1:6" ht="15.75" customHeight="1" x14ac:dyDescent="0.25">
      <c r="A27" s="6">
        <v>2022</v>
      </c>
      <c r="B27" s="12">
        <v>2472.5</v>
      </c>
      <c r="C27" s="12">
        <v>1466.1</v>
      </c>
      <c r="D27" s="13">
        <v>19503159</v>
      </c>
      <c r="E27" s="12">
        <f t="shared" si="0"/>
        <v>126.77433435270666</v>
      </c>
      <c r="F27" s="12">
        <f t="shared" si="1"/>
        <v>75.172437449748529</v>
      </c>
    </row>
    <row r="28" spans="1:6" ht="15.75" customHeight="1" x14ac:dyDescent="0.25">
      <c r="A28" s="6">
        <v>2023</v>
      </c>
      <c r="B28" s="12">
        <v>2990.8</v>
      </c>
      <c r="C28" s="12">
        <v>1542.5</v>
      </c>
      <c r="D28" s="13">
        <v>19766807</v>
      </c>
      <c r="E28" s="12">
        <f>IF(OR(ISTEXT(B28),ISTEXT(D28)),"-",B28*1000000/D28)</f>
        <v>151.30415347304196</v>
      </c>
      <c r="F28" s="12">
        <f t="shared" si="1"/>
        <v>78.034859145435078</v>
      </c>
    </row>
    <row r="29" spans="1:6" ht="15.75" customHeight="1" x14ac:dyDescent="0.25">
      <c r="A29" s="6">
        <v>2024</v>
      </c>
      <c r="B29" s="12">
        <v>3772.5</v>
      </c>
      <c r="C29" s="12">
        <v>2236.9</v>
      </c>
      <c r="D29" s="13">
        <v>20033842</v>
      </c>
      <c r="E29" s="12">
        <f>IF(OR(ISTEXT(B29),ISTEXT(D29)),"-",B29*1000000/D29)</f>
        <v>188.30636679674322</v>
      </c>
      <c r="F29" s="12">
        <f>IF(OR(ISTEXT(C29),ISTEXT(D29)),"-",C29*1000000/D29)</f>
        <v>111.65606676941947</v>
      </c>
    </row>
    <row r="30" spans="1:6" ht="15.75" customHeight="1" x14ac:dyDescent="0.25">
      <c r="A30" s="6">
        <v>2025</v>
      </c>
      <c r="B30" s="12">
        <v>3668</v>
      </c>
      <c r="C30" s="12">
        <v>1994.9</v>
      </c>
      <c r="D30" s="13">
        <v>20283399</v>
      </c>
      <c r="E30" s="12">
        <f>IF(OR(ISTEXT(B30),ISTEXT(D30)),"-",B30*1000000/D30)</f>
        <v>180.83754108470677</v>
      </c>
      <c r="F30" s="12">
        <f>IF(OR(ISTEXT(C30),ISTEXT(D30)),"-",C30*1000000/D30)</f>
        <v>98.351366060491145</v>
      </c>
    </row>
  </sheetData>
  <mergeCells count="3">
    <mergeCell ref="A16:F16"/>
    <mergeCell ref="A17:F17"/>
    <mergeCell ref="A19:F19"/>
  </mergeCells>
  <pageMargins left="0.75" right="0.75" top="1" bottom="1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30"/>
  <sheetViews>
    <sheetView zoomScaleNormal="100" workbookViewId="0">
      <pane ySplit="18" topLeftCell="A20" activePane="bottomLeft" state="frozen"/>
      <selection pane="bottomLeft" activeCell="K26" sqref="K26"/>
    </sheetView>
  </sheetViews>
  <sheetFormatPr defaultColWidth="8.7109375" defaultRowHeight="15" x14ac:dyDescent="0.25"/>
  <cols>
    <col min="1" max="1" width="8" customWidth="1"/>
    <col min="2" max="2" width="15" customWidth="1"/>
    <col min="3" max="4" width="13" customWidth="1"/>
    <col min="5" max="5" width="19.7109375" customWidth="1"/>
    <col min="6" max="6" width="18.7109375" customWidth="1"/>
  </cols>
  <sheetData>
    <row r="1" spans="1:7" x14ac:dyDescent="0.25">
      <c r="G1" s="4" t="s">
        <v>17</v>
      </c>
    </row>
    <row r="2" spans="1:7" x14ac:dyDescent="0.25">
      <c r="G2" s="4" t="s">
        <v>18</v>
      </c>
    </row>
    <row r="3" spans="1:7" x14ac:dyDescent="0.25">
      <c r="G3" s="4" t="s">
        <v>19</v>
      </c>
    </row>
    <row r="4" spans="1:7" x14ac:dyDescent="0.25">
      <c r="G4" s="4" t="s">
        <v>20</v>
      </c>
    </row>
    <row r="6" spans="1:7" x14ac:dyDescent="0.25">
      <c r="A6" s="4" t="s">
        <v>21</v>
      </c>
      <c r="G6" s="4" t="s">
        <v>22</v>
      </c>
    </row>
    <row r="7" spans="1:7" x14ac:dyDescent="0.25">
      <c r="A7" s="4" t="s">
        <v>23</v>
      </c>
      <c r="G7" s="4" t="s">
        <v>24</v>
      </c>
    </row>
    <row r="8" spans="1:7" x14ac:dyDescent="0.25">
      <c r="A8" s="4" t="s">
        <v>25</v>
      </c>
      <c r="G8" s="4" t="s">
        <v>26</v>
      </c>
    </row>
    <row r="9" spans="1:7" x14ac:dyDescent="0.25">
      <c r="A9" s="4" t="s">
        <v>27</v>
      </c>
      <c r="G9" s="4" t="s">
        <v>28</v>
      </c>
    </row>
    <row r="10" spans="1:7" x14ac:dyDescent="0.25">
      <c r="G10" s="4" t="s">
        <v>29</v>
      </c>
    </row>
    <row r="11" spans="1:7" x14ac:dyDescent="0.25">
      <c r="G11" s="4" t="s">
        <v>30</v>
      </c>
    </row>
    <row r="12" spans="1:7" x14ac:dyDescent="0.25">
      <c r="G12" s="4" t="s">
        <v>31</v>
      </c>
    </row>
    <row r="13" spans="1:7" x14ac:dyDescent="0.25">
      <c r="G13" s="4" t="s">
        <v>32</v>
      </c>
    </row>
    <row r="16" spans="1:7" ht="30" customHeight="1" x14ac:dyDescent="0.25">
      <c r="A16" s="16" t="s">
        <v>33</v>
      </c>
      <c r="B16" s="16"/>
      <c r="C16" s="16"/>
      <c r="D16" s="16"/>
      <c r="E16" s="16"/>
      <c r="F16" s="16"/>
    </row>
    <row r="17" spans="1:6" x14ac:dyDescent="0.25">
      <c r="A17" s="17" t="s">
        <v>38</v>
      </c>
      <c r="B17" s="17"/>
      <c r="C17" s="17"/>
      <c r="D17" s="17"/>
      <c r="E17" s="17"/>
      <c r="F17" s="17"/>
    </row>
    <row r="19" spans="1:6" ht="36.75" customHeight="1" x14ac:dyDescent="0.25">
      <c r="A19" s="19" t="s">
        <v>35</v>
      </c>
      <c r="B19" s="19"/>
      <c r="C19" s="19"/>
      <c r="D19" s="19"/>
      <c r="E19" s="19"/>
      <c r="F19" s="19"/>
    </row>
    <row r="20" spans="1:6" ht="75.75" customHeight="1" x14ac:dyDescent="0.25">
      <c r="A20" s="5" t="s">
        <v>36</v>
      </c>
      <c r="B20" s="5" t="s">
        <v>63</v>
      </c>
      <c r="C20" s="5" t="s">
        <v>64</v>
      </c>
      <c r="D20" s="5" t="s">
        <v>37</v>
      </c>
      <c r="E20" s="5" t="s">
        <v>65</v>
      </c>
      <c r="F20" s="5" t="s">
        <v>62</v>
      </c>
    </row>
    <row r="21" spans="1:6" ht="15.75" customHeight="1" x14ac:dyDescent="0.25">
      <c r="A21" s="6">
        <v>2016</v>
      </c>
      <c r="B21" s="12" t="s">
        <v>39</v>
      </c>
      <c r="C21" s="12" t="s">
        <v>39</v>
      </c>
      <c r="D21" s="13">
        <v>656130</v>
      </c>
      <c r="E21" s="12" t="str">
        <f t="shared" ref="E21:E30" si="0">IF(OR(ISTEXT(B21),ISTEXT(D21)),"-",B21*1000000/D21)</f>
        <v>-</v>
      </c>
      <c r="F21" s="12" t="str">
        <f t="shared" ref="F21:F30" si="1">IF(OR(ISTEXT(C21),ISTEXT(D21)),"-",C21*1000000/D21)</f>
        <v>-</v>
      </c>
    </row>
    <row r="22" spans="1:6" ht="15.75" customHeight="1" x14ac:dyDescent="0.25">
      <c r="A22" s="6">
        <v>2017</v>
      </c>
      <c r="B22" s="12" t="s">
        <v>39</v>
      </c>
      <c r="C22" s="12" t="s">
        <v>39</v>
      </c>
      <c r="D22" s="13">
        <v>651778</v>
      </c>
      <c r="E22" s="12" t="str">
        <f t="shared" si="0"/>
        <v>-</v>
      </c>
      <c r="F22" s="12" t="str">
        <f t="shared" si="1"/>
        <v>-</v>
      </c>
    </row>
    <row r="23" spans="1:6" ht="15.75" customHeight="1" x14ac:dyDescent="0.25">
      <c r="A23" s="6">
        <v>2018</v>
      </c>
      <c r="B23" s="12" t="s">
        <v>39</v>
      </c>
      <c r="C23" s="12" t="s">
        <v>39</v>
      </c>
      <c r="D23" s="13">
        <v>647985</v>
      </c>
      <c r="E23" s="12" t="str">
        <f t="shared" si="0"/>
        <v>-</v>
      </c>
      <c r="F23" s="12" t="str">
        <f t="shared" si="1"/>
        <v>-</v>
      </c>
    </row>
    <row r="24" spans="1:6" ht="15.75" customHeight="1" x14ac:dyDescent="0.25">
      <c r="A24" s="6">
        <v>2019</v>
      </c>
      <c r="B24" s="12" t="s">
        <v>39</v>
      </c>
      <c r="C24" s="12" t="s">
        <v>39</v>
      </c>
      <c r="D24" s="13">
        <v>646086</v>
      </c>
      <c r="E24" s="12" t="str">
        <f t="shared" si="0"/>
        <v>-</v>
      </c>
      <c r="F24" s="12" t="str">
        <f t="shared" si="1"/>
        <v>-</v>
      </c>
    </row>
    <row r="25" spans="1:6" ht="15.75" customHeight="1" x14ac:dyDescent="0.25">
      <c r="A25" s="6">
        <v>2020</v>
      </c>
      <c r="B25" s="12" t="s">
        <v>39</v>
      </c>
      <c r="C25" s="12" t="s">
        <v>39</v>
      </c>
      <c r="D25" s="13">
        <v>642391</v>
      </c>
      <c r="E25" s="12" t="str">
        <f t="shared" si="0"/>
        <v>-</v>
      </c>
      <c r="F25" s="12" t="str">
        <f t="shared" si="1"/>
        <v>-</v>
      </c>
    </row>
    <row r="26" spans="1:6" ht="15.75" customHeight="1" x14ac:dyDescent="0.25">
      <c r="A26" s="6">
        <v>2021</v>
      </c>
      <c r="B26" s="12" t="s">
        <v>39</v>
      </c>
      <c r="C26" s="12" t="s">
        <v>39</v>
      </c>
      <c r="D26" s="13">
        <v>639532</v>
      </c>
      <c r="E26" s="12" t="str">
        <f t="shared" si="0"/>
        <v>-</v>
      </c>
      <c r="F26" s="12" t="str">
        <f t="shared" si="1"/>
        <v>-</v>
      </c>
    </row>
    <row r="27" spans="1:6" ht="15.75" customHeight="1" x14ac:dyDescent="0.25">
      <c r="A27" s="6">
        <v>2022</v>
      </c>
      <c r="B27" s="12" t="s">
        <v>39</v>
      </c>
      <c r="C27" s="12" t="s">
        <v>39</v>
      </c>
      <c r="D27" s="13">
        <v>611888</v>
      </c>
      <c r="E27" s="12" t="str">
        <f t="shared" si="0"/>
        <v>-</v>
      </c>
      <c r="F27" s="12" t="str">
        <f t="shared" si="1"/>
        <v>-</v>
      </c>
    </row>
    <row r="28" spans="1:6" ht="15.75" customHeight="1" x14ac:dyDescent="0.25">
      <c r="A28" s="6">
        <v>2023</v>
      </c>
      <c r="B28" s="12">
        <v>101</v>
      </c>
      <c r="C28" s="12">
        <v>29.5</v>
      </c>
      <c r="D28" s="13">
        <v>610198</v>
      </c>
      <c r="E28" s="12">
        <f t="shared" si="0"/>
        <v>165.52004431348513</v>
      </c>
      <c r="F28" s="12">
        <f t="shared" si="1"/>
        <v>48.344963438097139</v>
      </c>
    </row>
    <row r="29" spans="1:6" ht="15.75" customHeight="1" x14ac:dyDescent="0.25">
      <c r="A29" s="6">
        <v>2024</v>
      </c>
      <c r="B29" s="12">
        <v>105.5</v>
      </c>
      <c r="C29" s="12">
        <v>36.5</v>
      </c>
      <c r="D29" s="13">
        <v>607589</v>
      </c>
      <c r="E29" s="12">
        <f t="shared" si="0"/>
        <v>173.63711324596068</v>
      </c>
      <c r="F29" s="12">
        <f t="shared" si="1"/>
        <v>60.073503634858433</v>
      </c>
    </row>
    <row r="30" spans="1:6" ht="15.75" customHeight="1" x14ac:dyDescent="0.25">
      <c r="A30" s="6">
        <v>2025</v>
      </c>
      <c r="B30" s="12">
        <v>79.5</v>
      </c>
      <c r="C30" s="12">
        <v>12.1</v>
      </c>
      <c r="D30" s="13">
        <v>602832</v>
      </c>
      <c r="E30" s="12">
        <f t="shared" si="0"/>
        <v>131.87753802054303</v>
      </c>
      <c r="F30" s="12">
        <f t="shared" si="1"/>
        <v>20.071927170422274</v>
      </c>
    </row>
  </sheetData>
  <mergeCells count="3">
    <mergeCell ref="A16:F16"/>
    <mergeCell ref="A17:F17"/>
    <mergeCell ref="A19:F19"/>
  </mergeCells>
  <pageMargins left="0.75" right="0.75" top="1" bottom="1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30"/>
  <sheetViews>
    <sheetView zoomScaleNormal="100" workbookViewId="0">
      <pane ySplit="18" topLeftCell="A19" activePane="bottomLeft" state="frozen"/>
      <selection pane="bottomLeft" activeCell="E21" sqref="A19:F30"/>
    </sheetView>
  </sheetViews>
  <sheetFormatPr defaultColWidth="8.7109375" defaultRowHeight="15" x14ac:dyDescent="0.25"/>
  <cols>
    <col min="1" max="1" width="8" customWidth="1"/>
    <col min="2" max="2" width="15" customWidth="1"/>
    <col min="3" max="4" width="13" customWidth="1"/>
    <col min="5" max="5" width="20.28515625" customWidth="1"/>
    <col min="6" max="6" width="21.28515625" customWidth="1"/>
  </cols>
  <sheetData>
    <row r="1" spans="1:7" x14ac:dyDescent="0.25">
      <c r="G1" s="4" t="s">
        <v>17</v>
      </c>
    </row>
    <row r="2" spans="1:7" x14ac:dyDescent="0.25">
      <c r="G2" s="4" t="s">
        <v>18</v>
      </c>
    </row>
    <row r="3" spans="1:7" x14ac:dyDescent="0.25">
      <c r="G3" s="4" t="s">
        <v>19</v>
      </c>
    </row>
    <row r="4" spans="1:7" x14ac:dyDescent="0.25">
      <c r="G4" s="4" t="s">
        <v>20</v>
      </c>
    </row>
    <row r="6" spans="1:7" x14ac:dyDescent="0.25">
      <c r="A6" s="4" t="s">
        <v>21</v>
      </c>
      <c r="G6" s="4" t="s">
        <v>22</v>
      </c>
    </row>
    <row r="7" spans="1:7" x14ac:dyDescent="0.25">
      <c r="A7" s="4" t="s">
        <v>23</v>
      </c>
      <c r="G7" s="4" t="s">
        <v>24</v>
      </c>
    </row>
    <row r="8" spans="1:7" x14ac:dyDescent="0.25">
      <c r="A8" s="4" t="s">
        <v>25</v>
      </c>
      <c r="G8" s="4" t="s">
        <v>26</v>
      </c>
    </row>
    <row r="9" spans="1:7" x14ac:dyDescent="0.25">
      <c r="A9" s="4" t="s">
        <v>27</v>
      </c>
      <c r="G9" s="4" t="s">
        <v>28</v>
      </c>
    </row>
    <row r="10" spans="1:7" x14ac:dyDescent="0.25">
      <c r="G10" s="4" t="s">
        <v>29</v>
      </c>
    </row>
    <row r="11" spans="1:7" x14ac:dyDescent="0.25">
      <c r="G11" s="4" t="s">
        <v>30</v>
      </c>
    </row>
    <row r="12" spans="1:7" x14ac:dyDescent="0.25">
      <c r="G12" s="4" t="s">
        <v>31</v>
      </c>
    </row>
    <row r="13" spans="1:7" x14ac:dyDescent="0.25">
      <c r="G13" s="4" t="s">
        <v>32</v>
      </c>
    </row>
    <row r="16" spans="1:7" ht="30" customHeight="1" x14ac:dyDescent="0.25">
      <c r="A16" s="16" t="s">
        <v>33</v>
      </c>
      <c r="B16" s="16"/>
      <c r="C16" s="16"/>
      <c r="D16" s="16"/>
      <c r="E16" s="16"/>
      <c r="F16" s="16"/>
    </row>
    <row r="17" spans="1:6" x14ac:dyDescent="0.25">
      <c r="A17" s="17" t="s">
        <v>40</v>
      </c>
      <c r="B17" s="17"/>
      <c r="C17" s="17"/>
      <c r="D17" s="17"/>
      <c r="E17" s="17"/>
      <c r="F17" s="17"/>
    </row>
    <row r="19" spans="1:6" ht="48" customHeight="1" x14ac:dyDescent="0.25">
      <c r="A19" s="19" t="s">
        <v>35</v>
      </c>
      <c r="B19" s="19"/>
      <c r="C19" s="19"/>
      <c r="D19" s="19"/>
      <c r="E19" s="19"/>
      <c r="F19" s="19"/>
    </row>
    <row r="20" spans="1:6" ht="66" customHeight="1" x14ac:dyDescent="0.25">
      <c r="A20" s="5" t="s">
        <v>36</v>
      </c>
      <c r="B20" s="5" t="s">
        <v>63</v>
      </c>
      <c r="C20" s="5" t="s">
        <v>64</v>
      </c>
      <c r="D20" s="5" t="s">
        <v>37</v>
      </c>
      <c r="E20" s="5" t="s">
        <v>66</v>
      </c>
      <c r="F20" s="5" t="s">
        <v>62</v>
      </c>
    </row>
    <row r="21" spans="1:6" ht="15.75" customHeight="1" x14ac:dyDescent="0.25">
      <c r="A21" s="6">
        <v>2016</v>
      </c>
      <c r="B21" s="12">
        <v>28.2</v>
      </c>
      <c r="C21" s="12">
        <v>16.899999999999999</v>
      </c>
      <c r="D21" s="13">
        <v>743108</v>
      </c>
      <c r="E21" s="12">
        <f t="shared" ref="E21:E30" si="0">IF(OR(ISTEXT(B21),ISTEXT(D21)),"-",B21*1000000/D21)</f>
        <v>37.948723469536056</v>
      </c>
      <c r="F21" s="12">
        <f t="shared" ref="F21:F30" si="1">IF(OR(ISTEXT(C21),ISTEXT(D21)),"-",C21*1000000/D21)</f>
        <v>22.742320093445368</v>
      </c>
    </row>
    <row r="22" spans="1:6" ht="15.75" customHeight="1" x14ac:dyDescent="0.25">
      <c r="A22" s="6">
        <v>2017</v>
      </c>
      <c r="B22" s="12">
        <v>12.1</v>
      </c>
      <c r="C22" s="12">
        <v>5.7</v>
      </c>
      <c r="D22" s="13">
        <v>733027</v>
      </c>
      <c r="E22" s="12">
        <f t="shared" si="0"/>
        <v>16.506895380388443</v>
      </c>
      <c r="F22" s="12">
        <f t="shared" si="1"/>
        <v>7.7759755097697631</v>
      </c>
    </row>
    <row r="23" spans="1:6" ht="15.75" customHeight="1" x14ac:dyDescent="0.25">
      <c r="A23" s="6">
        <v>2018</v>
      </c>
      <c r="B23" s="12">
        <v>37.700000000000003</v>
      </c>
      <c r="C23" s="12">
        <v>7.4</v>
      </c>
      <c r="D23" s="13">
        <v>737600</v>
      </c>
      <c r="E23" s="12">
        <f t="shared" si="0"/>
        <v>51.111713665943604</v>
      </c>
      <c r="F23" s="12">
        <f t="shared" si="1"/>
        <v>10.032537960954446</v>
      </c>
    </row>
    <row r="24" spans="1:6" ht="15.75" customHeight="1" x14ac:dyDescent="0.25">
      <c r="A24" s="6">
        <v>2019</v>
      </c>
      <c r="B24" s="12">
        <v>43.3</v>
      </c>
      <c r="C24" s="12">
        <v>7.6</v>
      </c>
      <c r="D24" s="13">
        <v>737244</v>
      </c>
      <c r="E24" s="12">
        <f t="shared" si="0"/>
        <v>58.732251466271684</v>
      </c>
      <c r="F24" s="12">
        <f t="shared" si="1"/>
        <v>10.308663074911427</v>
      </c>
    </row>
    <row r="25" spans="1:6" ht="15.75" customHeight="1" x14ac:dyDescent="0.25">
      <c r="A25" s="6">
        <v>2020</v>
      </c>
      <c r="B25" s="12">
        <v>65.2</v>
      </c>
      <c r="C25" s="12">
        <v>19</v>
      </c>
      <c r="D25" s="13">
        <v>735394</v>
      </c>
      <c r="E25" s="12">
        <f t="shared" si="0"/>
        <v>88.659956431518339</v>
      </c>
      <c r="F25" s="12">
        <f t="shared" si="1"/>
        <v>25.836490371147985</v>
      </c>
    </row>
    <row r="26" spans="1:6" ht="15.75" customHeight="1" x14ac:dyDescent="0.25">
      <c r="A26" s="6">
        <v>2021</v>
      </c>
      <c r="B26" s="12">
        <v>69.3</v>
      </c>
      <c r="C26" s="12">
        <v>13</v>
      </c>
      <c r="D26" s="13">
        <v>734265</v>
      </c>
      <c r="E26" s="12">
        <f t="shared" si="0"/>
        <v>94.380094380094377</v>
      </c>
      <c r="F26" s="12">
        <f t="shared" si="1"/>
        <v>17.704779609541514</v>
      </c>
    </row>
    <row r="27" spans="1:6" ht="15.75" customHeight="1" x14ac:dyDescent="0.25">
      <c r="A27" s="6">
        <v>2022</v>
      </c>
      <c r="B27" s="12">
        <v>81.599999999999994</v>
      </c>
      <c r="C27" s="12">
        <v>23.8</v>
      </c>
      <c r="D27" s="13">
        <v>785708</v>
      </c>
      <c r="E27" s="12">
        <f t="shared" si="0"/>
        <v>103.85537629755584</v>
      </c>
      <c r="F27" s="12">
        <f t="shared" si="1"/>
        <v>30.291151420120453</v>
      </c>
    </row>
    <row r="28" spans="1:6" ht="15.75" customHeight="1" x14ac:dyDescent="0.25">
      <c r="A28" s="6">
        <v>2023</v>
      </c>
      <c r="B28" s="12">
        <v>101.2</v>
      </c>
      <c r="C28" s="12">
        <v>19.5</v>
      </c>
      <c r="D28" s="13">
        <v>788013</v>
      </c>
      <c r="E28" s="12">
        <f t="shared" si="0"/>
        <v>128.42427726446138</v>
      </c>
      <c r="F28" s="12">
        <f t="shared" si="1"/>
        <v>24.745784650760839</v>
      </c>
    </row>
    <row r="29" spans="1:6" ht="15.75" customHeight="1" x14ac:dyDescent="0.25">
      <c r="A29" s="6">
        <v>2024</v>
      </c>
      <c r="B29" s="12">
        <v>103.1</v>
      </c>
      <c r="C29" s="12">
        <v>48.9</v>
      </c>
      <c r="D29" s="13">
        <v>787981</v>
      </c>
      <c r="E29" s="12">
        <f t="shared" si="0"/>
        <v>130.84071824066825</v>
      </c>
      <c r="F29" s="12">
        <f t="shared" si="1"/>
        <v>62.057333869725284</v>
      </c>
    </row>
    <row r="30" spans="1:6" ht="15.75" customHeight="1" x14ac:dyDescent="0.25">
      <c r="A30" s="6">
        <v>2025</v>
      </c>
      <c r="B30" s="12">
        <v>71.900000000000006</v>
      </c>
      <c r="C30" s="12">
        <v>41.4</v>
      </c>
      <c r="D30" s="13">
        <v>787263</v>
      </c>
      <c r="E30" s="12">
        <f t="shared" si="0"/>
        <v>91.329073003557895</v>
      </c>
      <c r="F30" s="12">
        <f t="shared" si="1"/>
        <v>52.587254830977706</v>
      </c>
    </row>
  </sheetData>
  <mergeCells count="3">
    <mergeCell ref="A16:F16"/>
    <mergeCell ref="A17:F17"/>
    <mergeCell ref="A19:F19"/>
  </mergeCells>
  <pageMargins left="0.75" right="0.75" top="1" bottom="1" header="0.511811023622047" footer="0.511811023622047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30"/>
  <sheetViews>
    <sheetView zoomScaleNormal="100" workbookViewId="0">
      <pane ySplit="18" topLeftCell="A19" activePane="bottomLeft" state="frozen"/>
      <selection pane="bottomLeft" activeCell="E21" sqref="A19:F30"/>
    </sheetView>
  </sheetViews>
  <sheetFormatPr defaultColWidth="8.7109375" defaultRowHeight="15" x14ac:dyDescent="0.25"/>
  <cols>
    <col min="1" max="1" width="8" customWidth="1"/>
    <col min="2" max="2" width="15" customWidth="1"/>
    <col min="3" max="4" width="13" customWidth="1"/>
    <col min="5" max="5" width="20.28515625" customWidth="1"/>
    <col min="6" max="6" width="17.7109375" customWidth="1"/>
  </cols>
  <sheetData>
    <row r="1" spans="1:7" x14ac:dyDescent="0.25">
      <c r="G1" s="4" t="s">
        <v>17</v>
      </c>
    </row>
    <row r="2" spans="1:7" x14ac:dyDescent="0.25">
      <c r="G2" s="4" t="s">
        <v>18</v>
      </c>
    </row>
    <row r="3" spans="1:7" x14ac:dyDescent="0.25">
      <c r="G3" s="4" t="s">
        <v>19</v>
      </c>
    </row>
    <row r="4" spans="1:7" x14ac:dyDescent="0.25">
      <c r="G4" s="4" t="s">
        <v>20</v>
      </c>
    </row>
    <row r="6" spans="1:7" x14ac:dyDescent="0.25">
      <c r="A6" s="4" t="s">
        <v>21</v>
      </c>
      <c r="G6" s="4" t="s">
        <v>22</v>
      </c>
    </row>
    <row r="7" spans="1:7" x14ac:dyDescent="0.25">
      <c r="A7" s="4" t="s">
        <v>23</v>
      </c>
      <c r="G7" s="4" t="s">
        <v>24</v>
      </c>
    </row>
    <row r="8" spans="1:7" x14ac:dyDescent="0.25">
      <c r="A8" s="4" t="s">
        <v>25</v>
      </c>
      <c r="G8" s="4" t="s">
        <v>26</v>
      </c>
    </row>
    <row r="9" spans="1:7" x14ac:dyDescent="0.25">
      <c r="A9" s="4" t="s">
        <v>27</v>
      </c>
      <c r="G9" s="4" t="s">
        <v>28</v>
      </c>
    </row>
    <row r="10" spans="1:7" x14ac:dyDescent="0.25">
      <c r="G10" s="4" t="s">
        <v>29</v>
      </c>
    </row>
    <row r="11" spans="1:7" x14ac:dyDescent="0.25">
      <c r="G11" s="4" t="s">
        <v>30</v>
      </c>
    </row>
    <row r="12" spans="1:7" x14ac:dyDescent="0.25">
      <c r="G12" s="4" t="s">
        <v>31</v>
      </c>
    </row>
    <row r="13" spans="1:7" x14ac:dyDescent="0.25">
      <c r="G13" s="4" t="s">
        <v>32</v>
      </c>
    </row>
    <row r="16" spans="1:7" ht="30" customHeight="1" x14ac:dyDescent="0.25">
      <c r="A16" s="16" t="s">
        <v>33</v>
      </c>
      <c r="B16" s="16"/>
      <c r="C16" s="16"/>
      <c r="D16" s="16"/>
      <c r="E16" s="16"/>
      <c r="F16" s="16"/>
    </row>
    <row r="17" spans="1:6" x14ac:dyDescent="0.25">
      <c r="A17" s="17" t="s">
        <v>41</v>
      </c>
      <c r="B17" s="17"/>
      <c r="C17" s="17"/>
      <c r="D17" s="17"/>
      <c r="E17" s="17"/>
      <c r="F17" s="17"/>
    </row>
    <row r="19" spans="1:6" ht="18" customHeight="1" x14ac:dyDescent="0.25">
      <c r="A19" s="19" t="s">
        <v>35</v>
      </c>
      <c r="B19" s="19"/>
      <c r="C19" s="19"/>
      <c r="D19" s="19"/>
      <c r="E19" s="19"/>
      <c r="F19" s="19"/>
    </row>
    <row r="20" spans="1:6" ht="69.75" customHeight="1" x14ac:dyDescent="0.25">
      <c r="A20" s="5" t="s">
        <v>36</v>
      </c>
      <c r="B20" s="5" t="s">
        <v>63</v>
      </c>
      <c r="C20" s="5" t="s">
        <v>64</v>
      </c>
      <c r="D20" s="5" t="s">
        <v>37</v>
      </c>
      <c r="E20" s="5" t="s">
        <v>66</v>
      </c>
      <c r="F20" s="5" t="s">
        <v>62</v>
      </c>
    </row>
    <row r="21" spans="1:6" ht="15.75" customHeight="1" x14ac:dyDescent="0.25">
      <c r="A21" s="6">
        <v>2016</v>
      </c>
      <c r="B21" s="12">
        <v>28.6</v>
      </c>
      <c r="C21" s="12">
        <v>19.7</v>
      </c>
      <c r="D21" s="13">
        <v>834181</v>
      </c>
      <c r="E21" s="12">
        <f t="shared" ref="E21:E30" si="0">IF(OR(ISTEXT(B21),ISTEXT(D21)),"-",B21*1000000/D21)</f>
        <v>34.285125170676388</v>
      </c>
      <c r="F21" s="12">
        <f t="shared" ref="F21:F30" si="1">IF(OR(ISTEXT(C21),ISTEXT(D21)),"-",C21*1000000/D21)</f>
        <v>23.615977827354016</v>
      </c>
    </row>
    <row r="22" spans="1:6" ht="15.75" customHeight="1" x14ac:dyDescent="0.25">
      <c r="A22" s="6">
        <v>2017</v>
      </c>
      <c r="B22" s="12">
        <v>12.3</v>
      </c>
      <c r="C22" s="12">
        <v>7.8</v>
      </c>
      <c r="D22" s="13">
        <v>845034</v>
      </c>
      <c r="E22" s="12">
        <f t="shared" si="0"/>
        <v>14.555627347538678</v>
      </c>
      <c r="F22" s="12">
        <f t="shared" si="1"/>
        <v>9.2303978301464795</v>
      </c>
    </row>
    <row r="23" spans="1:6" ht="15.75" customHeight="1" x14ac:dyDescent="0.25">
      <c r="A23" s="6">
        <v>2018</v>
      </c>
      <c r="B23" s="12">
        <v>40.5</v>
      </c>
      <c r="C23" s="12">
        <v>9.6</v>
      </c>
      <c r="D23" s="13">
        <v>857081</v>
      </c>
      <c r="E23" s="12">
        <f t="shared" si="0"/>
        <v>47.253410121097076</v>
      </c>
      <c r="F23" s="12">
        <f t="shared" si="1"/>
        <v>11.200808325000787</v>
      </c>
    </row>
    <row r="24" spans="1:6" ht="15.75" customHeight="1" x14ac:dyDescent="0.25">
      <c r="A24" s="6">
        <v>2019</v>
      </c>
      <c r="B24" s="12">
        <v>49.5</v>
      </c>
      <c r="C24" s="12">
        <v>10.9</v>
      </c>
      <c r="D24" s="13">
        <v>869066</v>
      </c>
      <c r="E24" s="12">
        <f t="shared" si="0"/>
        <v>56.957699415234288</v>
      </c>
      <c r="F24" s="12">
        <f t="shared" si="1"/>
        <v>12.542200477294015</v>
      </c>
    </row>
    <row r="25" spans="1:6" ht="15.75" customHeight="1" x14ac:dyDescent="0.25">
      <c r="A25" s="6">
        <v>2020</v>
      </c>
      <c r="B25" s="12">
        <v>69.5</v>
      </c>
      <c r="C25" s="12">
        <v>27.4</v>
      </c>
      <c r="D25" s="13">
        <v>881096</v>
      </c>
      <c r="E25" s="12">
        <f t="shared" si="0"/>
        <v>78.879032477732281</v>
      </c>
      <c r="F25" s="12">
        <f t="shared" si="1"/>
        <v>31.097632948055605</v>
      </c>
    </row>
    <row r="26" spans="1:6" ht="15.75" customHeight="1" x14ac:dyDescent="0.25">
      <c r="A26" s="6">
        <v>2021</v>
      </c>
      <c r="B26" s="12">
        <v>72.3</v>
      </c>
      <c r="C26" s="12">
        <v>19.5</v>
      </c>
      <c r="D26" s="13">
        <v>893785</v>
      </c>
      <c r="E26" s="12">
        <f t="shared" si="0"/>
        <v>80.89193709896675</v>
      </c>
      <c r="F26" s="12">
        <f t="shared" si="1"/>
        <v>21.817327433331283</v>
      </c>
    </row>
    <row r="27" spans="1:6" ht="15.75" customHeight="1" x14ac:dyDescent="0.25">
      <c r="A27" s="6">
        <v>2022</v>
      </c>
      <c r="B27" s="12">
        <v>93.6</v>
      </c>
      <c r="C27" s="12">
        <v>54.1</v>
      </c>
      <c r="D27" s="13">
        <v>916750</v>
      </c>
      <c r="E27" s="12">
        <f t="shared" si="0"/>
        <v>102.09980910826289</v>
      </c>
      <c r="F27" s="12">
        <f t="shared" si="1"/>
        <v>59.012817016634848</v>
      </c>
    </row>
    <row r="28" spans="1:6" ht="15.75" customHeight="1" x14ac:dyDescent="0.25">
      <c r="A28" s="6">
        <v>2023</v>
      </c>
      <c r="B28" s="12">
        <v>119.2</v>
      </c>
      <c r="C28" s="12">
        <v>45.7</v>
      </c>
      <c r="D28" s="13">
        <v>928159</v>
      </c>
      <c r="E28" s="12">
        <f t="shared" si="0"/>
        <v>128.42627179179431</v>
      </c>
      <c r="F28" s="12">
        <f t="shared" si="1"/>
        <v>49.237253530914423</v>
      </c>
    </row>
    <row r="29" spans="1:6" ht="15.75" customHeight="1" x14ac:dyDescent="0.25">
      <c r="A29" s="6">
        <v>2024</v>
      </c>
      <c r="B29" s="12">
        <v>143.6</v>
      </c>
      <c r="C29" s="12">
        <v>42.4</v>
      </c>
      <c r="D29" s="13">
        <v>939405</v>
      </c>
      <c r="E29" s="12">
        <f t="shared" si="0"/>
        <v>152.86271629382429</v>
      </c>
      <c r="F29" s="12">
        <f t="shared" si="1"/>
        <v>45.134952443301877</v>
      </c>
    </row>
    <row r="30" spans="1:6" ht="15.75" customHeight="1" x14ac:dyDescent="0.25">
      <c r="A30" s="6">
        <v>2025</v>
      </c>
      <c r="B30" s="12">
        <v>91.4</v>
      </c>
      <c r="C30" s="12">
        <v>33.299999999999997</v>
      </c>
      <c r="D30" s="13">
        <v>949524</v>
      </c>
      <c r="E30" s="12">
        <f t="shared" si="0"/>
        <v>96.258757019306515</v>
      </c>
      <c r="F30" s="12">
        <f t="shared" si="1"/>
        <v>35.070203596749522</v>
      </c>
    </row>
  </sheetData>
  <mergeCells count="3">
    <mergeCell ref="A16:F16"/>
    <mergeCell ref="A17:F17"/>
    <mergeCell ref="A19:F19"/>
  </mergeCells>
  <pageMargins left="0.75" right="0.75" top="1" bottom="1" header="0.511811023622047" footer="0.511811023622047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30"/>
  <sheetViews>
    <sheetView zoomScaleNormal="100" workbookViewId="0">
      <pane ySplit="18" topLeftCell="A19" activePane="bottomLeft" state="frozen"/>
      <selection pane="bottomLeft" activeCell="A20" sqref="A19:F30"/>
    </sheetView>
  </sheetViews>
  <sheetFormatPr defaultColWidth="8.7109375" defaultRowHeight="15" x14ac:dyDescent="0.25"/>
  <cols>
    <col min="1" max="1" width="8" customWidth="1"/>
    <col min="2" max="2" width="15" customWidth="1"/>
    <col min="3" max="4" width="13" customWidth="1"/>
    <col min="5" max="5" width="17" customWidth="1"/>
    <col min="6" max="6" width="15" customWidth="1"/>
  </cols>
  <sheetData>
    <row r="1" spans="1:7" x14ac:dyDescent="0.25">
      <c r="G1" s="4" t="s">
        <v>17</v>
      </c>
    </row>
    <row r="2" spans="1:7" x14ac:dyDescent="0.25">
      <c r="G2" s="4" t="s">
        <v>18</v>
      </c>
    </row>
    <row r="3" spans="1:7" x14ac:dyDescent="0.25">
      <c r="G3" s="4" t="s">
        <v>19</v>
      </c>
    </row>
    <row r="4" spans="1:7" x14ac:dyDescent="0.25">
      <c r="G4" s="4" t="s">
        <v>20</v>
      </c>
    </row>
    <row r="6" spans="1:7" x14ac:dyDescent="0.25">
      <c r="A6" s="4" t="s">
        <v>21</v>
      </c>
      <c r="G6" s="4" t="s">
        <v>22</v>
      </c>
    </row>
    <row r="7" spans="1:7" x14ac:dyDescent="0.25">
      <c r="A7" s="4" t="s">
        <v>23</v>
      </c>
      <c r="G7" s="4" t="s">
        <v>24</v>
      </c>
    </row>
    <row r="8" spans="1:7" x14ac:dyDescent="0.25">
      <c r="A8" s="4" t="s">
        <v>25</v>
      </c>
      <c r="G8" s="4" t="s">
        <v>26</v>
      </c>
    </row>
    <row r="9" spans="1:7" x14ac:dyDescent="0.25">
      <c r="A9" s="4" t="s">
        <v>27</v>
      </c>
      <c r="G9" s="4" t="s">
        <v>28</v>
      </c>
    </row>
    <row r="10" spans="1:7" x14ac:dyDescent="0.25">
      <c r="G10" s="4" t="s">
        <v>29</v>
      </c>
    </row>
    <row r="11" spans="1:7" x14ac:dyDescent="0.25">
      <c r="G11" s="4" t="s">
        <v>30</v>
      </c>
    </row>
    <row r="12" spans="1:7" x14ac:dyDescent="0.25">
      <c r="G12" s="4" t="s">
        <v>31</v>
      </c>
    </row>
    <row r="13" spans="1:7" x14ac:dyDescent="0.25">
      <c r="G13" s="4" t="s">
        <v>32</v>
      </c>
    </row>
    <row r="16" spans="1:7" ht="30" customHeight="1" x14ac:dyDescent="0.25">
      <c r="A16" s="16" t="s">
        <v>33</v>
      </c>
      <c r="B16" s="16"/>
      <c r="C16" s="16"/>
      <c r="D16" s="16"/>
      <c r="E16" s="16"/>
      <c r="F16" s="16"/>
    </row>
    <row r="17" spans="1:6" x14ac:dyDescent="0.25">
      <c r="A17" s="17" t="s">
        <v>42</v>
      </c>
      <c r="B17" s="17"/>
      <c r="C17" s="17"/>
      <c r="D17" s="17"/>
      <c r="E17" s="17"/>
      <c r="F17" s="17"/>
    </row>
    <row r="19" spans="1:6" ht="51.75" customHeight="1" x14ac:dyDescent="0.25">
      <c r="A19" s="19" t="s">
        <v>35</v>
      </c>
      <c r="B19" s="19"/>
      <c r="C19" s="19"/>
      <c r="D19" s="19"/>
      <c r="E19" s="19"/>
      <c r="F19" s="19"/>
    </row>
    <row r="20" spans="1:6" ht="72" customHeight="1" x14ac:dyDescent="0.25">
      <c r="A20" s="5" t="s">
        <v>36</v>
      </c>
      <c r="B20" s="5" t="s">
        <v>63</v>
      </c>
      <c r="C20" s="5" t="s">
        <v>64</v>
      </c>
      <c r="D20" s="5" t="s">
        <v>37</v>
      </c>
      <c r="E20" s="5" t="s">
        <v>65</v>
      </c>
      <c r="F20" s="5" t="s">
        <v>62</v>
      </c>
    </row>
    <row r="21" spans="1:6" ht="15.75" customHeight="1" x14ac:dyDescent="0.25">
      <c r="A21" s="6">
        <v>2016</v>
      </c>
      <c r="B21" s="12">
        <v>68.7</v>
      </c>
      <c r="C21" s="12">
        <v>12.7</v>
      </c>
      <c r="D21" s="13">
        <v>1283444</v>
      </c>
      <c r="E21" s="12">
        <f t="shared" ref="E21:E30" si="0">IF(OR(ISTEXT(B21),ISTEXT(D21)),"-",B21*1000000/D21)</f>
        <v>53.527851624223572</v>
      </c>
      <c r="F21" s="12">
        <f t="shared" ref="F21:F30" si="1">IF(OR(ISTEXT(C21),ISTEXT(D21)),"-",C21*1000000/D21)</f>
        <v>9.8952505913775752</v>
      </c>
    </row>
    <row r="22" spans="1:6" ht="15.75" customHeight="1" x14ac:dyDescent="0.25">
      <c r="A22" s="6">
        <v>2017</v>
      </c>
      <c r="B22" s="12">
        <v>25.9</v>
      </c>
      <c r="C22" s="12">
        <v>4</v>
      </c>
      <c r="D22" s="13">
        <v>1317005</v>
      </c>
      <c r="E22" s="12">
        <f t="shared" si="0"/>
        <v>19.665832703748276</v>
      </c>
      <c r="F22" s="12">
        <f t="shared" si="1"/>
        <v>3.0371942399611238</v>
      </c>
    </row>
    <row r="23" spans="1:6" ht="15.75" customHeight="1" x14ac:dyDescent="0.25">
      <c r="A23" s="6">
        <v>2018</v>
      </c>
      <c r="B23" s="12">
        <v>78.099999999999994</v>
      </c>
      <c r="C23" s="12">
        <v>4.7</v>
      </c>
      <c r="D23" s="13">
        <v>1351025</v>
      </c>
      <c r="E23" s="12">
        <f t="shared" si="0"/>
        <v>57.807960622490334</v>
      </c>
      <c r="F23" s="12">
        <f t="shared" si="1"/>
        <v>3.4788401398937845</v>
      </c>
    </row>
    <row r="24" spans="1:6" ht="15.75" customHeight="1" x14ac:dyDescent="0.25">
      <c r="A24" s="6">
        <v>2019</v>
      </c>
      <c r="B24" s="12">
        <v>90.1</v>
      </c>
      <c r="C24" s="12">
        <v>6</v>
      </c>
      <c r="D24" s="13">
        <v>1372863</v>
      </c>
      <c r="E24" s="12">
        <f t="shared" si="0"/>
        <v>65.629272549409521</v>
      </c>
      <c r="F24" s="12">
        <f t="shared" si="1"/>
        <v>4.3704288046221658</v>
      </c>
    </row>
    <row r="25" spans="1:6" ht="15.75" customHeight="1" x14ac:dyDescent="0.25">
      <c r="A25" s="6">
        <v>2020</v>
      </c>
      <c r="B25" s="12">
        <v>141.5</v>
      </c>
      <c r="C25" s="12">
        <v>30.4</v>
      </c>
      <c r="D25" s="13">
        <v>1392113</v>
      </c>
      <c r="E25" s="12">
        <f t="shared" si="0"/>
        <v>101.64404757372427</v>
      </c>
      <c r="F25" s="12">
        <f t="shared" si="1"/>
        <v>21.837307747287756</v>
      </c>
    </row>
    <row r="26" spans="1:6" ht="15.75" customHeight="1" x14ac:dyDescent="0.25">
      <c r="A26" s="6">
        <v>2021</v>
      </c>
      <c r="B26" s="12">
        <v>154.1</v>
      </c>
      <c r="C26" s="12">
        <v>9.3000000000000007</v>
      </c>
      <c r="D26" s="13">
        <v>1412527</v>
      </c>
      <c r="E26" s="12">
        <f t="shared" si="0"/>
        <v>109.0952597720256</v>
      </c>
      <c r="F26" s="12">
        <f t="shared" si="1"/>
        <v>6.5839449440612459</v>
      </c>
    </row>
    <row r="27" spans="1:6" ht="15.75" customHeight="1" x14ac:dyDescent="0.25">
      <c r="A27" s="6">
        <v>2022</v>
      </c>
      <c r="B27" s="12">
        <v>199.7</v>
      </c>
      <c r="C27" s="12">
        <v>40</v>
      </c>
      <c r="D27" s="13">
        <v>1478496</v>
      </c>
      <c r="E27" s="12">
        <f t="shared" si="0"/>
        <v>135.06969244421359</v>
      </c>
      <c r="F27" s="12">
        <f t="shared" si="1"/>
        <v>27.054520269246584</v>
      </c>
    </row>
    <row r="28" spans="1:6" ht="15.75" customHeight="1" x14ac:dyDescent="0.25">
      <c r="A28" s="6">
        <v>2023</v>
      </c>
      <c r="B28" s="12">
        <v>158</v>
      </c>
      <c r="C28" s="12">
        <v>22.1</v>
      </c>
      <c r="D28" s="13">
        <v>1505896</v>
      </c>
      <c r="E28" s="12">
        <f t="shared" si="0"/>
        <v>104.92092415412485</v>
      </c>
      <c r="F28" s="12">
        <f t="shared" si="1"/>
        <v>14.675648251937718</v>
      </c>
    </row>
    <row r="29" spans="1:6" ht="15.75" customHeight="1" x14ac:dyDescent="0.25">
      <c r="A29" s="6">
        <v>2024</v>
      </c>
      <c r="B29" s="12">
        <v>167.1</v>
      </c>
      <c r="C29" s="12">
        <v>21.3</v>
      </c>
      <c r="D29" s="13">
        <v>1531167</v>
      </c>
      <c r="E29" s="12">
        <f t="shared" si="0"/>
        <v>109.13244603625861</v>
      </c>
      <c r="F29" s="12">
        <f t="shared" si="1"/>
        <v>13.910958112341763</v>
      </c>
    </row>
    <row r="30" spans="1:6" ht="15.75" customHeight="1" x14ac:dyDescent="0.25">
      <c r="A30" s="6">
        <v>2025</v>
      </c>
      <c r="B30" s="12">
        <v>115.5</v>
      </c>
      <c r="C30" s="12">
        <v>20.399999999999999</v>
      </c>
      <c r="D30" s="13">
        <v>1560124</v>
      </c>
      <c r="E30" s="12">
        <f t="shared" si="0"/>
        <v>74.032576897733776</v>
      </c>
      <c r="F30" s="12">
        <f t="shared" si="1"/>
        <v>13.075883711807522</v>
      </c>
    </row>
  </sheetData>
  <mergeCells count="3">
    <mergeCell ref="A16:F16"/>
    <mergeCell ref="A17:F17"/>
    <mergeCell ref="A19:F19"/>
  </mergeCells>
  <pageMargins left="0.75" right="0.75" top="1" bottom="1" header="0.511811023622047" footer="0.511811023622047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30"/>
  <sheetViews>
    <sheetView zoomScaleNormal="100" workbookViewId="0">
      <pane ySplit="18" topLeftCell="A20" activePane="bottomLeft" state="frozen"/>
      <selection pane="bottomLeft" activeCell="A20" sqref="A19:F30"/>
    </sheetView>
  </sheetViews>
  <sheetFormatPr defaultColWidth="8.7109375" defaultRowHeight="15" x14ac:dyDescent="0.25"/>
  <cols>
    <col min="1" max="1" width="8" customWidth="1"/>
    <col min="2" max="2" width="15" customWidth="1"/>
    <col min="3" max="4" width="13" customWidth="1"/>
    <col min="5" max="5" width="19.7109375" customWidth="1"/>
    <col min="6" max="6" width="19.42578125" customWidth="1"/>
  </cols>
  <sheetData>
    <row r="1" spans="1:7" x14ac:dyDescent="0.25">
      <c r="G1" s="4" t="s">
        <v>17</v>
      </c>
    </row>
    <row r="2" spans="1:7" x14ac:dyDescent="0.25">
      <c r="G2" s="4" t="s">
        <v>18</v>
      </c>
    </row>
    <row r="3" spans="1:7" x14ac:dyDescent="0.25">
      <c r="G3" s="4" t="s">
        <v>19</v>
      </c>
    </row>
    <row r="4" spans="1:7" x14ac:dyDescent="0.25">
      <c r="G4" s="4" t="s">
        <v>20</v>
      </c>
    </row>
    <row r="6" spans="1:7" x14ac:dyDescent="0.25">
      <c r="A6" s="4" t="s">
        <v>21</v>
      </c>
      <c r="G6" s="4" t="s">
        <v>22</v>
      </c>
    </row>
    <row r="7" spans="1:7" x14ac:dyDescent="0.25">
      <c r="A7" s="4" t="s">
        <v>23</v>
      </c>
      <c r="G7" s="4" t="s">
        <v>24</v>
      </c>
    </row>
    <row r="8" spans="1:7" x14ac:dyDescent="0.25">
      <c r="A8" s="4" t="s">
        <v>25</v>
      </c>
      <c r="G8" s="4" t="s">
        <v>26</v>
      </c>
    </row>
    <row r="9" spans="1:7" x14ac:dyDescent="0.25">
      <c r="A9" s="4" t="s">
        <v>27</v>
      </c>
      <c r="G9" s="4" t="s">
        <v>28</v>
      </c>
    </row>
    <row r="10" spans="1:7" x14ac:dyDescent="0.25">
      <c r="G10" s="4" t="s">
        <v>29</v>
      </c>
    </row>
    <row r="11" spans="1:7" x14ac:dyDescent="0.25">
      <c r="G11" s="4" t="s">
        <v>30</v>
      </c>
    </row>
    <row r="12" spans="1:7" x14ac:dyDescent="0.25">
      <c r="G12" s="4" t="s">
        <v>31</v>
      </c>
    </row>
    <row r="13" spans="1:7" x14ac:dyDescent="0.25">
      <c r="G13" s="4" t="s">
        <v>32</v>
      </c>
    </row>
    <row r="16" spans="1:7" ht="30" customHeight="1" x14ac:dyDescent="0.25">
      <c r="A16" s="16" t="s">
        <v>33</v>
      </c>
      <c r="B16" s="16"/>
      <c r="C16" s="16"/>
      <c r="D16" s="16"/>
      <c r="E16" s="16"/>
      <c r="F16" s="16"/>
    </row>
    <row r="17" spans="1:6" x14ac:dyDescent="0.25">
      <c r="A17" s="17" t="s">
        <v>43</v>
      </c>
      <c r="B17" s="17"/>
      <c r="C17" s="17"/>
      <c r="D17" s="17"/>
      <c r="E17" s="17"/>
      <c r="F17" s="17"/>
    </row>
    <row r="19" spans="1:6" ht="45" customHeight="1" x14ac:dyDescent="0.25">
      <c r="A19" s="19" t="s">
        <v>35</v>
      </c>
      <c r="B19" s="19"/>
      <c r="C19" s="19"/>
      <c r="D19" s="19"/>
      <c r="E19" s="19"/>
      <c r="F19" s="19"/>
    </row>
    <row r="20" spans="1:6" ht="72.75" customHeight="1" x14ac:dyDescent="0.25">
      <c r="A20" s="5" t="s">
        <v>36</v>
      </c>
      <c r="B20" s="5" t="s">
        <v>63</v>
      </c>
      <c r="C20" s="5" t="s">
        <v>64</v>
      </c>
      <c r="D20" s="5" t="s">
        <v>37</v>
      </c>
      <c r="E20" s="5" t="s">
        <v>65</v>
      </c>
      <c r="F20" s="5" t="s">
        <v>62</v>
      </c>
    </row>
    <row r="21" spans="1:6" ht="15.75" customHeight="1" x14ac:dyDescent="0.25">
      <c r="A21" s="6">
        <v>2016</v>
      </c>
      <c r="B21" s="12">
        <v>21.3</v>
      </c>
      <c r="C21" s="12">
        <v>15.6</v>
      </c>
      <c r="D21" s="13">
        <v>594511</v>
      </c>
      <c r="E21" s="12">
        <f t="shared" ref="E21:E30" si="0">IF(OR(ISTEXT(B21),ISTEXT(D21)),"-",B21*1000000/D21)</f>
        <v>35.82776433068522</v>
      </c>
      <c r="F21" s="12">
        <f t="shared" ref="F21:F30" si="1">IF(OR(ISTEXT(C21),ISTEXT(D21)),"-",C21*1000000/D21)</f>
        <v>26.240052749234245</v>
      </c>
    </row>
    <row r="22" spans="1:6" ht="15.75" customHeight="1" x14ac:dyDescent="0.25">
      <c r="A22" s="6">
        <v>2017</v>
      </c>
      <c r="B22" s="12">
        <v>10.199999999999999</v>
      </c>
      <c r="C22" s="12">
        <v>8.6999999999999993</v>
      </c>
      <c r="D22" s="13">
        <v>607518</v>
      </c>
      <c r="E22" s="12">
        <f t="shared" si="0"/>
        <v>16.789625986390526</v>
      </c>
      <c r="F22" s="12">
        <f t="shared" si="1"/>
        <v>14.320563341333097</v>
      </c>
    </row>
    <row r="23" spans="1:6" ht="15.75" customHeight="1" x14ac:dyDescent="0.25">
      <c r="A23" s="6">
        <v>2018</v>
      </c>
      <c r="B23" s="12">
        <v>28.4</v>
      </c>
      <c r="C23" s="12">
        <v>11.5</v>
      </c>
      <c r="D23" s="13">
        <v>620695</v>
      </c>
      <c r="E23" s="12">
        <f t="shared" si="0"/>
        <v>45.755161552775519</v>
      </c>
      <c r="F23" s="12">
        <f t="shared" si="1"/>
        <v>18.527618234398538</v>
      </c>
    </row>
    <row r="24" spans="1:6" ht="15.75" customHeight="1" x14ac:dyDescent="0.25">
      <c r="A24" s="6">
        <v>2019</v>
      </c>
      <c r="B24" s="12">
        <v>33.200000000000003</v>
      </c>
      <c r="C24" s="12">
        <v>12.7</v>
      </c>
      <c r="D24" s="13">
        <v>633797</v>
      </c>
      <c r="E24" s="12">
        <f t="shared" si="0"/>
        <v>52.382702979029567</v>
      </c>
      <c r="F24" s="12">
        <f t="shared" si="1"/>
        <v>20.037961681737212</v>
      </c>
    </row>
    <row r="25" spans="1:6" ht="15.75" customHeight="1" x14ac:dyDescent="0.25">
      <c r="A25" s="6">
        <v>2020</v>
      </c>
      <c r="B25" s="12">
        <v>49.2</v>
      </c>
      <c r="C25" s="12">
        <v>27</v>
      </c>
      <c r="D25" s="13">
        <v>645297</v>
      </c>
      <c r="E25" s="12">
        <f t="shared" si="0"/>
        <v>76.243962082575933</v>
      </c>
      <c r="F25" s="12">
        <f t="shared" si="1"/>
        <v>41.841198703852648</v>
      </c>
    </row>
    <row r="26" spans="1:6" ht="15.75" customHeight="1" x14ac:dyDescent="0.25">
      <c r="A26" s="6">
        <v>2021</v>
      </c>
      <c r="B26" s="12">
        <v>47.4</v>
      </c>
      <c r="C26" s="12">
        <v>26</v>
      </c>
      <c r="D26" s="13">
        <v>657123</v>
      </c>
      <c r="E26" s="12">
        <f t="shared" si="0"/>
        <v>72.132614442045096</v>
      </c>
      <c r="F26" s="12">
        <f t="shared" si="1"/>
        <v>39.566412985088029</v>
      </c>
    </row>
    <row r="27" spans="1:6" ht="15.75" customHeight="1" x14ac:dyDescent="0.25">
      <c r="A27" s="6">
        <v>2022</v>
      </c>
      <c r="B27" s="12">
        <v>67.2</v>
      </c>
      <c r="C27" s="12">
        <v>39.1</v>
      </c>
      <c r="D27" s="13">
        <v>681241</v>
      </c>
      <c r="E27" s="12">
        <f t="shared" si="0"/>
        <v>98.643505015112126</v>
      </c>
      <c r="F27" s="12">
        <f t="shared" si="1"/>
        <v>57.395253662066729</v>
      </c>
    </row>
    <row r="28" spans="1:6" ht="15.75" customHeight="1" x14ac:dyDescent="0.25">
      <c r="A28" s="6">
        <v>2023</v>
      </c>
      <c r="B28" s="12">
        <v>90</v>
      </c>
      <c r="C28" s="12">
        <v>28.3</v>
      </c>
      <c r="D28" s="13">
        <v>693079</v>
      </c>
      <c r="E28" s="12">
        <f t="shared" si="0"/>
        <v>129.85532673764462</v>
      </c>
      <c r="F28" s="12">
        <f t="shared" si="1"/>
        <v>40.832286074170476</v>
      </c>
    </row>
    <row r="29" spans="1:6" ht="15.75" customHeight="1" x14ac:dyDescent="0.25">
      <c r="A29" s="6">
        <v>2024</v>
      </c>
      <c r="B29" s="12">
        <v>93.4</v>
      </c>
      <c r="C29" s="12">
        <v>32.5</v>
      </c>
      <c r="D29" s="13">
        <v>704074</v>
      </c>
      <c r="E29" s="12">
        <f t="shared" si="0"/>
        <v>132.65651053724466</v>
      </c>
      <c r="F29" s="12">
        <f t="shared" si="1"/>
        <v>46.159920690154728</v>
      </c>
    </row>
    <row r="30" spans="1:6" ht="15.75" customHeight="1" x14ac:dyDescent="0.25">
      <c r="A30" s="6">
        <v>2025</v>
      </c>
      <c r="B30" s="12">
        <v>67.8</v>
      </c>
      <c r="C30" s="12">
        <v>31.5</v>
      </c>
      <c r="D30" s="13">
        <v>710781</v>
      </c>
      <c r="E30" s="12">
        <f t="shared" si="0"/>
        <v>95.388030912475145</v>
      </c>
      <c r="F30" s="12">
        <f t="shared" si="1"/>
        <v>44.317447990309255</v>
      </c>
    </row>
  </sheetData>
  <mergeCells count="3">
    <mergeCell ref="A16:F16"/>
    <mergeCell ref="A17:F17"/>
    <mergeCell ref="A19:F19"/>
  </mergeCells>
  <pageMargins left="0.75" right="0.75" top="1" bottom="1" header="0.511811023622047" footer="0.511811023622047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30"/>
  <sheetViews>
    <sheetView zoomScaleNormal="100" workbookViewId="0">
      <pane ySplit="18" topLeftCell="A19" activePane="bottomLeft" state="frozen"/>
      <selection pane="bottomLeft" activeCell="G1" sqref="A1:XFD1048576"/>
    </sheetView>
  </sheetViews>
  <sheetFormatPr defaultColWidth="8.7109375" defaultRowHeight="15" x14ac:dyDescent="0.25"/>
  <cols>
    <col min="1" max="1" width="8" style="14" customWidth="1"/>
    <col min="2" max="2" width="15" style="14" customWidth="1"/>
    <col min="3" max="4" width="13" style="14" customWidth="1"/>
    <col min="5" max="5" width="21.42578125" style="14" customWidth="1"/>
    <col min="6" max="6" width="19.140625" style="14" customWidth="1"/>
    <col min="7" max="16384" width="8.7109375" style="14"/>
  </cols>
  <sheetData>
    <row r="1" spans="1:7" x14ac:dyDescent="0.25">
      <c r="G1" s="15" t="s">
        <v>17</v>
      </c>
    </row>
    <row r="2" spans="1:7" x14ac:dyDescent="0.25">
      <c r="G2" s="15" t="s">
        <v>18</v>
      </c>
    </row>
    <row r="3" spans="1:7" x14ac:dyDescent="0.25">
      <c r="G3" s="15" t="s">
        <v>19</v>
      </c>
    </row>
    <row r="4" spans="1:7" x14ac:dyDescent="0.25">
      <c r="G4" s="15" t="s">
        <v>20</v>
      </c>
    </row>
    <row r="6" spans="1:7" x14ac:dyDescent="0.25">
      <c r="A6" s="15" t="s">
        <v>21</v>
      </c>
      <c r="G6" s="15" t="s">
        <v>22</v>
      </c>
    </row>
    <row r="7" spans="1:7" x14ac:dyDescent="0.25">
      <c r="A7" s="15" t="s">
        <v>23</v>
      </c>
      <c r="G7" s="15" t="s">
        <v>24</v>
      </c>
    </row>
    <row r="8" spans="1:7" x14ac:dyDescent="0.25">
      <c r="A8" s="15" t="s">
        <v>25</v>
      </c>
      <c r="G8" s="15" t="s">
        <v>26</v>
      </c>
    </row>
    <row r="9" spans="1:7" x14ac:dyDescent="0.25">
      <c r="A9" s="15" t="s">
        <v>27</v>
      </c>
      <c r="G9" s="15" t="s">
        <v>28</v>
      </c>
    </row>
    <row r="10" spans="1:7" x14ac:dyDescent="0.25">
      <c r="G10" s="15" t="s">
        <v>29</v>
      </c>
    </row>
    <row r="11" spans="1:7" x14ac:dyDescent="0.25">
      <c r="G11" s="15" t="s">
        <v>30</v>
      </c>
    </row>
    <row r="12" spans="1:7" x14ac:dyDescent="0.25">
      <c r="G12" s="15" t="s">
        <v>31</v>
      </c>
    </row>
    <row r="13" spans="1:7" x14ac:dyDescent="0.25">
      <c r="G13" s="15" t="s">
        <v>32</v>
      </c>
    </row>
    <row r="16" spans="1:7" ht="30" customHeight="1" x14ac:dyDescent="0.25">
      <c r="A16" s="16" t="s">
        <v>33</v>
      </c>
      <c r="B16" s="16"/>
      <c r="C16" s="16"/>
      <c r="D16" s="16"/>
      <c r="E16" s="16"/>
      <c r="F16" s="16"/>
    </row>
    <row r="17" spans="1:6" x14ac:dyDescent="0.25">
      <c r="A17" s="17" t="s">
        <v>44</v>
      </c>
      <c r="B17" s="17"/>
      <c r="C17" s="17"/>
      <c r="D17" s="17"/>
      <c r="E17" s="17"/>
      <c r="F17" s="17"/>
    </row>
    <row r="19" spans="1:6" ht="51" customHeight="1" x14ac:dyDescent="0.25">
      <c r="A19" s="19" t="s">
        <v>35</v>
      </c>
      <c r="B19" s="19"/>
      <c r="C19" s="19"/>
      <c r="D19" s="19"/>
      <c r="E19" s="19"/>
      <c r="F19" s="19"/>
    </row>
    <row r="20" spans="1:6" ht="63.75" customHeight="1" x14ac:dyDescent="0.25">
      <c r="A20" s="5" t="s">
        <v>36</v>
      </c>
      <c r="B20" s="5" t="s">
        <v>63</v>
      </c>
      <c r="C20" s="5" t="s">
        <v>64</v>
      </c>
      <c r="D20" s="5" t="s">
        <v>37</v>
      </c>
      <c r="E20" s="5" t="s">
        <v>65</v>
      </c>
      <c r="F20" s="5" t="s">
        <v>62</v>
      </c>
    </row>
    <row r="21" spans="1:6" ht="15.75" customHeight="1" x14ac:dyDescent="0.25">
      <c r="A21" s="6">
        <v>2016</v>
      </c>
      <c r="B21" s="12">
        <v>53.8</v>
      </c>
      <c r="C21" s="12">
        <v>32.200000000000003</v>
      </c>
      <c r="D21" s="13">
        <v>738973</v>
      </c>
      <c r="E21" s="12">
        <f t="shared" ref="E21:E30" si="0">IF(OR(ISTEXT(B21),ISTEXT(D21)),"-",B21*1000000/D21)</f>
        <v>72.803742491268281</v>
      </c>
      <c r="F21" s="12">
        <f t="shared" ref="F21:F30" si="1">IF(OR(ISTEXT(C21),ISTEXT(D21)),"-",C21*1000000/D21)</f>
        <v>43.573987141614111</v>
      </c>
    </row>
    <row r="22" spans="1:6" ht="15.75" customHeight="1" x14ac:dyDescent="0.25">
      <c r="A22" s="6">
        <v>2017</v>
      </c>
      <c r="B22" s="12">
        <v>28</v>
      </c>
      <c r="C22" s="12">
        <v>12.3</v>
      </c>
      <c r="D22" s="13">
        <v>736809</v>
      </c>
      <c r="E22" s="12">
        <f t="shared" si="0"/>
        <v>38.001707362423637</v>
      </c>
      <c r="F22" s="12">
        <f t="shared" si="1"/>
        <v>16.693607162778957</v>
      </c>
    </row>
    <row r="23" spans="1:6" ht="15.75" customHeight="1" x14ac:dyDescent="0.25">
      <c r="A23" s="6">
        <v>2018</v>
      </c>
      <c r="B23" s="12">
        <v>78.3</v>
      </c>
      <c r="C23" s="12">
        <v>13.9</v>
      </c>
      <c r="D23" s="13">
        <v>734690</v>
      </c>
      <c r="E23" s="12">
        <f t="shared" si="0"/>
        <v>106.57556248213533</v>
      </c>
      <c r="F23" s="12">
        <f t="shared" si="1"/>
        <v>18.919544297594904</v>
      </c>
    </row>
    <row r="24" spans="1:6" ht="15.75" customHeight="1" x14ac:dyDescent="0.25">
      <c r="A24" s="6">
        <v>2019</v>
      </c>
      <c r="B24" s="12">
        <v>87.9</v>
      </c>
      <c r="C24" s="12">
        <v>17.399999999999999</v>
      </c>
      <c r="D24" s="13">
        <v>731503</v>
      </c>
      <c r="E24" s="12">
        <f t="shared" si="0"/>
        <v>120.16355366963636</v>
      </c>
      <c r="F24" s="12">
        <f t="shared" si="1"/>
        <v>23.786642023340985</v>
      </c>
    </row>
    <row r="25" spans="1:6" ht="15.75" customHeight="1" x14ac:dyDescent="0.25">
      <c r="A25" s="6">
        <v>2020</v>
      </c>
      <c r="B25" s="12">
        <v>129.30000000000001</v>
      </c>
      <c r="C25" s="12">
        <v>42.6</v>
      </c>
      <c r="D25" s="13">
        <v>726267</v>
      </c>
      <c r="E25" s="12">
        <f t="shared" si="0"/>
        <v>178.03369835060661</v>
      </c>
      <c r="F25" s="12">
        <f t="shared" si="1"/>
        <v>58.656114073749734</v>
      </c>
    </row>
    <row r="26" spans="1:6" ht="15.75" customHeight="1" x14ac:dyDescent="0.25">
      <c r="A26" s="6">
        <v>2021</v>
      </c>
      <c r="B26" s="12">
        <v>119.9</v>
      </c>
      <c r="C26" s="12">
        <v>19.600000000000001</v>
      </c>
      <c r="D26" s="13">
        <v>723340</v>
      </c>
      <c r="E26" s="12">
        <f t="shared" si="0"/>
        <v>165.75884093234163</v>
      </c>
      <c r="F26" s="12">
        <f t="shared" si="1"/>
        <v>27.096524455995798</v>
      </c>
    </row>
    <row r="27" spans="1:6" ht="15.75" customHeight="1" x14ac:dyDescent="0.25">
      <c r="A27" s="6">
        <v>2022</v>
      </c>
      <c r="B27" s="12">
        <v>166.7</v>
      </c>
      <c r="C27" s="12">
        <v>72.400000000000006</v>
      </c>
      <c r="D27" s="13">
        <v>732966</v>
      </c>
      <c r="E27" s="12">
        <f t="shared" si="0"/>
        <v>227.43210462695404</v>
      </c>
      <c r="F27" s="12">
        <f t="shared" si="1"/>
        <v>98.776750899768885</v>
      </c>
    </row>
    <row r="28" spans="1:6" ht="15.75" customHeight="1" x14ac:dyDescent="0.25">
      <c r="A28" s="6">
        <v>2023</v>
      </c>
      <c r="B28" s="12">
        <v>109.4</v>
      </c>
      <c r="C28" s="12">
        <v>55.2</v>
      </c>
      <c r="D28" s="13">
        <v>730238</v>
      </c>
      <c r="E28" s="12">
        <f t="shared" si="0"/>
        <v>149.81417017465537</v>
      </c>
      <c r="F28" s="12">
        <f t="shared" si="1"/>
        <v>75.591793360520811</v>
      </c>
    </row>
    <row r="29" spans="1:6" ht="15.75" customHeight="1" x14ac:dyDescent="0.25">
      <c r="A29" s="6">
        <v>2024</v>
      </c>
      <c r="B29" s="12">
        <v>116.8</v>
      </c>
      <c r="C29" s="12">
        <v>56.8</v>
      </c>
      <c r="D29" s="13">
        <v>727053</v>
      </c>
      <c r="E29" s="12">
        <f t="shared" si="0"/>
        <v>160.64853593892056</v>
      </c>
      <c r="F29" s="12">
        <f t="shared" si="1"/>
        <v>78.123603093584649</v>
      </c>
    </row>
    <row r="30" spans="1:6" ht="15.75" customHeight="1" x14ac:dyDescent="0.25">
      <c r="A30" s="6">
        <v>2025</v>
      </c>
      <c r="B30" s="12">
        <v>80.900000000000006</v>
      </c>
      <c r="C30" s="12">
        <v>30</v>
      </c>
      <c r="D30" s="13">
        <v>723967</v>
      </c>
      <c r="E30" s="12">
        <f t="shared" si="0"/>
        <v>111.7454248605254</v>
      </c>
      <c r="F30" s="12">
        <f t="shared" si="1"/>
        <v>41.438352853099659</v>
      </c>
    </row>
  </sheetData>
  <mergeCells count="3">
    <mergeCell ref="A16:F16"/>
    <mergeCell ref="A17:F17"/>
    <mergeCell ref="A19:F19"/>
  </mergeCells>
  <pageMargins left="0.75" right="0.75" top="1" bottom="1" header="0.511811023622047" footer="0.511811023622047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30"/>
  <sheetViews>
    <sheetView zoomScaleNormal="100" workbookViewId="0">
      <pane ySplit="18" topLeftCell="A19" activePane="bottomLeft" state="frozen"/>
      <selection pane="bottomLeft" activeCell="A20" sqref="A1:XFD1048576"/>
    </sheetView>
  </sheetViews>
  <sheetFormatPr defaultColWidth="8.7109375" defaultRowHeight="15" x14ac:dyDescent="0.25"/>
  <cols>
    <col min="1" max="1" width="8" style="14" customWidth="1"/>
    <col min="2" max="2" width="15" style="14" customWidth="1"/>
    <col min="3" max="4" width="13" style="14" customWidth="1"/>
    <col min="5" max="5" width="20" style="14" customWidth="1"/>
    <col min="6" max="6" width="16.42578125" style="14" customWidth="1"/>
    <col min="7" max="16384" width="8.7109375" style="14"/>
  </cols>
  <sheetData>
    <row r="1" spans="1:7" x14ac:dyDescent="0.25">
      <c r="G1" s="15" t="s">
        <v>17</v>
      </c>
    </row>
    <row r="2" spans="1:7" x14ac:dyDescent="0.25">
      <c r="G2" s="15" t="s">
        <v>18</v>
      </c>
    </row>
    <row r="3" spans="1:7" x14ac:dyDescent="0.25">
      <c r="G3" s="15" t="s">
        <v>19</v>
      </c>
    </row>
    <row r="4" spans="1:7" x14ac:dyDescent="0.25">
      <c r="G4" s="15" t="s">
        <v>20</v>
      </c>
    </row>
    <row r="6" spans="1:7" x14ac:dyDescent="0.25">
      <c r="A6" s="15" t="s">
        <v>21</v>
      </c>
      <c r="G6" s="15" t="s">
        <v>22</v>
      </c>
    </row>
    <row r="7" spans="1:7" x14ac:dyDescent="0.25">
      <c r="A7" s="15" t="s">
        <v>23</v>
      </c>
      <c r="G7" s="15" t="s">
        <v>24</v>
      </c>
    </row>
    <row r="8" spans="1:7" x14ac:dyDescent="0.25">
      <c r="A8" s="15" t="s">
        <v>25</v>
      </c>
      <c r="G8" s="15" t="s">
        <v>26</v>
      </c>
    </row>
    <row r="9" spans="1:7" x14ac:dyDescent="0.25">
      <c r="A9" s="15" t="s">
        <v>27</v>
      </c>
      <c r="G9" s="15" t="s">
        <v>28</v>
      </c>
    </row>
    <row r="10" spans="1:7" x14ac:dyDescent="0.25">
      <c r="G10" s="15" t="s">
        <v>29</v>
      </c>
    </row>
    <row r="11" spans="1:7" x14ac:dyDescent="0.25">
      <c r="G11" s="15" t="s">
        <v>30</v>
      </c>
    </row>
    <row r="12" spans="1:7" x14ac:dyDescent="0.25">
      <c r="G12" s="15" t="s">
        <v>31</v>
      </c>
    </row>
    <row r="13" spans="1:7" x14ac:dyDescent="0.25">
      <c r="G13" s="15" t="s">
        <v>32</v>
      </c>
    </row>
    <row r="16" spans="1:7" ht="30" customHeight="1" x14ac:dyDescent="0.25">
      <c r="A16" s="16" t="s">
        <v>33</v>
      </c>
      <c r="B16" s="16"/>
      <c r="C16" s="16"/>
      <c r="D16" s="16"/>
      <c r="E16" s="16"/>
      <c r="F16" s="16"/>
    </row>
    <row r="17" spans="1:6" x14ac:dyDescent="0.25">
      <c r="A17" s="17" t="s">
        <v>45</v>
      </c>
      <c r="B17" s="17"/>
      <c r="C17" s="17"/>
      <c r="D17" s="17"/>
      <c r="E17" s="17"/>
      <c r="F17" s="17"/>
    </row>
    <row r="19" spans="1:6" ht="39.75" customHeight="1" x14ac:dyDescent="0.25">
      <c r="A19" s="19" t="s">
        <v>35</v>
      </c>
      <c r="B19" s="19"/>
      <c r="C19" s="19"/>
      <c r="D19" s="19"/>
      <c r="E19" s="19"/>
      <c r="F19" s="19"/>
    </row>
    <row r="20" spans="1:6" ht="74.25" customHeight="1" x14ac:dyDescent="0.25">
      <c r="A20" s="5" t="s">
        <v>36</v>
      </c>
      <c r="B20" s="5" t="s">
        <v>63</v>
      </c>
      <c r="C20" s="5" t="s">
        <v>64</v>
      </c>
      <c r="D20" s="5" t="s">
        <v>37</v>
      </c>
      <c r="E20" s="5" t="s">
        <v>65</v>
      </c>
      <c r="F20" s="5" t="s">
        <v>62</v>
      </c>
    </row>
    <row r="21" spans="1:6" ht="15.75" customHeight="1" x14ac:dyDescent="0.25">
      <c r="A21" s="6">
        <v>2016</v>
      </c>
      <c r="B21" s="12">
        <v>39.5</v>
      </c>
      <c r="C21" s="12">
        <v>12.8</v>
      </c>
      <c r="D21" s="13">
        <v>1109425</v>
      </c>
      <c r="E21" s="12">
        <f t="shared" ref="E21:E30" si="0">IF(OR(ISTEXT(B21),ISTEXT(D21)),"-",B21*1000000/D21)</f>
        <v>35.604029114180769</v>
      </c>
      <c r="F21" s="12">
        <f t="shared" ref="F21:F30" si="1">IF(OR(ISTEXT(C21),ISTEXT(D21)),"-",C21*1000000/D21)</f>
        <v>11.537508168645919</v>
      </c>
    </row>
    <row r="22" spans="1:6" ht="15.75" customHeight="1" x14ac:dyDescent="0.25">
      <c r="A22" s="6">
        <v>2017</v>
      </c>
      <c r="B22" s="12">
        <v>19.399999999999999</v>
      </c>
      <c r="C22" s="12">
        <v>4.8</v>
      </c>
      <c r="D22" s="13">
        <v>1113958</v>
      </c>
      <c r="E22" s="12">
        <f t="shared" si="0"/>
        <v>17.415378317674456</v>
      </c>
      <c r="F22" s="12">
        <f t="shared" si="1"/>
        <v>4.3089595837545041</v>
      </c>
    </row>
    <row r="23" spans="1:6" ht="15.75" customHeight="1" x14ac:dyDescent="0.25">
      <c r="A23" s="6">
        <v>2018</v>
      </c>
      <c r="B23" s="12">
        <v>54.8</v>
      </c>
      <c r="C23" s="12">
        <v>5.5</v>
      </c>
      <c r="D23" s="13">
        <v>1115884</v>
      </c>
      <c r="E23" s="12">
        <f t="shared" si="0"/>
        <v>49.10904717694671</v>
      </c>
      <c r="F23" s="12">
        <f t="shared" si="1"/>
        <v>4.9288277276132648</v>
      </c>
    </row>
    <row r="24" spans="1:6" ht="15.75" customHeight="1" x14ac:dyDescent="0.25">
      <c r="A24" s="6">
        <v>2019</v>
      </c>
      <c r="B24" s="12">
        <v>61.3</v>
      </c>
      <c r="C24" s="12">
        <v>6</v>
      </c>
      <c r="D24" s="13">
        <v>1124156</v>
      </c>
      <c r="E24" s="12">
        <f t="shared" si="0"/>
        <v>54.529798355388401</v>
      </c>
      <c r="F24" s="12">
        <f t="shared" si="1"/>
        <v>5.3373375225502508</v>
      </c>
    </row>
    <row r="25" spans="1:6" ht="15.75" customHeight="1" x14ac:dyDescent="0.25">
      <c r="A25" s="6">
        <v>2020</v>
      </c>
      <c r="B25" s="12">
        <v>88.3</v>
      </c>
      <c r="C25" s="12">
        <v>23.4</v>
      </c>
      <c r="D25" s="13">
        <v>1128844</v>
      </c>
      <c r="E25" s="12">
        <f t="shared" si="0"/>
        <v>78.221614324034149</v>
      </c>
      <c r="F25" s="12">
        <f t="shared" si="1"/>
        <v>20.729170726867487</v>
      </c>
    </row>
    <row r="26" spans="1:6" ht="15.75" customHeight="1" x14ac:dyDescent="0.25">
      <c r="A26" s="6">
        <v>2021</v>
      </c>
      <c r="B26" s="12">
        <v>101.3</v>
      </c>
      <c r="C26" s="12">
        <v>10.8</v>
      </c>
      <c r="D26" s="13">
        <v>1137961</v>
      </c>
      <c r="E26" s="12">
        <f t="shared" si="0"/>
        <v>89.018867957689238</v>
      </c>
      <c r="F26" s="12">
        <f t="shared" si="1"/>
        <v>9.490659170217608</v>
      </c>
    </row>
    <row r="27" spans="1:6" ht="15.75" customHeight="1" x14ac:dyDescent="0.25">
      <c r="A27" s="6">
        <v>2022</v>
      </c>
      <c r="B27" s="12">
        <v>116</v>
      </c>
      <c r="C27" s="12">
        <v>28.4</v>
      </c>
      <c r="D27" s="13">
        <v>1209665</v>
      </c>
      <c r="E27" s="12">
        <f t="shared" si="0"/>
        <v>95.894317848329905</v>
      </c>
      <c r="F27" s="12">
        <f t="shared" si="1"/>
        <v>23.477574369763531</v>
      </c>
    </row>
    <row r="28" spans="1:6" ht="15.75" customHeight="1" x14ac:dyDescent="0.25">
      <c r="A28" s="6">
        <v>2023</v>
      </c>
      <c r="B28" s="12">
        <v>147.1</v>
      </c>
      <c r="C28" s="12">
        <v>23.8</v>
      </c>
      <c r="D28" s="13">
        <v>1218158</v>
      </c>
      <c r="E28" s="12">
        <f t="shared" si="0"/>
        <v>120.75609239523936</v>
      </c>
      <c r="F28" s="12">
        <f t="shared" si="1"/>
        <v>19.537695438522753</v>
      </c>
    </row>
    <row r="29" spans="1:6" ht="15.75" customHeight="1" x14ac:dyDescent="0.25">
      <c r="A29" s="6">
        <v>2024</v>
      </c>
      <c r="B29" s="12">
        <v>151.4</v>
      </c>
      <c r="C29" s="12">
        <v>107.2</v>
      </c>
      <c r="D29" s="13">
        <v>1222593</v>
      </c>
      <c r="E29" s="12">
        <f t="shared" si="0"/>
        <v>123.8351601882229</v>
      </c>
      <c r="F29" s="12">
        <f t="shared" si="1"/>
        <v>87.682491229706045</v>
      </c>
    </row>
    <row r="30" spans="1:6" ht="15.75" customHeight="1" x14ac:dyDescent="0.25">
      <c r="A30" s="6">
        <v>2025</v>
      </c>
      <c r="B30" s="12">
        <v>111</v>
      </c>
      <c r="C30" s="12">
        <v>103.2</v>
      </c>
      <c r="D30" s="13">
        <v>1222391</v>
      </c>
      <c r="E30" s="12">
        <f t="shared" si="0"/>
        <v>90.805642384474368</v>
      </c>
      <c r="F30" s="12">
        <f t="shared" si="1"/>
        <v>84.424705352051845</v>
      </c>
    </row>
  </sheetData>
  <mergeCells count="3">
    <mergeCell ref="A16:F16"/>
    <mergeCell ref="A17:F17"/>
    <mergeCell ref="A19:F19"/>
  </mergeCells>
  <pageMargins left="0.75" right="0.75" top="1" bottom="1" header="0.511811023622047" footer="0.511811023622047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30"/>
  <sheetViews>
    <sheetView zoomScaleNormal="100" workbookViewId="0">
      <pane ySplit="18" topLeftCell="A25" activePane="bottomLeft" state="frozen"/>
      <selection pane="bottomLeft" activeCell="A20" sqref="A19:F30"/>
    </sheetView>
  </sheetViews>
  <sheetFormatPr defaultColWidth="8.7109375" defaultRowHeight="15" x14ac:dyDescent="0.25"/>
  <cols>
    <col min="1" max="1" width="8" customWidth="1"/>
    <col min="2" max="2" width="15" customWidth="1"/>
    <col min="3" max="4" width="13" customWidth="1"/>
    <col min="5" max="5" width="18.42578125" customWidth="1"/>
    <col min="6" max="6" width="18.140625" customWidth="1"/>
  </cols>
  <sheetData>
    <row r="1" spans="1:7" x14ac:dyDescent="0.25">
      <c r="G1" s="4" t="s">
        <v>17</v>
      </c>
    </row>
    <row r="2" spans="1:7" x14ac:dyDescent="0.25">
      <c r="G2" s="4" t="s">
        <v>18</v>
      </c>
    </row>
    <row r="3" spans="1:7" x14ac:dyDescent="0.25">
      <c r="G3" s="4" t="s">
        <v>19</v>
      </c>
    </row>
    <row r="4" spans="1:7" x14ac:dyDescent="0.25">
      <c r="G4" s="4" t="s">
        <v>20</v>
      </c>
    </row>
    <row r="6" spans="1:7" x14ac:dyDescent="0.25">
      <c r="A6" s="4" t="s">
        <v>21</v>
      </c>
      <c r="G6" s="4" t="s">
        <v>22</v>
      </c>
    </row>
    <row r="7" spans="1:7" x14ac:dyDescent="0.25">
      <c r="A7" s="4" t="s">
        <v>23</v>
      </c>
      <c r="G7" s="4" t="s">
        <v>24</v>
      </c>
    </row>
    <row r="8" spans="1:7" x14ac:dyDescent="0.25">
      <c r="A8" s="4" t="s">
        <v>25</v>
      </c>
      <c r="G8" s="4" t="s">
        <v>26</v>
      </c>
    </row>
    <row r="9" spans="1:7" x14ac:dyDescent="0.25">
      <c r="A9" s="4" t="s">
        <v>27</v>
      </c>
      <c r="G9" s="4" t="s">
        <v>28</v>
      </c>
    </row>
    <row r="10" spans="1:7" x14ac:dyDescent="0.25">
      <c r="G10" s="4" t="s">
        <v>29</v>
      </c>
    </row>
    <row r="11" spans="1:7" x14ac:dyDescent="0.25">
      <c r="G11" s="4" t="s">
        <v>30</v>
      </c>
    </row>
    <row r="12" spans="1:7" x14ac:dyDescent="0.25">
      <c r="G12" s="4" t="s">
        <v>31</v>
      </c>
    </row>
    <row r="13" spans="1:7" x14ac:dyDescent="0.25">
      <c r="G13" s="4" t="s">
        <v>32</v>
      </c>
    </row>
    <row r="16" spans="1:7" ht="30" customHeight="1" x14ac:dyDescent="0.25">
      <c r="A16" s="16" t="s">
        <v>33</v>
      </c>
      <c r="B16" s="16"/>
      <c r="C16" s="16"/>
      <c r="D16" s="16"/>
      <c r="E16" s="16"/>
      <c r="F16" s="16"/>
    </row>
    <row r="17" spans="1:6" x14ac:dyDescent="0.25">
      <c r="A17" s="17" t="s">
        <v>46</v>
      </c>
      <c r="B17" s="17"/>
      <c r="C17" s="17"/>
      <c r="D17" s="17"/>
      <c r="E17" s="17"/>
      <c r="F17" s="17"/>
    </row>
    <row r="19" spans="1:6" ht="57" customHeight="1" x14ac:dyDescent="0.25">
      <c r="A19" s="19" t="s">
        <v>35</v>
      </c>
      <c r="B19" s="19"/>
      <c r="C19" s="19"/>
      <c r="D19" s="19"/>
      <c r="E19" s="19"/>
      <c r="F19" s="19"/>
    </row>
    <row r="20" spans="1:6" ht="87" customHeight="1" x14ac:dyDescent="0.25">
      <c r="A20" s="5" t="s">
        <v>36</v>
      </c>
      <c r="B20" s="5" t="s">
        <v>63</v>
      </c>
      <c r="C20" s="5" t="s">
        <v>64</v>
      </c>
      <c r="D20" s="5" t="s">
        <v>37</v>
      </c>
      <c r="E20" s="5" t="s">
        <v>65</v>
      </c>
      <c r="F20" s="5" t="s">
        <v>62</v>
      </c>
    </row>
    <row r="21" spans="1:6" ht="15.75" customHeight="1" x14ac:dyDescent="0.25">
      <c r="A21" s="6">
        <v>2016</v>
      </c>
      <c r="B21" s="12" t="s">
        <v>39</v>
      </c>
      <c r="C21" s="12" t="s">
        <v>39</v>
      </c>
      <c r="D21" s="13">
        <v>661279</v>
      </c>
      <c r="E21" s="12" t="str">
        <f t="shared" ref="E21:E30" si="0">IF(OR(ISTEXT(B21),ISTEXT(D21)),"-",B21*1000000/D21)</f>
        <v>-</v>
      </c>
      <c r="F21" s="12" t="str">
        <f t="shared" ref="F21:F30" si="1">IF(OR(ISTEXT(C21),ISTEXT(D21)),"-",C21*1000000/D21)</f>
        <v>-</v>
      </c>
    </row>
    <row r="22" spans="1:6" ht="15.75" customHeight="1" x14ac:dyDescent="0.25">
      <c r="A22" s="6">
        <v>2017</v>
      </c>
      <c r="B22" s="12" t="s">
        <v>39</v>
      </c>
      <c r="C22" s="12" t="s">
        <v>39</v>
      </c>
      <c r="D22" s="13">
        <v>663612</v>
      </c>
      <c r="E22" s="12" t="str">
        <f t="shared" si="0"/>
        <v>-</v>
      </c>
      <c r="F22" s="12" t="str">
        <f t="shared" si="1"/>
        <v>-</v>
      </c>
    </row>
    <row r="23" spans="1:6" ht="15.75" customHeight="1" x14ac:dyDescent="0.25">
      <c r="A23" s="6">
        <v>2018</v>
      </c>
      <c r="B23" s="12" t="s">
        <v>39</v>
      </c>
      <c r="C23" s="12" t="s">
        <v>39</v>
      </c>
      <c r="D23" s="13">
        <v>663472</v>
      </c>
      <c r="E23" s="12" t="str">
        <f t="shared" si="0"/>
        <v>-</v>
      </c>
      <c r="F23" s="12" t="str">
        <f t="shared" si="1"/>
        <v>-</v>
      </c>
    </row>
    <row r="24" spans="1:6" ht="15.75" customHeight="1" x14ac:dyDescent="0.25">
      <c r="A24" s="6">
        <v>2019</v>
      </c>
      <c r="B24" s="12" t="s">
        <v>39</v>
      </c>
      <c r="C24" s="12" t="s">
        <v>39</v>
      </c>
      <c r="D24" s="13">
        <v>663364</v>
      </c>
      <c r="E24" s="12" t="str">
        <f t="shared" si="0"/>
        <v>-</v>
      </c>
      <c r="F24" s="12" t="str">
        <f t="shared" si="1"/>
        <v>-</v>
      </c>
    </row>
    <row r="25" spans="1:6" ht="15.75" customHeight="1" x14ac:dyDescent="0.25">
      <c r="A25" s="6">
        <v>2020</v>
      </c>
      <c r="B25" s="12" t="s">
        <v>39</v>
      </c>
      <c r="C25" s="12" t="s">
        <v>39</v>
      </c>
      <c r="D25" s="13">
        <v>660938</v>
      </c>
      <c r="E25" s="12" t="str">
        <f t="shared" si="0"/>
        <v>-</v>
      </c>
      <c r="F25" s="12" t="str">
        <f t="shared" si="1"/>
        <v>-</v>
      </c>
    </row>
    <row r="26" spans="1:6" ht="15.75" customHeight="1" x14ac:dyDescent="0.25">
      <c r="A26" s="6">
        <v>2021</v>
      </c>
      <c r="B26" s="12" t="s">
        <v>39</v>
      </c>
      <c r="C26" s="12" t="s">
        <v>39</v>
      </c>
      <c r="D26" s="13">
        <v>662813</v>
      </c>
      <c r="E26" s="12" t="str">
        <f t="shared" si="0"/>
        <v>-</v>
      </c>
      <c r="F26" s="12" t="str">
        <f t="shared" si="1"/>
        <v>-</v>
      </c>
    </row>
    <row r="27" spans="1:6" ht="15.75" customHeight="1" x14ac:dyDescent="0.25">
      <c r="A27" s="6">
        <v>2022</v>
      </c>
      <c r="B27" s="12" t="s">
        <v>39</v>
      </c>
      <c r="C27" s="12" t="s">
        <v>39</v>
      </c>
      <c r="D27" s="13">
        <v>698757</v>
      </c>
      <c r="E27" s="12" t="str">
        <f t="shared" si="0"/>
        <v>-</v>
      </c>
      <c r="F27" s="12" t="str">
        <f t="shared" si="1"/>
        <v>-</v>
      </c>
    </row>
    <row r="28" spans="1:6" ht="15.75" customHeight="1" x14ac:dyDescent="0.25">
      <c r="A28" s="6">
        <v>2023</v>
      </c>
      <c r="B28" s="12">
        <v>94.9</v>
      </c>
      <c r="C28" s="12">
        <v>7.1</v>
      </c>
      <c r="D28" s="13">
        <v>698726</v>
      </c>
      <c r="E28" s="12">
        <f t="shared" si="0"/>
        <v>135.81861845702034</v>
      </c>
      <c r="F28" s="12">
        <f t="shared" si="1"/>
        <v>10.161350801315537</v>
      </c>
    </row>
    <row r="29" spans="1:6" ht="15.75" customHeight="1" x14ac:dyDescent="0.25">
      <c r="A29" s="6">
        <v>2024</v>
      </c>
      <c r="B29" s="12">
        <v>101.5</v>
      </c>
      <c r="C29" s="12">
        <v>11.4</v>
      </c>
      <c r="D29" s="13">
        <v>697987</v>
      </c>
      <c r="E29" s="12">
        <f t="shared" si="0"/>
        <v>145.4181811409095</v>
      </c>
      <c r="F29" s="12">
        <f t="shared" si="1"/>
        <v>16.332682413855846</v>
      </c>
    </row>
    <row r="30" spans="1:6" ht="15.75" customHeight="1" x14ac:dyDescent="0.25">
      <c r="A30" s="6">
        <v>2025</v>
      </c>
      <c r="B30" s="12">
        <v>71.599999999999994</v>
      </c>
      <c r="C30" s="12">
        <v>10.8</v>
      </c>
      <c r="D30" s="13">
        <v>694325</v>
      </c>
      <c r="E30" s="12">
        <f t="shared" si="0"/>
        <v>103.12173693875347</v>
      </c>
      <c r="F30" s="12">
        <f t="shared" si="1"/>
        <v>15.554675404169517</v>
      </c>
    </row>
  </sheetData>
  <mergeCells count="3">
    <mergeCell ref="A16:F16"/>
    <mergeCell ref="A17:F17"/>
    <mergeCell ref="A19:F19"/>
  </mergeCells>
  <pageMargins left="0.75" right="0.75" top="1" bottom="1" header="0.511811023622047" footer="0.511811023622047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30"/>
  <sheetViews>
    <sheetView zoomScaleNormal="100" workbookViewId="0">
      <pane ySplit="18" topLeftCell="A21" activePane="bottomLeft" state="frozen"/>
      <selection pane="bottomLeft" activeCell="A19" sqref="A19:F30"/>
    </sheetView>
  </sheetViews>
  <sheetFormatPr defaultColWidth="8.7109375" defaultRowHeight="15" x14ac:dyDescent="0.25"/>
  <cols>
    <col min="1" max="1" width="8" customWidth="1"/>
    <col min="2" max="2" width="15" customWidth="1"/>
    <col min="3" max="4" width="13" customWidth="1"/>
    <col min="5" max="5" width="17" customWidth="1"/>
    <col min="6" max="6" width="15" customWidth="1"/>
  </cols>
  <sheetData>
    <row r="1" spans="1:7" x14ac:dyDescent="0.25">
      <c r="G1" s="4" t="s">
        <v>17</v>
      </c>
    </row>
    <row r="2" spans="1:7" x14ac:dyDescent="0.25">
      <c r="G2" s="4" t="s">
        <v>18</v>
      </c>
    </row>
    <row r="3" spans="1:7" x14ac:dyDescent="0.25">
      <c r="G3" s="4" t="s">
        <v>19</v>
      </c>
    </row>
    <row r="4" spans="1:7" x14ac:dyDescent="0.25">
      <c r="G4" s="4" t="s">
        <v>20</v>
      </c>
    </row>
    <row r="6" spans="1:7" x14ac:dyDescent="0.25">
      <c r="A6" s="4" t="s">
        <v>21</v>
      </c>
      <c r="G6" s="4" t="s">
        <v>22</v>
      </c>
    </row>
    <row r="7" spans="1:7" x14ac:dyDescent="0.25">
      <c r="A7" s="4" t="s">
        <v>23</v>
      </c>
      <c r="G7" s="4" t="s">
        <v>24</v>
      </c>
    </row>
    <row r="8" spans="1:7" x14ac:dyDescent="0.25">
      <c r="A8" s="4" t="s">
        <v>25</v>
      </c>
      <c r="G8" s="4" t="s">
        <v>26</v>
      </c>
    </row>
    <row r="9" spans="1:7" x14ac:dyDescent="0.25">
      <c r="A9" s="4" t="s">
        <v>27</v>
      </c>
      <c r="G9" s="4" t="s">
        <v>28</v>
      </c>
    </row>
    <row r="10" spans="1:7" x14ac:dyDescent="0.25">
      <c r="G10" s="4" t="s">
        <v>29</v>
      </c>
    </row>
    <row r="11" spans="1:7" x14ac:dyDescent="0.25">
      <c r="G11" s="4" t="s">
        <v>30</v>
      </c>
    </row>
    <row r="12" spans="1:7" x14ac:dyDescent="0.25">
      <c r="G12" s="4" t="s">
        <v>31</v>
      </c>
    </row>
    <row r="13" spans="1:7" x14ac:dyDescent="0.25">
      <c r="G13" s="4" t="s">
        <v>32</v>
      </c>
    </row>
    <row r="16" spans="1:7" ht="30" customHeight="1" x14ac:dyDescent="0.25">
      <c r="A16" s="16" t="s">
        <v>33</v>
      </c>
      <c r="B16" s="16"/>
      <c r="C16" s="16"/>
      <c r="D16" s="16"/>
      <c r="E16" s="16"/>
      <c r="F16" s="16"/>
    </row>
    <row r="17" spans="1:6" x14ac:dyDescent="0.25">
      <c r="A17" s="17" t="s">
        <v>47</v>
      </c>
      <c r="B17" s="17"/>
      <c r="C17" s="17"/>
      <c r="D17" s="17"/>
      <c r="E17" s="17"/>
      <c r="F17" s="17"/>
    </row>
    <row r="19" spans="1:6" ht="49.5" customHeight="1" x14ac:dyDescent="0.25">
      <c r="A19" s="18" t="s">
        <v>35</v>
      </c>
      <c r="B19" s="18"/>
      <c r="C19" s="18"/>
      <c r="D19" s="18"/>
      <c r="E19" s="18"/>
      <c r="F19" s="18"/>
    </row>
    <row r="20" spans="1:6" ht="88.5" customHeight="1" x14ac:dyDescent="0.25">
      <c r="A20" s="5" t="s">
        <v>36</v>
      </c>
      <c r="B20" s="5" t="s">
        <v>63</v>
      </c>
      <c r="C20" s="5" t="s">
        <v>64</v>
      </c>
      <c r="D20" s="5" t="s">
        <v>37</v>
      </c>
      <c r="E20" s="5" t="s">
        <v>65</v>
      </c>
      <c r="F20" s="5" t="s">
        <v>62</v>
      </c>
    </row>
    <row r="21" spans="1:6" ht="15.75" customHeight="1" x14ac:dyDescent="0.25">
      <c r="A21" s="6">
        <v>2016</v>
      </c>
      <c r="B21" s="12">
        <v>27.7</v>
      </c>
      <c r="C21" s="12">
        <v>18.5</v>
      </c>
      <c r="D21" s="13">
        <v>636768</v>
      </c>
      <c r="E21" s="12">
        <f t="shared" ref="E21:E30" si="0">IF(OR(ISTEXT(B21),ISTEXT(D21)),"-",B21*1000000/D21)</f>
        <v>43.500929694959545</v>
      </c>
      <c r="F21" s="12">
        <f t="shared" ref="F21:F30" si="1">IF(OR(ISTEXT(C21),ISTEXT(D21)),"-",C21*1000000/D21)</f>
        <v>29.052967485803308</v>
      </c>
    </row>
    <row r="22" spans="1:6" ht="15.75" customHeight="1" x14ac:dyDescent="0.25">
      <c r="A22" s="6">
        <v>2017</v>
      </c>
      <c r="B22" s="12">
        <v>12.3</v>
      </c>
      <c r="C22" s="12">
        <v>6</v>
      </c>
      <c r="D22" s="13">
        <v>641286</v>
      </c>
      <c r="E22" s="12">
        <f t="shared" si="0"/>
        <v>19.18020976600144</v>
      </c>
      <c r="F22" s="12">
        <f t="shared" si="1"/>
        <v>9.3561998858543607</v>
      </c>
    </row>
    <row r="23" spans="1:6" ht="15.75" customHeight="1" x14ac:dyDescent="0.25">
      <c r="A23" s="6">
        <v>2018</v>
      </c>
      <c r="B23" s="12">
        <v>36</v>
      </c>
      <c r="C23" s="12">
        <v>7.1</v>
      </c>
      <c r="D23" s="13">
        <v>646706</v>
      </c>
      <c r="E23" s="12">
        <f t="shared" si="0"/>
        <v>55.666717179058182</v>
      </c>
      <c r="F23" s="12">
        <f t="shared" si="1"/>
        <v>10.978713665869808</v>
      </c>
    </row>
    <row r="24" spans="1:6" ht="15.75" customHeight="1" x14ac:dyDescent="0.25">
      <c r="A24" s="6">
        <v>2019</v>
      </c>
      <c r="B24" s="12">
        <v>41.7</v>
      </c>
      <c r="C24" s="12">
        <v>8.1</v>
      </c>
      <c r="D24" s="13">
        <v>652145</v>
      </c>
      <c r="E24" s="12">
        <f t="shared" si="0"/>
        <v>63.942834799009425</v>
      </c>
      <c r="F24" s="12">
        <f t="shared" si="1"/>
        <v>12.420550644411902</v>
      </c>
    </row>
    <row r="25" spans="1:6" ht="15.75" customHeight="1" x14ac:dyDescent="0.25">
      <c r="A25" s="6">
        <v>2020</v>
      </c>
      <c r="B25" s="12">
        <v>59.9</v>
      </c>
      <c r="C25" s="12">
        <v>17.7</v>
      </c>
      <c r="D25" s="13">
        <v>656661</v>
      </c>
      <c r="E25" s="12">
        <f t="shared" si="0"/>
        <v>91.219061281239476</v>
      </c>
      <c r="F25" s="12">
        <f t="shared" si="1"/>
        <v>26.954547323504823</v>
      </c>
    </row>
    <row r="26" spans="1:6" ht="15.75" customHeight="1" x14ac:dyDescent="0.25">
      <c r="A26" s="6">
        <v>2021</v>
      </c>
      <c r="B26" s="12">
        <v>62.1</v>
      </c>
      <c r="C26" s="12">
        <v>14.7</v>
      </c>
      <c r="D26" s="13">
        <v>661146</v>
      </c>
      <c r="E26" s="12">
        <f t="shared" si="0"/>
        <v>93.927816246335908</v>
      </c>
      <c r="F26" s="12">
        <f t="shared" si="1"/>
        <v>22.234120753963573</v>
      </c>
    </row>
    <row r="27" spans="1:6" ht="15.75" customHeight="1" x14ac:dyDescent="0.25">
      <c r="A27" s="6">
        <v>2022</v>
      </c>
      <c r="B27" s="12">
        <v>76.3</v>
      </c>
      <c r="C27" s="12">
        <v>40.200000000000003</v>
      </c>
      <c r="D27" s="13">
        <v>683327</v>
      </c>
      <c r="E27" s="12">
        <f t="shared" si="0"/>
        <v>111.65957147895517</v>
      </c>
      <c r="F27" s="12">
        <f t="shared" si="1"/>
        <v>58.829813544613337</v>
      </c>
    </row>
    <row r="28" spans="1:6" ht="15.75" customHeight="1" x14ac:dyDescent="0.25">
      <c r="A28" s="6">
        <v>2023</v>
      </c>
      <c r="B28" s="12">
        <v>98.3</v>
      </c>
      <c r="C28" s="12">
        <v>21.4</v>
      </c>
      <c r="D28" s="13">
        <v>688127</v>
      </c>
      <c r="E28" s="12">
        <f t="shared" si="0"/>
        <v>142.85153757954564</v>
      </c>
      <c r="F28" s="12">
        <f t="shared" si="1"/>
        <v>31.098910520877688</v>
      </c>
    </row>
    <row r="29" spans="1:6" ht="15.75" customHeight="1" x14ac:dyDescent="0.25">
      <c r="A29" s="6">
        <v>2024</v>
      </c>
      <c r="B29" s="12">
        <v>106</v>
      </c>
      <c r="C29" s="12">
        <v>25.6</v>
      </c>
      <c r="D29" s="13">
        <v>693262</v>
      </c>
      <c r="E29" s="12">
        <f t="shared" si="0"/>
        <v>152.90034647795494</v>
      </c>
      <c r="F29" s="12">
        <f t="shared" si="1"/>
        <v>36.926876130524967</v>
      </c>
    </row>
    <row r="30" spans="1:6" ht="15.75" customHeight="1" x14ac:dyDescent="0.25">
      <c r="A30" s="6">
        <v>2025</v>
      </c>
      <c r="B30" s="12">
        <v>74.7</v>
      </c>
      <c r="C30" s="12">
        <v>23.2</v>
      </c>
      <c r="D30" s="13">
        <v>695988</v>
      </c>
      <c r="E30" s="12">
        <f t="shared" si="0"/>
        <v>107.32943671442611</v>
      </c>
      <c r="F30" s="12">
        <f t="shared" si="1"/>
        <v>33.33390805588602</v>
      </c>
    </row>
  </sheetData>
  <mergeCells count="3">
    <mergeCell ref="A16:F16"/>
    <mergeCell ref="A17:F17"/>
    <mergeCell ref="A19:F19"/>
  </mergeCells>
  <pageMargins left="0.75" right="0.75" top="1" bottom="1" header="0.511811023622047" footer="0.511811023622047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30"/>
  <sheetViews>
    <sheetView zoomScaleNormal="100" workbookViewId="0">
      <pane ySplit="18" topLeftCell="A25" activePane="bottomLeft" state="frozen"/>
      <selection pane="bottomLeft" activeCell="I20" sqref="A1:XFD1048576"/>
    </sheetView>
  </sheetViews>
  <sheetFormatPr defaultColWidth="8.7109375" defaultRowHeight="15" x14ac:dyDescent="0.25"/>
  <cols>
    <col min="1" max="1" width="8" style="14" customWidth="1"/>
    <col min="2" max="2" width="15" style="14" customWidth="1"/>
    <col min="3" max="4" width="13" style="14" customWidth="1"/>
    <col min="5" max="5" width="17" style="14" customWidth="1"/>
    <col min="6" max="6" width="17.140625" style="14" customWidth="1"/>
    <col min="7" max="16384" width="8.7109375" style="14"/>
  </cols>
  <sheetData>
    <row r="1" spans="1:7" x14ac:dyDescent="0.25">
      <c r="G1" s="15" t="s">
        <v>17</v>
      </c>
    </row>
    <row r="2" spans="1:7" x14ac:dyDescent="0.25">
      <c r="G2" s="15" t="s">
        <v>18</v>
      </c>
    </row>
    <row r="3" spans="1:7" x14ac:dyDescent="0.25">
      <c r="G3" s="15" t="s">
        <v>19</v>
      </c>
    </row>
    <row r="4" spans="1:7" x14ac:dyDescent="0.25">
      <c r="G4" s="15" t="s">
        <v>20</v>
      </c>
    </row>
    <row r="6" spans="1:7" x14ac:dyDescent="0.25">
      <c r="A6" s="15" t="s">
        <v>21</v>
      </c>
      <c r="G6" s="15" t="s">
        <v>22</v>
      </c>
    </row>
    <row r="7" spans="1:7" x14ac:dyDescent="0.25">
      <c r="A7" s="15" t="s">
        <v>23</v>
      </c>
      <c r="G7" s="15" t="s">
        <v>24</v>
      </c>
    </row>
    <row r="8" spans="1:7" x14ac:dyDescent="0.25">
      <c r="A8" s="15" t="s">
        <v>25</v>
      </c>
      <c r="G8" s="15" t="s">
        <v>26</v>
      </c>
    </row>
    <row r="9" spans="1:7" x14ac:dyDescent="0.25">
      <c r="A9" s="15" t="s">
        <v>27</v>
      </c>
      <c r="G9" s="15" t="s">
        <v>28</v>
      </c>
    </row>
    <row r="10" spans="1:7" x14ac:dyDescent="0.25">
      <c r="G10" s="15" t="s">
        <v>29</v>
      </c>
    </row>
    <row r="11" spans="1:7" x14ac:dyDescent="0.25">
      <c r="G11" s="15" t="s">
        <v>30</v>
      </c>
    </row>
    <row r="12" spans="1:7" x14ac:dyDescent="0.25">
      <c r="G12" s="15" t="s">
        <v>31</v>
      </c>
    </row>
    <row r="13" spans="1:7" x14ac:dyDescent="0.25">
      <c r="G13" s="15" t="s">
        <v>32</v>
      </c>
    </row>
    <row r="16" spans="1:7" ht="30" customHeight="1" x14ac:dyDescent="0.25">
      <c r="A16" s="16" t="s">
        <v>33</v>
      </c>
      <c r="B16" s="16"/>
      <c r="C16" s="16"/>
      <c r="D16" s="16"/>
      <c r="E16" s="16"/>
      <c r="F16" s="16"/>
    </row>
    <row r="17" spans="1:6" x14ac:dyDescent="0.25">
      <c r="A17" s="17" t="s">
        <v>48</v>
      </c>
      <c r="B17" s="17"/>
      <c r="C17" s="17"/>
      <c r="D17" s="17"/>
      <c r="E17" s="17"/>
      <c r="F17" s="17"/>
    </row>
    <row r="19" spans="1:6" ht="50.25" customHeight="1" x14ac:dyDescent="0.25">
      <c r="A19" s="18" t="s">
        <v>35</v>
      </c>
      <c r="B19" s="18"/>
      <c r="C19" s="18"/>
      <c r="D19" s="18"/>
      <c r="E19" s="18"/>
      <c r="F19" s="18"/>
    </row>
    <row r="20" spans="1:6" ht="93" customHeight="1" x14ac:dyDescent="0.25">
      <c r="A20" s="5" t="s">
        <v>36</v>
      </c>
      <c r="B20" s="5" t="s">
        <v>63</v>
      </c>
      <c r="C20" s="5" t="s">
        <v>64</v>
      </c>
      <c r="D20" s="5" t="s">
        <v>37</v>
      </c>
      <c r="E20" s="5" t="s">
        <v>65</v>
      </c>
      <c r="F20" s="5" t="s">
        <v>62</v>
      </c>
    </row>
    <row r="21" spans="1:6" ht="15.75" customHeight="1" x14ac:dyDescent="0.25">
      <c r="A21" s="6">
        <v>2016</v>
      </c>
      <c r="B21" s="12">
        <v>46.5</v>
      </c>
      <c r="C21" s="12">
        <v>37.9</v>
      </c>
      <c r="D21" s="13">
        <v>1158075</v>
      </c>
      <c r="E21" s="12">
        <f t="shared" ref="E21:E30" si="0">IF(OR(ISTEXT(B21),ISTEXT(D21)),"-",B21*1000000/D21)</f>
        <v>40.152839841979144</v>
      </c>
      <c r="F21" s="12">
        <f t="shared" ref="F21:F30" si="1">IF(OR(ISTEXT(C21),ISTEXT(D21)),"-",C21*1000000/D21)</f>
        <v>32.726723226043219</v>
      </c>
    </row>
    <row r="22" spans="1:6" ht="15.75" customHeight="1" x14ac:dyDescent="0.25">
      <c r="A22" s="6">
        <v>2017</v>
      </c>
      <c r="B22" s="12">
        <v>24</v>
      </c>
      <c r="C22" s="12">
        <v>14.1</v>
      </c>
      <c r="D22" s="13">
        <v>1156871</v>
      </c>
      <c r="E22" s="12">
        <f t="shared" si="0"/>
        <v>20.745614679596947</v>
      </c>
      <c r="F22" s="12">
        <f t="shared" si="1"/>
        <v>12.188048624263207</v>
      </c>
    </row>
    <row r="23" spans="1:6" ht="15.75" customHeight="1" x14ac:dyDescent="0.25">
      <c r="A23" s="6">
        <v>2018</v>
      </c>
      <c r="B23" s="12">
        <v>74.3</v>
      </c>
      <c r="C23" s="12">
        <v>16.399999999999999</v>
      </c>
      <c r="D23" s="13">
        <v>1154597</v>
      </c>
      <c r="E23" s="12">
        <f t="shared" si="0"/>
        <v>64.351457694762757</v>
      </c>
      <c r="F23" s="12">
        <f t="shared" si="1"/>
        <v>14.20409025833256</v>
      </c>
    </row>
    <row r="24" spans="1:6" ht="15.75" customHeight="1" x14ac:dyDescent="0.25">
      <c r="A24" s="6">
        <v>2019</v>
      </c>
      <c r="B24" s="12">
        <v>88.9</v>
      </c>
      <c r="C24" s="12">
        <v>19.5</v>
      </c>
      <c r="D24" s="13">
        <v>1151172</v>
      </c>
      <c r="E24" s="12">
        <f t="shared" si="0"/>
        <v>77.225644821104055</v>
      </c>
      <c r="F24" s="12">
        <f t="shared" si="1"/>
        <v>16.939258425326535</v>
      </c>
    </row>
    <row r="25" spans="1:6" ht="15.75" customHeight="1" x14ac:dyDescent="0.25">
      <c r="A25" s="6">
        <v>2020</v>
      </c>
      <c r="B25" s="12">
        <v>125.6</v>
      </c>
      <c r="C25" s="12">
        <v>66.599999999999994</v>
      </c>
      <c r="D25" s="13">
        <v>1149096</v>
      </c>
      <c r="E25" s="12">
        <f t="shared" si="0"/>
        <v>109.3033132131693</v>
      </c>
      <c r="F25" s="12">
        <f t="shared" si="1"/>
        <v>57.958603980868432</v>
      </c>
    </row>
    <row r="26" spans="1:6" ht="15.75" customHeight="1" x14ac:dyDescent="0.25">
      <c r="A26" s="6">
        <v>2021</v>
      </c>
      <c r="B26" s="12">
        <v>142.5</v>
      </c>
      <c r="C26" s="12">
        <v>38.6</v>
      </c>
      <c r="D26" s="13">
        <v>1148199</v>
      </c>
      <c r="E26" s="12">
        <f t="shared" si="0"/>
        <v>124.1074064687393</v>
      </c>
      <c r="F26" s="12">
        <f t="shared" si="1"/>
        <v>33.617865892584824</v>
      </c>
    </row>
    <row r="27" spans="1:6" ht="15.75" customHeight="1" x14ac:dyDescent="0.25">
      <c r="A27" s="6">
        <v>2022</v>
      </c>
      <c r="B27" s="12">
        <v>170.5</v>
      </c>
      <c r="C27" s="12">
        <v>100.8</v>
      </c>
      <c r="D27" s="13">
        <v>1134966</v>
      </c>
      <c r="E27" s="12">
        <f t="shared" si="0"/>
        <v>150.22476444228286</v>
      </c>
      <c r="F27" s="12">
        <f t="shared" si="1"/>
        <v>88.813233171742596</v>
      </c>
    </row>
    <row r="28" spans="1:6" ht="15.75" customHeight="1" x14ac:dyDescent="0.25">
      <c r="A28" s="6">
        <v>2023</v>
      </c>
      <c r="B28" s="12">
        <v>184.8</v>
      </c>
      <c r="C28" s="12">
        <v>95.1</v>
      </c>
      <c r="D28" s="13">
        <v>1134855</v>
      </c>
      <c r="E28" s="12">
        <f t="shared" si="0"/>
        <v>162.84018663177235</v>
      </c>
      <c r="F28" s="12">
        <f t="shared" si="1"/>
        <v>83.799251886804925</v>
      </c>
    </row>
    <row r="29" spans="1:6" ht="15.75" customHeight="1" x14ac:dyDescent="0.25">
      <c r="A29" s="6">
        <v>2024</v>
      </c>
      <c r="B29" s="12">
        <v>183</v>
      </c>
      <c r="C29" s="12">
        <v>105.6</v>
      </c>
      <c r="D29" s="13">
        <v>1135351</v>
      </c>
      <c r="E29" s="12">
        <f t="shared" si="0"/>
        <v>161.18363395989434</v>
      </c>
      <c r="F29" s="12">
        <f t="shared" si="1"/>
        <v>93.010883858824272</v>
      </c>
    </row>
    <row r="30" spans="1:6" ht="15.75" customHeight="1" x14ac:dyDescent="0.25">
      <c r="A30" s="6">
        <v>2025</v>
      </c>
      <c r="B30" s="12">
        <v>138.4</v>
      </c>
      <c r="C30" s="12">
        <v>35.6</v>
      </c>
      <c r="D30" s="13">
        <v>1133933</v>
      </c>
      <c r="E30" s="12">
        <f t="shared" si="0"/>
        <v>122.05306662739333</v>
      </c>
      <c r="F30" s="12">
        <f t="shared" si="1"/>
        <v>31.395152976410422</v>
      </c>
    </row>
  </sheetData>
  <mergeCells count="3">
    <mergeCell ref="A16:F16"/>
    <mergeCell ref="A17:F17"/>
    <mergeCell ref="A19:F19"/>
  </mergeCells>
  <pageMargins left="0.75" right="0.75" top="1" bottom="1" header="0.511811023622047" footer="0.511811023622047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30"/>
  <sheetViews>
    <sheetView zoomScaleNormal="100" workbookViewId="0">
      <pane ySplit="18" topLeftCell="A21" activePane="bottomLeft" state="frozen"/>
      <selection pane="bottomLeft" activeCell="A19" sqref="A19:F30"/>
    </sheetView>
  </sheetViews>
  <sheetFormatPr defaultColWidth="8.7109375" defaultRowHeight="15" x14ac:dyDescent="0.25"/>
  <cols>
    <col min="1" max="1" width="8" customWidth="1"/>
    <col min="2" max="2" width="15" customWidth="1"/>
    <col min="3" max="4" width="13" customWidth="1"/>
    <col min="5" max="5" width="17" customWidth="1"/>
    <col min="6" max="6" width="16.7109375" customWidth="1"/>
  </cols>
  <sheetData>
    <row r="1" spans="1:7" x14ac:dyDescent="0.25">
      <c r="G1" s="4" t="s">
        <v>17</v>
      </c>
    </row>
    <row r="2" spans="1:7" x14ac:dyDescent="0.25">
      <c r="G2" s="4" t="s">
        <v>18</v>
      </c>
    </row>
    <row r="3" spans="1:7" x14ac:dyDescent="0.25">
      <c r="G3" s="4" t="s">
        <v>19</v>
      </c>
    </row>
    <row r="4" spans="1:7" x14ac:dyDescent="0.25">
      <c r="G4" s="4" t="s">
        <v>20</v>
      </c>
    </row>
    <row r="6" spans="1:7" x14ac:dyDescent="0.25">
      <c r="A6" s="4" t="s">
        <v>21</v>
      </c>
      <c r="G6" s="4" t="s">
        <v>22</v>
      </c>
    </row>
    <row r="7" spans="1:7" x14ac:dyDescent="0.25">
      <c r="A7" s="4" t="s">
        <v>23</v>
      </c>
      <c r="G7" s="4" t="s">
        <v>24</v>
      </c>
    </row>
    <row r="8" spans="1:7" x14ac:dyDescent="0.25">
      <c r="A8" s="4" t="s">
        <v>25</v>
      </c>
      <c r="G8" s="4" t="s">
        <v>26</v>
      </c>
    </row>
    <row r="9" spans="1:7" x14ac:dyDescent="0.25">
      <c r="A9" s="4" t="s">
        <v>27</v>
      </c>
      <c r="G9" s="4" t="s">
        <v>28</v>
      </c>
    </row>
    <row r="10" spans="1:7" x14ac:dyDescent="0.25">
      <c r="G10" s="4" t="s">
        <v>29</v>
      </c>
    </row>
    <row r="11" spans="1:7" x14ac:dyDescent="0.25">
      <c r="G11" s="4" t="s">
        <v>30</v>
      </c>
    </row>
    <row r="12" spans="1:7" x14ac:dyDescent="0.25">
      <c r="G12" s="4" t="s">
        <v>31</v>
      </c>
    </row>
    <row r="13" spans="1:7" x14ac:dyDescent="0.25">
      <c r="G13" s="4" t="s">
        <v>32</v>
      </c>
    </row>
    <row r="16" spans="1:7" ht="30" customHeight="1" x14ac:dyDescent="0.25">
      <c r="A16" s="16" t="s">
        <v>33</v>
      </c>
      <c r="B16" s="16"/>
      <c r="C16" s="16"/>
      <c r="D16" s="16"/>
      <c r="E16" s="16"/>
      <c r="F16" s="16"/>
    </row>
    <row r="17" spans="1:6" x14ac:dyDescent="0.25">
      <c r="A17" s="17" t="s">
        <v>49</v>
      </c>
      <c r="B17" s="17"/>
      <c r="C17" s="17"/>
      <c r="D17" s="17"/>
      <c r="E17" s="17"/>
      <c r="F17" s="17"/>
    </row>
    <row r="19" spans="1:6" ht="47.25" customHeight="1" x14ac:dyDescent="0.25">
      <c r="A19" s="18" t="s">
        <v>35</v>
      </c>
      <c r="B19" s="18"/>
      <c r="C19" s="18"/>
      <c r="D19" s="18"/>
      <c r="E19" s="18"/>
      <c r="F19" s="18"/>
    </row>
    <row r="20" spans="1:6" ht="99" customHeight="1" x14ac:dyDescent="0.25">
      <c r="A20" s="5" t="s">
        <v>36</v>
      </c>
      <c r="B20" s="5" t="s">
        <v>63</v>
      </c>
      <c r="C20" s="5" t="s">
        <v>64</v>
      </c>
      <c r="D20" s="5" t="s">
        <v>37</v>
      </c>
      <c r="E20" s="5" t="s">
        <v>65</v>
      </c>
      <c r="F20" s="5" t="s">
        <v>62</v>
      </c>
    </row>
    <row r="21" spans="1:6" ht="15.75" customHeight="1" x14ac:dyDescent="0.25">
      <c r="A21" s="6">
        <v>2016</v>
      </c>
      <c r="B21" s="12">
        <v>3</v>
      </c>
      <c r="C21" s="12">
        <v>21.9</v>
      </c>
      <c r="D21" s="13">
        <v>883124</v>
      </c>
      <c r="E21" s="12">
        <f t="shared" ref="E21:E30" si="0">IF(OR(ISTEXT(B21),ISTEXT(D21)),"-",B21*1000000/D21)</f>
        <v>3.397031447452453</v>
      </c>
      <c r="F21" s="12">
        <f t="shared" ref="F21:F30" si="1">IF(OR(ISTEXT(C21),ISTEXT(D21)),"-",C21*1000000/D21)</f>
        <v>24.798329566402906</v>
      </c>
    </row>
    <row r="22" spans="1:6" ht="15.75" customHeight="1" x14ac:dyDescent="0.25">
      <c r="A22" s="6">
        <v>2017</v>
      </c>
      <c r="B22" s="12">
        <v>15.1</v>
      </c>
      <c r="C22" s="12">
        <v>6.9</v>
      </c>
      <c r="D22" s="13">
        <v>878415</v>
      </c>
      <c r="E22" s="12">
        <f t="shared" si="0"/>
        <v>17.190052537809578</v>
      </c>
      <c r="F22" s="12">
        <f t="shared" si="1"/>
        <v>7.8550571199262311</v>
      </c>
    </row>
    <row r="23" spans="1:6" ht="15.75" customHeight="1" x14ac:dyDescent="0.25">
      <c r="A23" s="6">
        <v>2018</v>
      </c>
      <c r="B23" s="12">
        <v>41.2</v>
      </c>
      <c r="C23" s="12">
        <v>8.9</v>
      </c>
      <c r="D23" s="13">
        <v>874904</v>
      </c>
      <c r="E23" s="12">
        <f t="shared" si="0"/>
        <v>47.090880828067995</v>
      </c>
      <c r="F23" s="12">
        <f t="shared" si="1"/>
        <v>10.172544644898183</v>
      </c>
    </row>
    <row r="24" spans="1:6" ht="15.75" customHeight="1" x14ac:dyDescent="0.25">
      <c r="A24" s="6">
        <v>2019</v>
      </c>
      <c r="B24" s="12">
        <v>47.9</v>
      </c>
      <c r="C24" s="12">
        <v>9.6999999999999993</v>
      </c>
      <c r="D24" s="13">
        <v>872110</v>
      </c>
      <c r="E24" s="12">
        <f t="shared" si="0"/>
        <v>54.92426414099139</v>
      </c>
      <c r="F24" s="12">
        <f t="shared" si="1"/>
        <v>11.122450149637087</v>
      </c>
    </row>
    <row r="25" spans="1:6" ht="15.75" customHeight="1" x14ac:dyDescent="0.25">
      <c r="A25" s="6">
        <v>2020</v>
      </c>
      <c r="B25" s="12">
        <v>72.2</v>
      </c>
      <c r="C25" s="12">
        <v>28.9</v>
      </c>
      <c r="D25" s="13">
        <v>867870</v>
      </c>
      <c r="E25" s="12">
        <f t="shared" si="0"/>
        <v>83.192183161072506</v>
      </c>
      <c r="F25" s="12">
        <f t="shared" si="1"/>
        <v>33.2999181905124</v>
      </c>
    </row>
    <row r="26" spans="1:6" ht="15.75" customHeight="1" x14ac:dyDescent="0.25">
      <c r="A26" s="6">
        <v>2021</v>
      </c>
      <c r="B26" s="12">
        <v>65.5</v>
      </c>
      <c r="C26" s="12">
        <v>17</v>
      </c>
      <c r="D26" s="13">
        <v>863894</v>
      </c>
      <c r="E26" s="12">
        <f t="shared" si="0"/>
        <v>75.819487113002296</v>
      </c>
      <c r="F26" s="12">
        <f t="shared" si="1"/>
        <v>19.67834016673342</v>
      </c>
    </row>
    <row r="27" spans="1:6" ht="15.75" customHeight="1" x14ac:dyDescent="0.25">
      <c r="A27" s="6">
        <v>2022</v>
      </c>
      <c r="B27" s="12">
        <v>90.5</v>
      </c>
      <c r="C27" s="12">
        <v>43.3</v>
      </c>
      <c r="D27" s="13">
        <v>835686</v>
      </c>
      <c r="E27" s="12">
        <f t="shared" si="0"/>
        <v>108.29426363490593</v>
      </c>
      <c r="F27" s="12">
        <f t="shared" si="1"/>
        <v>51.81371950708759</v>
      </c>
    </row>
    <row r="28" spans="1:6" ht="15.75" customHeight="1" x14ac:dyDescent="0.25">
      <c r="A28" s="6">
        <v>2023</v>
      </c>
      <c r="B28" s="12">
        <v>117</v>
      </c>
      <c r="C28" s="12">
        <v>55.1</v>
      </c>
      <c r="D28" s="13">
        <v>832234</v>
      </c>
      <c r="E28" s="12">
        <f t="shared" si="0"/>
        <v>140.58546033927956</v>
      </c>
      <c r="F28" s="12">
        <f t="shared" si="1"/>
        <v>66.20734072388295</v>
      </c>
    </row>
    <row r="29" spans="1:6" ht="15.75" customHeight="1" x14ac:dyDescent="0.25">
      <c r="A29" s="6">
        <v>2024</v>
      </c>
      <c r="B29" s="12">
        <v>129.4</v>
      </c>
      <c r="C29" s="12">
        <v>23.4</v>
      </c>
      <c r="D29" s="13">
        <v>829984</v>
      </c>
      <c r="E29" s="12">
        <f t="shared" si="0"/>
        <v>155.90661988664843</v>
      </c>
      <c r="F29" s="12">
        <f t="shared" si="1"/>
        <v>28.193314569919419</v>
      </c>
    </row>
    <row r="30" spans="1:6" ht="15.75" customHeight="1" x14ac:dyDescent="0.25">
      <c r="A30" s="6">
        <v>2025</v>
      </c>
      <c r="B30" s="12">
        <v>81.5</v>
      </c>
      <c r="C30" s="12">
        <v>19.7</v>
      </c>
      <c r="D30" s="13">
        <v>825569</v>
      </c>
      <c r="E30" s="12">
        <f t="shared" si="0"/>
        <v>98.71979204645524</v>
      </c>
      <c r="F30" s="12">
        <f t="shared" si="1"/>
        <v>23.862330102026601</v>
      </c>
    </row>
  </sheetData>
  <mergeCells count="3">
    <mergeCell ref="A16:F16"/>
    <mergeCell ref="A17:F17"/>
    <mergeCell ref="A19:F19"/>
  </mergeCells>
  <pageMargins left="0.75" right="0.75" top="1" bottom="1" header="0.511811023622047" footer="0.511811023622047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30"/>
  <sheetViews>
    <sheetView zoomScaleNormal="100" workbookViewId="0">
      <pane ySplit="18" topLeftCell="A19" activePane="bottomLeft" state="frozen"/>
      <selection pane="bottomLeft" activeCell="D20" sqref="A19:F30"/>
    </sheetView>
  </sheetViews>
  <sheetFormatPr defaultColWidth="8.7109375" defaultRowHeight="15" x14ac:dyDescent="0.25"/>
  <cols>
    <col min="1" max="1" width="8" customWidth="1"/>
    <col min="2" max="2" width="15" customWidth="1"/>
    <col min="3" max="4" width="13" customWidth="1"/>
    <col min="5" max="5" width="17" customWidth="1"/>
    <col min="6" max="6" width="15" customWidth="1"/>
  </cols>
  <sheetData>
    <row r="1" spans="1:7" x14ac:dyDescent="0.25">
      <c r="G1" s="4" t="s">
        <v>17</v>
      </c>
    </row>
    <row r="2" spans="1:7" x14ac:dyDescent="0.25">
      <c r="G2" s="4" t="s">
        <v>18</v>
      </c>
    </row>
    <row r="3" spans="1:7" x14ac:dyDescent="0.25">
      <c r="G3" s="4" t="s">
        <v>19</v>
      </c>
    </row>
    <row r="4" spans="1:7" x14ac:dyDescent="0.25">
      <c r="G4" s="4" t="s">
        <v>20</v>
      </c>
    </row>
    <row r="6" spans="1:7" x14ac:dyDescent="0.25">
      <c r="A6" s="4" t="s">
        <v>21</v>
      </c>
      <c r="G6" s="4" t="s">
        <v>22</v>
      </c>
    </row>
    <row r="7" spans="1:7" x14ac:dyDescent="0.25">
      <c r="A7" s="4" t="s">
        <v>23</v>
      </c>
      <c r="G7" s="4" t="s">
        <v>24</v>
      </c>
    </row>
    <row r="8" spans="1:7" x14ac:dyDescent="0.25">
      <c r="A8" s="4" t="s">
        <v>25</v>
      </c>
      <c r="G8" s="4" t="s">
        <v>26</v>
      </c>
    </row>
    <row r="9" spans="1:7" x14ac:dyDescent="0.25">
      <c r="A9" s="4" t="s">
        <v>27</v>
      </c>
      <c r="G9" s="4" t="s">
        <v>28</v>
      </c>
    </row>
    <row r="10" spans="1:7" x14ac:dyDescent="0.25">
      <c r="G10" s="4" t="s">
        <v>29</v>
      </c>
    </row>
    <row r="11" spans="1:7" x14ac:dyDescent="0.25">
      <c r="G11" s="4" t="s">
        <v>30</v>
      </c>
    </row>
    <row r="12" spans="1:7" x14ac:dyDescent="0.25">
      <c r="G12" s="4" t="s">
        <v>31</v>
      </c>
    </row>
    <row r="13" spans="1:7" x14ac:dyDescent="0.25">
      <c r="G13" s="4" t="s">
        <v>32</v>
      </c>
    </row>
    <row r="16" spans="1:7" ht="30" customHeight="1" x14ac:dyDescent="0.25">
      <c r="A16" s="16" t="s">
        <v>33</v>
      </c>
      <c r="B16" s="16"/>
      <c r="C16" s="16"/>
      <c r="D16" s="16"/>
      <c r="E16" s="16"/>
      <c r="F16" s="16"/>
    </row>
    <row r="17" spans="1:6" x14ac:dyDescent="0.25">
      <c r="A17" s="17" t="s">
        <v>50</v>
      </c>
      <c r="B17" s="17"/>
      <c r="C17" s="17"/>
      <c r="D17" s="17"/>
      <c r="E17" s="17"/>
      <c r="F17" s="17"/>
    </row>
    <row r="19" spans="1:6" ht="42.75" customHeight="1" x14ac:dyDescent="0.25">
      <c r="A19" s="18" t="s">
        <v>35</v>
      </c>
      <c r="B19" s="18"/>
      <c r="C19" s="18"/>
      <c r="D19" s="18"/>
      <c r="E19" s="18"/>
      <c r="F19" s="18"/>
    </row>
    <row r="20" spans="1:6" ht="82.5" customHeight="1" x14ac:dyDescent="0.25">
      <c r="A20" s="5" t="s">
        <v>36</v>
      </c>
      <c r="B20" s="5" t="s">
        <v>63</v>
      </c>
      <c r="C20" s="5" t="s">
        <v>64</v>
      </c>
      <c r="D20" s="5" t="s">
        <v>37</v>
      </c>
      <c r="E20" s="5" t="s">
        <v>65</v>
      </c>
      <c r="F20" s="5" t="s">
        <v>62</v>
      </c>
    </row>
    <row r="21" spans="1:6" ht="15.75" customHeight="1" x14ac:dyDescent="0.25">
      <c r="A21" s="6">
        <v>2016</v>
      </c>
      <c r="B21" s="12">
        <v>39.4</v>
      </c>
      <c r="C21" s="12">
        <v>12.7</v>
      </c>
      <c r="D21" s="13">
        <v>764363</v>
      </c>
      <c r="E21" s="12">
        <f t="shared" ref="E21:E30" si="0">IF(OR(ISTEXT(B21),ISTEXT(D21)),"-",B21*1000000/D21)</f>
        <v>51.546189441404152</v>
      </c>
      <c r="F21" s="12">
        <f t="shared" ref="F21:F30" si="1">IF(OR(ISTEXT(C21),ISTEXT(D21)),"-",C21*1000000/D21)</f>
        <v>16.615142281873926</v>
      </c>
    </row>
    <row r="22" spans="1:6" ht="15.75" customHeight="1" x14ac:dyDescent="0.25">
      <c r="A22" s="6">
        <v>2017</v>
      </c>
      <c r="B22" s="12">
        <v>16.3</v>
      </c>
      <c r="C22" s="12">
        <v>4.2</v>
      </c>
      <c r="D22" s="13">
        <v>772422</v>
      </c>
      <c r="E22" s="12">
        <f t="shared" si="0"/>
        <v>21.10245435785102</v>
      </c>
      <c r="F22" s="12">
        <f t="shared" si="1"/>
        <v>5.4374422271763363</v>
      </c>
    </row>
    <row r="23" spans="1:6" ht="15.75" customHeight="1" x14ac:dyDescent="0.25">
      <c r="A23" s="6">
        <v>2018</v>
      </c>
      <c r="B23" s="12">
        <v>45.8</v>
      </c>
      <c r="C23" s="12">
        <v>4.7</v>
      </c>
      <c r="D23" s="13">
        <v>782412</v>
      </c>
      <c r="E23" s="12">
        <f t="shared" si="0"/>
        <v>58.5369345050945</v>
      </c>
      <c r="F23" s="12">
        <f t="shared" si="1"/>
        <v>6.0070653313088247</v>
      </c>
    </row>
    <row r="24" spans="1:6" ht="15.75" customHeight="1" x14ac:dyDescent="0.25">
      <c r="A24" s="6">
        <v>2019</v>
      </c>
      <c r="B24" s="12">
        <v>53.7</v>
      </c>
      <c r="C24" s="12">
        <v>5.0999999999999996</v>
      </c>
      <c r="D24" s="13">
        <v>793621</v>
      </c>
      <c r="E24" s="12">
        <f t="shared" si="0"/>
        <v>67.664540126836357</v>
      </c>
      <c r="F24" s="12">
        <f t="shared" si="1"/>
        <v>6.4262412410961911</v>
      </c>
    </row>
    <row r="25" spans="1:6" ht="15.75" customHeight="1" x14ac:dyDescent="0.25">
      <c r="A25" s="6">
        <v>2020</v>
      </c>
      <c r="B25" s="12">
        <v>73.3</v>
      </c>
      <c r="C25" s="12">
        <v>15.6</v>
      </c>
      <c r="D25" s="13">
        <v>802835</v>
      </c>
      <c r="E25" s="12">
        <f t="shared" si="0"/>
        <v>91.301450484844338</v>
      </c>
      <c r="F25" s="12">
        <f t="shared" si="1"/>
        <v>19.431140894455275</v>
      </c>
    </row>
    <row r="26" spans="1:6" ht="15.75" customHeight="1" x14ac:dyDescent="0.25">
      <c r="A26" s="6">
        <v>2021</v>
      </c>
      <c r="B26" s="12">
        <v>69.2</v>
      </c>
      <c r="C26" s="12">
        <v>14.7</v>
      </c>
      <c r="D26" s="13">
        <v>813899</v>
      </c>
      <c r="E26" s="12">
        <f t="shared" si="0"/>
        <v>85.022834528608584</v>
      </c>
      <c r="F26" s="12">
        <f t="shared" si="1"/>
        <v>18.061209068938528</v>
      </c>
    </row>
    <row r="27" spans="1:6" ht="15.75" customHeight="1" x14ac:dyDescent="0.25">
      <c r="A27" s="6">
        <v>2022</v>
      </c>
      <c r="B27" s="12">
        <v>101.7</v>
      </c>
      <c r="C27" s="12">
        <v>32.5</v>
      </c>
      <c r="D27" s="13">
        <v>823251</v>
      </c>
      <c r="E27" s="12">
        <f t="shared" si="0"/>
        <v>123.53462066854459</v>
      </c>
      <c r="F27" s="12">
        <f t="shared" si="1"/>
        <v>39.477631973723689</v>
      </c>
    </row>
    <row r="28" spans="1:6" ht="15.75" customHeight="1" x14ac:dyDescent="0.25">
      <c r="A28" s="6">
        <v>2023</v>
      </c>
      <c r="B28" s="12">
        <v>130.9</v>
      </c>
      <c r="C28" s="12">
        <v>30.4</v>
      </c>
      <c r="D28" s="13">
        <v>833666</v>
      </c>
      <c r="E28" s="12">
        <f t="shared" si="0"/>
        <v>157.01731868638041</v>
      </c>
      <c r="F28" s="12">
        <f t="shared" si="1"/>
        <v>36.46544299515633</v>
      </c>
    </row>
    <row r="29" spans="1:6" ht="15.75" customHeight="1" x14ac:dyDescent="0.25">
      <c r="A29" s="6">
        <v>2024</v>
      </c>
      <c r="B29" s="12">
        <v>136.6</v>
      </c>
      <c r="C29" s="12">
        <v>35.799999999999997</v>
      </c>
      <c r="D29" s="13">
        <v>841931</v>
      </c>
      <c r="E29" s="12">
        <f t="shared" si="0"/>
        <v>162.24607479710332</v>
      </c>
      <c r="F29" s="12">
        <f t="shared" si="1"/>
        <v>42.521299251363828</v>
      </c>
    </row>
    <row r="30" spans="1:6" ht="15.75" customHeight="1" x14ac:dyDescent="0.25">
      <c r="A30" s="6">
        <v>2025</v>
      </c>
      <c r="B30" s="12">
        <v>105</v>
      </c>
      <c r="C30" s="12">
        <v>32.299999999999997</v>
      </c>
      <c r="D30" s="13">
        <v>846104</v>
      </c>
      <c r="E30" s="12">
        <f t="shared" si="0"/>
        <v>124.0982196042094</v>
      </c>
      <c r="F30" s="12">
        <f t="shared" si="1"/>
        <v>38.174976125866323</v>
      </c>
    </row>
  </sheetData>
  <mergeCells count="3">
    <mergeCell ref="A16:F16"/>
    <mergeCell ref="A17:F17"/>
    <mergeCell ref="A19:F19"/>
  </mergeCells>
  <pageMargins left="0.75" right="0.75" top="1" bottom="1" header="0.511811023622047" footer="0.511811023622047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G30"/>
  <sheetViews>
    <sheetView zoomScaleNormal="100" workbookViewId="0">
      <pane ySplit="18" topLeftCell="A19" activePane="bottomLeft" state="frozen"/>
      <selection pane="bottomLeft" activeCell="E24" sqref="E24"/>
    </sheetView>
  </sheetViews>
  <sheetFormatPr defaultColWidth="8.7109375" defaultRowHeight="15" x14ac:dyDescent="0.25"/>
  <cols>
    <col min="1" max="1" width="8" customWidth="1"/>
    <col min="2" max="2" width="15" customWidth="1"/>
    <col min="3" max="4" width="13" customWidth="1"/>
    <col min="5" max="5" width="17" customWidth="1"/>
    <col min="6" max="6" width="15" customWidth="1"/>
  </cols>
  <sheetData>
    <row r="1" spans="1:7" x14ac:dyDescent="0.25">
      <c r="G1" s="4" t="s">
        <v>17</v>
      </c>
    </row>
    <row r="2" spans="1:7" x14ac:dyDescent="0.25">
      <c r="G2" s="4" t="s">
        <v>18</v>
      </c>
    </row>
    <row r="3" spans="1:7" x14ac:dyDescent="0.25">
      <c r="G3" s="4" t="s">
        <v>19</v>
      </c>
    </row>
    <row r="4" spans="1:7" x14ac:dyDescent="0.25">
      <c r="G4" s="4" t="s">
        <v>20</v>
      </c>
    </row>
    <row r="6" spans="1:7" x14ac:dyDescent="0.25">
      <c r="A6" s="4" t="s">
        <v>21</v>
      </c>
      <c r="G6" s="4" t="s">
        <v>22</v>
      </c>
    </row>
    <row r="7" spans="1:7" x14ac:dyDescent="0.25">
      <c r="A7" s="4" t="s">
        <v>23</v>
      </c>
      <c r="G7" s="4" t="s">
        <v>24</v>
      </c>
    </row>
    <row r="8" spans="1:7" x14ac:dyDescent="0.25">
      <c r="A8" s="4" t="s">
        <v>25</v>
      </c>
      <c r="G8" s="4" t="s">
        <v>26</v>
      </c>
    </row>
    <row r="9" spans="1:7" x14ac:dyDescent="0.25">
      <c r="A9" s="4" t="s">
        <v>27</v>
      </c>
      <c r="G9" s="4" t="s">
        <v>28</v>
      </c>
    </row>
    <row r="10" spans="1:7" x14ac:dyDescent="0.25">
      <c r="G10" s="4" t="s">
        <v>29</v>
      </c>
    </row>
    <row r="11" spans="1:7" x14ac:dyDescent="0.25">
      <c r="G11" s="4" t="s">
        <v>30</v>
      </c>
    </row>
    <row r="12" spans="1:7" x14ac:dyDescent="0.25">
      <c r="G12" s="4" t="s">
        <v>31</v>
      </c>
    </row>
    <row r="13" spans="1:7" x14ac:dyDescent="0.25">
      <c r="G13" s="4" t="s">
        <v>32</v>
      </c>
    </row>
    <row r="16" spans="1:7" ht="30" customHeight="1" x14ac:dyDescent="0.25">
      <c r="A16" s="16" t="s">
        <v>33</v>
      </c>
      <c r="B16" s="16"/>
      <c r="C16" s="16"/>
      <c r="D16" s="16"/>
      <c r="E16" s="16"/>
      <c r="F16" s="16"/>
    </row>
    <row r="17" spans="1:6" x14ac:dyDescent="0.25">
      <c r="A17" s="17" t="s">
        <v>51</v>
      </c>
      <c r="B17" s="17"/>
      <c r="C17" s="17"/>
      <c r="D17" s="17"/>
      <c r="E17" s="17"/>
      <c r="F17" s="17"/>
    </row>
    <row r="19" spans="1:6" ht="18" customHeight="1" x14ac:dyDescent="0.25">
      <c r="A19" s="19" t="s">
        <v>35</v>
      </c>
      <c r="B19" s="19"/>
      <c r="C19" s="19"/>
      <c r="D19" s="19"/>
      <c r="E19" s="19"/>
      <c r="F19" s="19"/>
    </row>
    <row r="20" spans="1:6" ht="87.75" customHeight="1" x14ac:dyDescent="0.25">
      <c r="A20" s="5" t="s">
        <v>36</v>
      </c>
      <c r="B20" s="5" t="s">
        <v>63</v>
      </c>
      <c r="C20" s="5" t="s">
        <v>64</v>
      </c>
      <c r="D20" s="5" t="s">
        <v>37</v>
      </c>
      <c r="E20" s="5" t="s">
        <v>65</v>
      </c>
      <c r="F20" s="5" t="s">
        <v>62</v>
      </c>
    </row>
    <row r="21" spans="1:6" ht="15.75" customHeight="1" x14ac:dyDescent="0.25">
      <c r="A21" s="6">
        <v>2016</v>
      </c>
      <c r="B21" s="12">
        <v>20.8</v>
      </c>
      <c r="C21" s="12">
        <v>12.1</v>
      </c>
      <c r="D21" s="13">
        <v>627321</v>
      </c>
      <c r="E21" s="12">
        <f t="shared" ref="E21:E30" si="0">IF(OR(ISTEXT(B21),ISTEXT(D21)),"-",B21*1000000/D21)</f>
        <v>33.156868652571809</v>
      </c>
      <c r="F21" s="12">
        <f t="shared" ref="F21:F30" si="1">IF(OR(ISTEXT(C21),ISTEXT(D21)),"-",C21*1000000/D21)</f>
        <v>19.288370706544178</v>
      </c>
    </row>
    <row r="22" spans="1:6" ht="15.75" customHeight="1" x14ac:dyDescent="0.25">
      <c r="A22" s="6">
        <v>2017</v>
      </c>
      <c r="B22" s="12">
        <v>9.1999999999999993</v>
      </c>
      <c r="C22" s="12">
        <v>5.3</v>
      </c>
      <c r="D22" s="13">
        <v>643379</v>
      </c>
      <c r="E22" s="12">
        <f t="shared" si="0"/>
        <v>14.299503092267544</v>
      </c>
      <c r="F22" s="12">
        <f t="shared" si="1"/>
        <v>8.2377572161976058</v>
      </c>
    </row>
    <row r="23" spans="1:6" ht="15.75" customHeight="1" x14ac:dyDescent="0.25">
      <c r="A23" s="6">
        <v>2018</v>
      </c>
      <c r="B23" s="12">
        <v>27.5</v>
      </c>
      <c r="C23" s="12">
        <v>6.9</v>
      </c>
      <c r="D23" s="13">
        <v>660874</v>
      </c>
      <c r="E23" s="12">
        <f t="shared" si="0"/>
        <v>41.611562869775476</v>
      </c>
      <c r="F23" s="12">
        <f t="shared" si="1"/>
        <v>10.440719410961847</v>
      </c>
    </row>
    <row r="24" spans="1:6" ht="15.75" customHeight="1" x14ac:dyDescent="0.25">
      <c r="A24" s="6">
        <v>2019</v>
      </c>
      <c r="B24" s="12">
        <v>32.9</v>
      </c>
      <c r="C24" s="12">
        <v>8.1999999999999993</v>
      </c>
      <c r="D24" s="13">
        <v>678766</v>
      </c>
      <c r="E24" s="12">
        <f t="shared" si="0"/>
        <v>48.47031230203045</v>
      </c>
      <c r="F24" s="12">
        <f t="shared" si="1"/>
        <v>12.080746531205156</v>
      </c>
    </row>
    <row r="25" spans="1:6" ht="15.75" customHeight="1" x14ac:dyDescent="0.25">
      <c r="A25" s="6">
        <v>2020</v>
      </c>
      <c r="B25" s="12">
        <v>52.9</v>
      </c>
      <c r="C25" s="12">
        <v>22.1</v>
      </c>
      <c r="D25" s="13">
        <v>699343</v>
      </c>
      <c r="E25" s="12">
        <f t="shared" si="0"/>
        <v>75.642424389748669</v>
      </c>
      <c r="F25" s="12">
        <f t="shared" si="1"/>
        <v>31.601088450159651</v>
      </c>
    </row>
    <row r="26" spans="1:6" ht="15.75" customHeight="1" x14ac:dyDescent="0.25">
      <c r="A26" s="6">
        <v>2021</v>
      </c>
      <c r="B26" s="12">
        <v>55.1</v>
      </c>
      <c r="C26" s="12">
        <v>14.9</v>
      </c>
      <c r="D26" s="13">
        <v>720137</v>
      </c>
      <c r="E26" s="12">
        <f t="shared" si="0"/>
        <v>76.513219012493451</v>
      </c>
      <c r="F26" s="12">
        <f t="shared" si="1"/>
        <v>20.690507500656125</v>
      </c>
    </row>
    <row r="27" spans="1:6" ht="15.75" customHeight="1" x14ac:dyDescent="0.25">
      <c r="A27" s="6">
        <v>2022</v>
      </c>
      <c r="B27" s="12">
        <v>74.5</v>
      </c>
      <c r="C27" s="12">
        <v>40.700000000000003</v>
      </c>
      <c r="D27" s="13">
        <v>745909</v>
      </c>
      <c r="E27" s="12">
        <f t="shared" si="0"/>
        <v>99.878135268511301</v>
      </c>
      <c r="F27" s="12">
        <f t="shared" si="1"/>
        <v>54.56429671715987</v>
      </c>
    </row>
    <row r="28" spans="1:6" ht="15.75" customHeight="1" x14ac:dyDescent="0.25">
      <c r="A28" s="6">
        <v>2023</v>
      </c>
      <c r="B28" s="12">
        <v>102.8</v>
      </c>
      <c r="C28" s="12">
        <v>26.3</v>
      </c>
      <c r="D28" s="13">
        <v>767106</v>
      </c>
      <c r="E28" s="12">
        <f t="shared" si="0"/>
        <v>134.01016287188472</v>
      </c>
      <c r="F28" s="12">
        <f t="shared" si="1"/>
        <v>34.284701201659225</v>
      </c>
    </row>
    <row r="29" spans="1:6" ht="15.75" customHeight="1" x14ac:dyDescent="0.25">
      <c r="A29" s="6">
        <v>2024</v>
      </c>
      <c r="B29" s="12">
        <v>106.1</v>
      </c>
      <c r="C29" s="12">
        <v>26.9</v>
      </c>
      <c r="D29" s="13">
        <v>786841</v>
      </c>
      <c r="E29" s="12">
        <f t="shared" si="0"/>
        <v>134.84299877611869</v>
      </c>
      <c r="F29" s="12">
        <f t="shared" si="1"/>
        <v>34.187338992248755</v>
      </c>
    </row>
    <row r="30" spans="1:6" ht="15.75" customHeight="1" x14ac:dyDescent="0.25">
      <c r="A30" s="6">
        <v>2025</v>
      </c>
      <c r="B30" s="12">
        <v>73.5</v>
      </c>
      <c r="C30" s="12">
        <v>26.1</v>
      </c>
      <c r="D30" s="13">
        <v>805156</v>
      </c>
      <c r="E30" s="12">
        <f t="shared" si="0"/>
        <v>91.286657492461089</v>
      </c>
      <c r="F30" s="12">
        <f t="shared" si="1"/>
        <v>32.416078374873941</v>
      </c>
    </row>
  </sheetData>
  <mergeCells count="3">
    <mergeCell ref="A16:F16"/>
    <mergeCell ref="A17:F17"/>
    <mergeCell ref="A19:F19"/>
  </mergeCells>
  <pageMargins left="0.75" right="0.75" top="1" bottom="1" header="0.511811023622047" footer="0.511811023622047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30"/>
  <sheetViews>
    <sheetView zoomScaleNormal="100" workbookViewId="0">
      <pane ySplit="18" topLeftCell="A19" activePane="bottomLeft" state="frozen"/>
      <selection pane="bottomLeft" activeCell="C24" sqref="C24"/>
    </sheetView>
  </sheetViews>
  <sheetFormatPr defaultColWidth="8.7109375" defaultRowHeight="15" x14ac:dyDescent="0.25"/>
  <cols>
    <col min="1" max="1" width="8" customWidth="1"/>
    <col min="2" max="2" width="18.5703125" customWidth="1"/>
    <col min="3" max="4" width="13" customWidth="1"/>
    <col min="5" max="5" width="17" customWidth="1"/>
    <col min="6" max="6" width="15" customWidth="1"/>
  </cols>
  <sheetData>
    <row r="1" spans="1:7" x14ac:dyDescent="0.25">
      <c r="G1" s="4" t="s">
        <v>17</v>
      </c>
    </row>
    <row r="2" spans="1:7" x14ac:dyDescent="0.25">
      <c r="G2" s="4" t="s">
        <v>18</v>
      </c>
    </row>
    <row r="3" spans="1:7" x14ac:dyDescent="0.25">
      <c r="G3" s="4" t="s">
        <v>19</v>
      </c>
    </row>
    <row r="4" spans="1:7" x14ac:dyDescent="0.25">
      <c r="G4" s="4" t="s">
        <v>20</v>
      </c>
    </row>
    <row r="6" spans="1:7" x14ac:dyDescent="0.25">
      <c r="A6" s="4" t="s">
        <v>21</v>
      </c>
      <c r="G6" s="4" t="s">
        <v>22</v>
      </c>
    </row>
    <row r="7" spans="1:7" x14ac:dyDescent="0.25">
      <c r="A7" s="4" t="s">
        <v>23</v>
      </c>
      <c r="G7" s="4" t="s">
        <v>24</v>
      </c>
    </row>
    <row r="8" spans="1:7" x14ac:dyDescent="0.25">
      <c r="A8" s="4" t="s">
        <v>25</v>
      </c>
      <c r="G8" s="4" t="s">
        <v>26</v>
      </c>
    </row>
    <row r="9" spans="1:7" x14ac:dyDescent="0.25">
      <c r="A9" s="4" t="s">
        <v>27</v>
      </c>
      <c r="G9" s="4" t="s">
        <v>28</v>
      </c>
    </row>
    <row r="10" spans="1:7" x14ac:dyDescent="0.25">
      <c r="G10" s="4" t="s">
        <v>29</v>
      </c>
    </row>
    <row r="11" spans="1:7" x14ac:dyDescent="0.25">
      <c r="G11" s="4" t="s">
        <v>30</v>
      </c>
    </row>
    <row r="12" spans="1:7" x14ac:dyDescent="0.25">
      <c r="G12" s="4" t="s">
        <v>31</v>
      </c>
    </row>
    <row r="13" spans="1:7" x14ac:dyDescent="0.25">
      <c r="G13" s="4" t="s">
        <v>32</v>
      </c>
    </row>
    <row r="16" spans="1:7" ht="30" customHeight="1" x14ac:dyDescent="0.25">
      <c r="A16" s="16" t="s">
        <v>33</v>
      </c>
      <c r="B16" s="16"/>
      <c r="C16" s="16"/>
      <c r="D16" s="16"/>
      <c r="E16" s="16"/>
      <c r="F16" s="16"/>
    </row>
    <row r="17" spans="1:6" x14ac:dyDescent="0.25">
      <c r="A17" s="17" t="s">
        <v>52</v>
      </c>
      <c r="B17" s="17"/>
      <c r="C17" s="17"/>
      <c r="D17" s="17"/>
      <c r="E17" s="17"/>
      <c r="F17" s="17"/>
    </row>
    <row r="19" spans="1:6" ht="48" customHeight="1" x14ac:dyDescent="0.25">
      <c r="A19" s="18" t="s">
        <v>35</v>
      </c>
      <c r="B19" s="18"/>
      <c r="C19" s="18"/>
      <c r="D19" s="18"/>
      <c r="E19" s="18"/>
      <c r="F19" s="18"/>
    </row>
    <row r="20" spans="1:6" ht="72" customHeight="1" x14ac:dyDescent="0.25">
      <c r="A20" s="5" t="s">
        <v>36</v>
      </c>
      <c r="B20" s="5" t="s">
        <v>63</v>
      </c>
      <c r="C20" s="5" t="s">
        <v>64</v>
      </c>
      <c r="D20" s="5" t="s">
        <v>37</v>
      </c>
      <c r="E20" s="5" t="s">
        <v>65</v>
      </c>
      <c r="F20" s="5" t="s">
        <v>62</v>
      </c>
    </row>
    <row r="21" spans="1:6" ht="15.75" customHeight="1" x14ac:dyDescent="0.25">
      <c r="A21" s="6">
        <v>2016</v>
      </c>
      <c r="B21" s="12">
        <v>27.1</v>
      </c>
      <c r="C21" s="12">
        <v>22.5</v>
      </c>
      <c r="D21" s="13">
        <v>758209</v>
      </c>
      <c r="E21" s="12">
        <f t="shared" ref="E21:E30" si="0">IF(OR(ISTEXT(B21),ISTEXT(D21)),"-",B21*1000000/D21)</f>
        <v>35.742123873496624</v>
      </c>
      <c r="F21" s="12">
        <f t="shared" ref="F21:F30" si="1">IF(OR(ISTEXT(C21),ISTEXT(D21)),"-",C21*1000000/D21)</f>
        <v>29.675195097921549</v>
      </c>
    </row>
    <row r="22" spans="1:6" ht="15.75" customHeight="1" x14ac:dyDescent="0.25">
      <c r="A22" s="6">
        <v>2017</v>
      </c>
      <c r="B22" s="12">
        <v>13.6</v>
      </c>
      <c r="C22" s="12">
        <v>9.3000000000000007</v>
      </c>
      <c r="D22" s="13">
        <v>756599</v>
      </c>
      <c r="E22" s="12">
        <f t="shared" si="0"/>
        <v>17.975175753602635</v>
      </c>
      <c r="F22" s="12">
        <f t="shared" si="1"/>
        <v>12.29184812562533</v>
      </c>
    </row>
    <row r="23" spans="1:6" ht="15.75" customHeight="1" x14ac:dyDescent="0.25">
      <c r="A23" s="6">
        <v>2018</v>
      </c>
      <c r="B23" s="12">
        <v>42.4</v>
      </c>
      <c r="C23" s="12">
        <v>10.199999999999999</v>
      </c>
      <c r="D23" s="13">
        <v>754468</v>
      </c>
      <c r="E23" s="12">
        <f t="shared" si="0"/>
        <v>56.198539898312454</v>
      </c>
      <c r="F23" s="12">
        <f t="shared" si="1"/>
        <v>13.519460069877052</v>
      </c>
    </row>
    <row r="24" spans="1:6" ht="15.75" customHeight="1" x14ac:dyDescent="0.25">
      <c r="A24" s="6">
        <v>2019</v>
      </c>
      <c r="B24" s="12">
        <v>48.9</v>
      </c>
      <c r="C24" s="12">
        <v>11.2</v>
      </c>
      <c r="D24" s="13">
        <v>753493</v>
      </c>
      <c r="E24" s="12">
        <f t="shared" si="0"/>
        <v>64.897749547772833</v>
      </c>
      <c r="F24" s="12">
        <f t="shared" si="1"/>
        <v>14.864106235890711</v>
      </c>
    </row>
    <row r="25" spans="1:6" ht="15.75" customHeight="1" x14ac:dyDescent="0.25">
      <c r="A25" s="6">
        <v>2020</v>
      </c>
      <c r="B25" s="12">
        <v>78</v>
      </c>
      <c r="C25" s="12">
        <v>25.3</v>
      </c>
      <c r="D25" s="13">
        <v>751819</v>
      </c>
      <c r="E25" s="12">
        <f t="shared" si="0"/>
        <v>103.7483756063627</v>
      </c>
      <c r="F25" s="12">
        <f t="shared" si="1"/>
        <v>33.651716703089441</v>
      </c>
    </row>
    <row r="26" spans="1:6" ht="15.75" customHeight="1" x14ac:dyDescent="0.25">
      <c r="A26" s="6">
        <v>2021</v>
      </c>
      <c r="B26" s="12">
        <v>76.599999999999994</v>
      </c>
      <c r="C26" s="12">
        <v>20.9</v>
      </c>
      <c r="D26" s="13">
        <v>750676</v>
      </c>
      <c r="E26" s="12">
        <f t="shared" si="0"/>
        <v>102.04136005413787</v>
      </c>
      <c r="F26" s="12">
        <f t="shared" si="1"/>
        <v>27.841572129653805</v>
      </c>
    </row>
    <row r="27" spans="1:6" ht="15.75" customHeight="1" x14ac:dyDescent="0.25">
      <c r="A27" s="6">
        <v>2022</v>
      </c>
      <c r="B27" s="12">
        <v>94</v>
      </c>
      <c r="C27" s="12">
        <v>35.4</v>
      </c>
      <c r="D27" s="13">
        <v>756511</v>
      </c>
      <c r="E27" s="12">
        <f t="shared" si="0"/>
        <v>124.25463740778389</v>
      </c>
      <c r="F27" s="12">
        <f t="shared" si="1"/>
        <v>46.79376770463351</v>
      </c>
    </row>
    <row r="28" spans="1:6" ht="15.75" customHeight="1" x14ac:dyDescent="0.25">
      <c r="A28" s="6">
        <v>2023</v>
      </c>
      <c r="B28" s="12">
        <v>118.5</v>
      </c>
      <c r="C28" s="12">
        <v>26.3</v>
      </c>
      <c r="D28" s="13">
        <v>754944</v>
      </c>
      <c r="E28" s="12">
        <f t="shared" si="0"/>
        <v>156.96528484231942</v>
      </c>
      <c r="F28" s="12">
        <f t="shared" si="1"/>
        <v>34.837021024075959</v>
      </c>
    </row>
    <row r="29" spans="1:6" ht="15.75" customHeight="1" x14ac:dyDescent="0.25">
      <c r="A29" s="6">
        <v>2024</v>
      </c>
      <c r="B29" s="12">
        <v>124.5</v>
      </c>
      <c r="C29" s="12">
        <v>56.1</v>
      </c>
      <c r="D29" s="13">
        <v>753934</v>
      </c>
      <c r="E29" s="12">
        <f t="shared" si="0"/>
        <v>165.13381807956665</v>
      </c>
      <c r="F29" s="12">
        <f t="shared" si="1"/>
        <v>74.409696339467374</v>
      </c>
    </row>
    <row r="30" spans="1:6" ht="15.75" customHeight="1" x14ac:dyDescent="0.25">
      <c r="A30" s="6">
        <v>2025</v>
      </c>
      <c r="B30" s="12">
        <v>89.3</v>
      </c>
      <c r="C30" s="12">
        <v>51.4</v>
      </c>
      <c r="D30" s="13">
        <v>751018</v>
      </c>
      <c r="E30" s="12">
        <f t="shared" si="0"/>
        <v>118.90527257668924</v>
      </c>
      <c r="F30" s="12">
        <f t="shared" si="1"/>
        <v>68.440436847052936</v>
      </c>
    </row>
  </sheetData>
  <mergeCells count="3">
    <mergeCell ref="A16:F16"/>
    <mergeCell ref="A17:F17"/>
    <mergeCell ref="A19:F19"/>
  </mergeCells>
  <pageMargins left="0.75" right="0.75" top="1" bottom="1" header="0.511811023622047" footer="0.511811023622047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G30"/>
  <sheetViews>
    <sheetView zoomScaleNormal="100" workbookViewId="0">
      <pane ySplit="18" topLeftCell="A23" activePane="bottomLeft" state="frozen"/>
      <selection pane="bottomLeft" activeCell="G23" sqref="G23"/>
    </sheetView>
  </sheetViews>
  <sheetFormatPr defaultColWidth="8.7109375" defaultRowHeight="15" x14ac:dyDescent="0.25"/>
  <cols>
    <col min="1" max="1" width="8" customWidth="1"/>
    <col min="2" max="2" width="15" customWidth="1"/>
    <col min="3" max="4" width="13" customWidth="1"/>
    <col min="5" max="5" width="17" customWidth="1"/>
    <col min="6" max="6" width="15" customWidth="1"/>
  </cols>
  <sheetData>
    <row r="1" spans="1:7" x14ac:dyDescent="0.25">
      <c r="G1" s="4" t="s">
        <v>17</v>
      </c>
    </row>
    <row r="2" spans="1:7" x14ac:dyDescent="0.25">
      <c r="G2" s="4" t="s">
        <v>18</v>
      </c>
    </row>
    <row r="3" spans="1:7" x14ac:dyDescent="0.25">
      <c r="G3" s="4" t="s">
        <v>19</v>
      </c>
    </row>
    <row r="4" spans="1:7" x14ac:dyDescent="0.25">
      <c r="G4" s="4" t="s">
        <v>20</v>
      </c>
    </row>
    <row r="6" spans="1:7" x14ac:dyDescent="0.25">
      <c r="A6" s="4" t="s">
        <v>21</v>
      </c>
      <c r="G6" s="4" t="s">
        <v>22</v>
      </c>
    </row>
    <row r="7" spans="1:7" x14ac:dyDescent="0.25">
      <c r="A7" s="4" t="s">
        <v>23</v>
      </c>
      <c r="G7" s="4" t="s">
        <v>24</v>
      </c>
    </row>
    <row r="8" spans="1:7" x14ac:dyDescent="0.25">
      <c r="A8" s="4" t="s">
        <v>25</v>
      </c>
      <c r="G8" s="4" t="s">
        <v>26</v>
      </c>
    </row>
    <row r="9" spans="1:7" x14ac:dyDescent="0.25">
      <c r="A9" s="4" t="s">
        <v>27</v>
      </c>
      <c r="G9" s="4" t="s">
        <v>28</v>
      </c>
    </row>
    <row r="10" spans="1:7" x14ac:dyDescent="0.25">
      <c r="G10" s="4" t="s">
        <v>29</v>
      </c>
    </row>
    <row r="11" spans="1:7" x14ac:dyDescent="0.25">
      <c r="G11" s="4" t="s">
        <v>30</v>
      </c>
    </row>
    <row r="12" spans="1:7" x14ac:dyDescent="0.25">
      <c r="G12" s="4" t="s">
        <v>31</v>
      </c>
    </row>
    <row r="13" spans="1:7" x14ac:dyDescent="0.25">
      <c r="G13" s="4" t="s">
        <v>32</v>
      </c>
    </row>
    <row r="16" spans="1:7" ht="30" customHeight="1" x14ac:dyDescent="0.25">
      <c r="A16" s="16" t="s">
        <v>33</v>
      </c>
      <c r="B16" s="16"/>
      <c r="C16" s="16"/>
      <c r="D16" s="16"/>
      <c r="E16" s="16"/>
      <c r="F16" s="16"/>
    </row>
    <row r="17" spans="1:6" x14ac:dyDescent="0.25">
      <c r="A17" s="17" t="s">
        <v>53</v>
      </c>
      <c r="B17" s="17"/>
      <c r="C17" s="17"/>
      <c r="D17" s="17"/>
      <c r="E17" s="17"/>
      <c r="F17" s="17"/>
    </row>
    <row r="19" spans="1:6" ht="18" customHeight="1" x14ac:dyDescent="0.25">
      <c r="A19" s="19" t="s">
        <v>35</v>
      </c>
      <c r="B19" s="19"/>
      <c r="C19" s="19"/>
      <c r="D19" s="19"/>
      <c r="E19" s="19"/>
      <c r="F19" s="19"/>
    </row>
    <row r="20" spans="1:6" ht="87" customHeight="1" x14ac:dyDescent="0.25">
      <c r="A20" s="5" t="s">
        <v>36</v>
      </c>
      <c r="B20" s="5" t="s">
        <v>63</v>
      </c>
      <c r="C20" s="5" t="s">
        <v>64</v>
      </c>
      <c r="D20" s="5" t="s">
        <v>37</v>
      </c>
      <c r="E20" s="5" t="s">
        <v>65</v>
      </c>
      <c r="F20" s="5" t="s">
        <v>62</v>
      </c>
    </row>
    <row r="21" spans="1:6" ht="15.75" customHeight="1" x14ac:dyDescent="0.25">
      <c r="A21" s="6">
        <v>2016</v>
      </c>
      <c r="B21" s="12">
        <v>24.9</v>
      </c>
      <c r="C21" s="12">
        <v>8.8000000000000007</v>
      </c>
      <c r="D21" s="13">
        <v>568920</v>
      </c>
      <c r="E21" s="12">
        <f t="shared" ref="E21:E30" si="0">IF(OR(ISTEXT(B21),ISTEXT(D21)),"-",B21*1000000/D21)</f>
        <v>43.767137734655137</v>
      </c>
      <c r="F21" s="12">
        <f t="shared" ref="F21:F30" si="1">IF(OR(ISTEXT(C21),ISTEXT(D21)),"-",C21*1000000/D21)</f>
        <v>15.467904098994586</v>
      </c>
    </row>
    <row r="22" spans="1:6" ht="15.75" customHeight="1" x14ac:dyDescent="0.25">
      <c r="A22" s="6">
        <v>2017</v>
      </c>
      <c r="B22" s="12">
        <v>10.4</v>
      </c>
      <c r="C22" s="12">
        <v>3.7</v>
      </c>
      <c r="D22" s="13">
        <v>562583</v>
      </c>
      <c r="E22" s="12">
        <f t="shared" si="0"/>
        <v>18.486161153109851</v>
      </c>
      <c r="F22" s="12">
        <f t="shared" si="1"/>
        <v>6.5768073333179284</v>
      </c>
    </row>
    <row r="23" spans="1:6" ht="15.75" customHeight="1" x14ac:dyDescent="0.25">
      <c r="A23" s="6">
        <v>2018</v>
      </c>
      <c r="B23" s="12">
        <v>33.4</v>
      </c>
      <c r="C23" s="12">
        <v>4</v>
      </c>
      <c r="D23" s="13">
        <v>557917</v>
      </c>
      <c r="E23" s="12">
        <f t="shared" si="0"/>
        <v>59.865535554571736</v>
      </c>
      <c r="F23" s="12">
        <f t="shared" si="1"/>
        <v>7.1695252161163756</v>
      </c>
    </row>
    <row r="24" spans="1:6" ht="15.75" customHeight="1" x14ac:dyDescent="0.25">
      <c r="A24" s="6">
        <v>2019</v>
      </c>
      <c r="B24" s="12">
        <v>38.4</v>
      </c>
      <c r="C24" s="12">
        <v>4.5999999999999996</v>
      </c>
      <c r="D24" s="13">
        <v>553853</v>
      </c>
      <c r="E24" s="12">
        <f t="shared" si="0"/>
        <v>69.332476306890101</v>
      </c>
      <c r="F24" s="12">
        <f t="shared" si="1"/>
        <v>8.3054528909295424</v>
      </c>
    </row>
    <row r="25" spans="1:6" ht="15.75" customHeight="1" x14ac:dyDescent="0.25">
      <c r="A25" s="6">
        <v>2020</v>
      </c>
      <c r="B25" s="12">
        <v>58.3</v>
      </c>
      <c r="C25" s="12">
        <v>19.100000000000001</v>
      </c>
      <c r="D25" s="13">
        <v>548092</v>
      </c>
      <c r="E25" s="12">
        <f t="shared" si="0"/>
        <v>106.36900374389701</v>
      </c>
      <c r="F25" s="12">
        <f t="shared" si="1"/>
        <v>34.848164176817029</v>
      </c>
    </row>
    <row r="26" spans="1:6" ht="15.75" customHeight="1" x14ac:dyDescent="0.25">
      <c r="A26" s="6">
        <v>2021</v>
      </c>
      <c r="B26" s="12">
        <v>52.6</v>
      </c>
      <c r="C26" s="12">
        <v>8.6</v>
      </c>
      <c r="D26" s="13">
        <v>543088</v>
      </c>
      <c r="E26" s="12">
        <f t="shared" si="0"/>
        <v>96.853548596175941</v>
      </c>
      <c r="F26" s="12">
        <f t="shared" si="1"/>
        <v>15.835371063253101</v>
      </c>
    </row>
    <row r="27" spans="1:6" ht="15.75" customHeight="1" x14ac:dyDescent="0.25">
      <c r="A27" s="6">
        <v>2022</v>
      </c>
      <c r="B27" s="12">
        <v>67</v>
      </c>
      <c r="C27" s="12">
        <v>27.6</v>
      </c>
      <c r="D27" s="13">
        <v>539111</v>
      </c>
      <c r="E27" s="12">
        <f t="shared" si="0"/>
        <v>124.27867359412069</v>
      </c>
      <c r="F27" s="12">
        <f t="shared" si="1"/>
        <v>51.195393898473597</v>
      </c>
    </row>
    <row r="28" spans="1:6" ht="15.75" customHeight="1" x14ac:dyDescent="0.25">
      <c r="A28" s="6">
        <v>2023</v>
      </c>
      <c r="B28" s="12">
        <v>84.6</v>
      </c>
      <c r="C28" s="12">
        <v>32.4</v>
      </c>
      <c r="D28" s="13">
        <v>534104</v>
      </c>
      <c r="E28" s="12">
        <f t="shared" si="0"/>
        <v>158.39611761005347</v>
      </c>
      <c r="F28" s="12">
        <f t="shared" si="1"/>
        <v>60.662342914488562</v>
      </c>
    </row>
    <row r="29" spans="1:6" ht="15.75" customHeight="1" x14ac:dyDescent="0.25">
      <c r="A29" s="6">
        <v>2024</v>
      </c>
      <c r="B29" s="12">
        <v>92</v>
      </c>
      <c r="C29" s="12">
        <v>46.2</v>
      </c>
      <c r="D29" s="13">
        <v>530089</v>
      </c>
      <c r="E29" s="12">
        <f t="shared" si="0"/>
        <v>173.55576139101169</v>
      </c>
      <c r="F29" s="12">
        <f t="shared" si="1"/>
        <v>87.155175828964573</v>
      </c>
    </row>
    <row r="30" spans="1:6" ht="15.75" customHeight="1" x14ac:dyDescent="0.25">
      <c r="A30" s="6">
        <v>2025</v>
      </c>
      <c r="B30" s="12">
        <v>63.7</v>
      </c>
      <c r="C30" s="12">
        <v>30.3</v>
      </c>
      <c r="D30" s="13">
        <v>522171</v>
      </c>
      <c r="E30" s="12">
        <f t="shared" si="0"/>
        <v>121.99068887395126</v>
      </c>
      <c r="F30" s="12">
        <f t="shared" si="1"/>
        <v>58.026968177091412</v>
      </c>
    </row>
  </sheetData>
  <mergeCells count="3">
    <mergeCell ref="A16:F16"/>
    <mergeCell ref="A17:F17"/>
    <mergeCell ref="A19:F19"/>
  </mergeCells>
  <pageMargins left="0.75" right="0.75" top="1" bottom="1" header="0.511811023622047" footer="0.511811023622047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30"/>
  <sheetViews>
    <sheetView zoomScaleNormal="100" workbookViewId="0">
      <pane ySplit="18" topLeftCell="A19" activePane="bottomLeft" state="frozen"/>
      <selection pane="bottomLeft" activeCell="C1" sqref="C1"/>
    </sheetView>
  </sheetViews>
  <sheetFormatPr defaultColWidth="8.7109375" defaultRowHeight="15" x14ac:dyDescent="0.25"/>
  <cols>
    <col min="1" max="1" width="8" customWidth="1"/>
    <col min="2" max="2" width="21" customWidth="1"/>
    <col min="3" max="3" width="14.7109375" customWidth="1"/>
    <col min="4" max="4" width="16.28515625" customWidth="1"/>
    <col min="5" max="5" width="19.7109375" customWidth="1"/>
    <col min="6" max="6" width="18.28515625" customWidth="1"/>
  </cols>
  <sheetData>
    <row r="1" spans="1:7" x14ac:dyDescent="0.25">
      <c r="G1" s="4" t="s">
        <v>17</v>
      </c>
    </row>
    <row r="2" spans="1:7" x14ac:dyDescent="0.25">
      <c r="G2" s="4" t="s">
        <v>18</v>
      </c>
    </row>
    <row r="3" spans="1:7" x14ac:dyDescent="0.25">
      <c r="G3" s="4" t="s">
        <v>19</v>
      </c>
    </row>
    <row r="4" spans="1:7" x14ac:dyDescent="0.25">
      <c r="G4" s="4" t="s">
        <v>20</v>
      </c>
    </row>
    <row r="6" spans="1:7" x14ac:dyDescent="0.25">
      <c r="A6" s="4" t="s">
        <v>21</v>
      </c>
      <c r="G6" s="4" t="s">
        <v>22</v>
      </c>
    </row>
    <row r="7" spans="1:7" x14ac:dyDescent="0.25">
      <c r="A7" s="4" t="s">
        <v>23</v>
      </c>
      <c r="G7" s="4" t="s">
        <v>24</v>
      </c>
    </row>
    <row r="8" spans="1:7" x14ac:dyDescent="0.25">
      <c r="A8" s="4" t="s">
        <v>25</v>
      </c>
      <c r="G8" s="4" t="s">
        <v>26</v>
      </c>
    </row>
    <row r="9" spans="1:7" x14ac:dyDescent="0.25">
      <c r="A9" s="4" t="s">
        <v>27</v>
      </c>
      <c r="G9" s="4" t="s">
        <v>28</v>
      </c>
    </row>
    <row r="10" spans="1:7" x14ac:dyDescent="0.25">
      <c r="G10" s="4" t="s">
        <v>29</v>
      </c>
    </row>
    <row r="11" spans="1:7" x14ac:dyDescent="0.25">
      <c r="G11" s="4" t="s">
        <v>30</v>
      </c>
    </row>
    <row r="12" spans="1:7" x14ac:dyDescent="0.25">
      <c r="G12" s="4" t="s">
        <v>31</v>
      </c>
    </row>
    <row r="13" spans="1:7" x14ac:dyDescent="0.25">
      <c r="G13" s="4" t="s">
        <v>32</v>
      </c>
    </row>
    <row r="16" spans="1:7" ht="30" customHeight="1" x14ac:dyDescent="0.25">
      <c r="A16" s="16" t="s">
        <v>33</v>
      </c>
      <c r="B16" s="16"/>
      <c r="C16" s="16"/>
      <c r="D16" s="16"/>
      <c r="E16" s="16"/>
      <c r="F16" s="16"/>
    </row>
    <row r="17" spans="1:6" x14ac:dyDescent="0.25">
      <c r="A17" s="17" t="s">
        <v>54</v>
      </c>
      <c r="B17" s="17"/>
      <c r="C17" s="17"/>
      <c r="D17" s="17"/>
      <c r="E17" s="17"/>
      <c r="F17" s="17"/>
    </row>
    <row r="19" spans="1:6" ht="44.25" customHeight="1" x14ac:dyDescent="0.25">
      <c r="A19" s="19" t="s">
        <v>35</v>
      </c>
      <c r="B19" s="19"/>
      <c r="C19" s="19"/>
      <c r="D19" s="19"/>
      <c r="E19" s="19"/>
      <c r="F19" s="19"/>
    </row>
    <row r="20" spans="1:6" ht="69.75" customHeight="1" x14ac:dyDescent="0.25">
      <c r="A20" s="5" t="s">
        <v>36</v>
      </c>
      <c r="B20" s="5" t="s">
        <v>63</v>
      </c>
      <c r="C20" s="5" t="s">
        <v>64</v>
      </c>
      <c r="D20" s="5" t="s">
        <v>37</v>
      </c>
      <c r="E20" s="5" t="s">
        <v>65</v>
      </c>
      <c r="F20" s="5" t="s">
        <v>62</v>
      </c>
    </row>
    <row r="21" spans="1:6" ht="15.75" customHeight="1" x14ac:dyDescent="0.25">
      <c r="A21" s="6">
        <v>2016</v>
      </c>
      <c r="B21" s="12" t="s">
        <v>39</v>
      </c>
      <c r="C21" s="12">
        <v>0</v>
      </c>
      <c r="D21" s="13">
        <v>1952324</v>
      </c>
      <c r="E21" s="12" t="str">
        <f t="shared" ref="E21:E30" si="0">IF(OR(ISTEXT(B21),ISTEXT(D21)),"-",B21*1000000/D21)</f>
        <v>-</v>
      </c>
      <c r="F21" s="12">
        <f t="shared" ref="F21:F30" si="1">IF(OR(ISTEXT(C21),ISTEXT(D21)),"-",C21*1000000/D21)</f>
        <v>0</v>
      </c>
    </row>
    <row r="22" spans="1:6" ht="15.75" customHeight="1" x14ac:dyDescent="0.25">
      <c r="A22" s="6">
        <v>2017</v>
      </c>
      <c r="B22" s="12" t="s">
        <v>39</v>
      </c>
      <c r="C22" s="12">
        <v>0</v>
      </c>
      <c r="D22" s="13">
        <v>1964044</v>
      </c>
      <c r="E22" s="12" t="str">
        <f t="shared" si="0"/>
        <v>-</v>
      </c>
      <c r="F22" s="12">
        <f t="shared" si="1"/>
        <v>0</v>
      </c>
    </row>
    <row r="23" spans="1:6" ht="15.75" customHeight="1" x14ac:dyDescent="0.25">
      <c r="A23" s="6">
        <v>2018</v>
      </c>
      <c r="B23" s="12">
        <v>85.5</v>
      </c>
      <c r="C23" s="12">
        <v>9.1999999999999993</v>
      </c>
      <c r="D23" s="13">
        <v>1974736</v>
      </c>
      <c r="E23" s="12">
        <f t="shared" si="0"/>
        <v>43.296926779073253</v>
      </c>
      <c r="F23" s="12">
        <f t="shared" si="1"/>
        <v>4.6588506007891688</v>
      </c>
    </row>
    <row r="24" spans="1:6" ht="15.75" customHeight="1" x14ac:dyDescent="0.25">
      <c r="A24" s="6">
        <v>2019</v>
      </c>
      <c r="B24" s="12">
        <v>92.5</v>
      </c>
      <c r="C24" s="12">
        <v>8.1999999999999993</v>
      </c>
      <c r="D24" s="13">
        <v>1981741</v>
      </c>
      <c r="E24" s="12">
        <f t="shared" si="0"/>
        <v>46.67612972633659</v>
      </c>
      <c r="F24" s="12">
        <f t="shared" si="1"/>
        <v>4.1377758243887568</v>
      </c>
    </row>
    <row r="25" spans="1:6" ht="15.75" customHeight="1" x14ac:dyDescent="0.25">
      <c r="A25" s="6">
        <v>2020</v>
      </c>
      <c r="B25" s="12">
        <v>142.69999999999999</v>
      </c>
      <c r="C25" s="12">
        <v>15.9</v>
      </c>
      <c r="D25" s="13">
        <v>2013751</v>
      </c>
      <c r="E25" s="12">
        <f t="shared" si="0"/>
        <v>70.862782935924059</v>
      </c>
      <c r="F25" s="12">
        <f t="shared" si="1"/>
        <v>7.8957130250959526</v>
      </c>
    </row>
    <row r="26" spans="1:6" ht="15.75" customHeight="1" x14ac:dyDescent="0.25">
      <c r="A26" s="6">
        <v>2021</v>
      </c>
      <c r="B26" s="12">
        <v>142.30000000000001</v>
      </c>
      <c r="C26" s="12">
        <v>15.2</v>
      </c>
      <c r="D26" s="13">
        <v>2042445</v>
      </c>
      <c r="E26" s="12">
        <f t="shared" si="0"/>
        <v>69.671398740235361</v>
      </c>
      <c r="F26" s="12">
        <f t="shared" si="1"/>
        <v>7.4420608633280212</v>
      </c>
    </row>
    <row r="27" spans="1:6" ht="15.75" customHeight="1" x14ac:dyDescent="0.25">
      <c r="A27" s="6">
        <v>2022</v>
      </c>
      <c r="B27" s="12">
        <v>197.2</v>
      </c>
      <c r="C27" s="12">
        <v>30.3</v>
      </c>
      <c r="D27" s="13">
        <v>2088510</v>
      </c>
      <c r="E27" s="12">
        <f t="shared" si="0"/>
        <v>94.42138175062604</v>
      </c>
      <c r="F27" s="12">
        <f t="shared" si="1"/>
        <v>14.507950644239195</v>
      </c>
    </row>
    <row r="28" spans="1:6" ht="15.75" customHeight="1" x14ac:dyDescent="0.25">
      <c r="A28" s="6">
        <v>2023</v>
      </c>
      <c r="B28" s="12">
        <v>256.60000000000002</v>
      </c>
      <c r="C28" s="12">
        <v>35.200000000000003</v>
      </c>
      <c r="D28" s="13">
        <v>2119224</v>
      </c>
      <c r="E28" s="12">
        <f t="shared" si="0"/>
        <v>121.08205645085184</v>
      </c>
      <c r="F28" s="12">
        <f t="shared" si="1"/>
        <v>16.609853418043585</v>
      </c>
    </row>
    <row r="29" spans="1:6" ht="15.75" customHeight="1" x14ac:dyDescent="0.25">
      <c r="A29" s="6">
        <v>2024</v>
      </c>
      <c r="B29" s="12">
        <v>290.39999999999998</v>
      </c>
      <c r="C29" s="12">
        <v>42.6</v>
      </c>
      <c r="D29" s="13">
        <v>2142171</v>
      </c>
      <c r="E29" s="12">
        <f t="shared" si="0"/>
        <v>135.56340740305046</v>
      </c>
      <c r="F29" s="12">
        <f t="shared" si="1"/>
        <v>19.886367614910295</v>
      </c>
    </row>
    <row r="30" spans="1:6" ht="15.75" customHeight="1" x14ac:dyDescent="0.25">
      <c r="A30" s="6">
        <v>2025</v>
      </c>
      <c r="B30" s="12">
        <v>201.8</v>
      </c>
      <c r="C30" s="12">
        <v>25.4</v>
      </c>
      <c r="D30" s="13">
        <v>2154041</v>
      </c>
      <c r="E30" s="12">
        <f t="shared" si="0"/>
        <v>93.684382052152216</v>
      </c>
      <c r="F30" s="12">
        <f t="shared" si="1"/>
        <v>11.791790406960684</v>
      </c>
    </row>
  </sheetData>
  <mergeCells count="3">
    <mergeCell ref="A16:F16"/>
    <mergeCell ref="A17:F17"/>
    <mergeCell ref="A19:F19"/>
  </mergeCells>
  <pageMargins left="0.75" right="0.75" top="1" bottom="1" header="0.511811023622047" footer="0.511811023622047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G30"/>
  <sheetViews>
    <sheetView zoomScaleNormal="100" workbookViewId="0">
      <pane ySplit="18" topLeftCell="A19" activePane="bottomLeft" state="frozen"/>
      <selection pane="bottomLeft" activeCell="I17" sqref="I17"/>
    </sheetView>
  </sheetViews>
  <sheetFormatPr defaultColWidth="8.7109375" defaultRowHeight="15" x14ac:dyDescent="0.25"/>
  <cols>
    <col min="1" max="1" width="8" customWidth="1"/>
    <col min="2" max="2" width="15" customWidth="1"/>
    <col min="3" max="4" width="13" customWidth="1"/>
    <col min="5" max="5" width="17" customWidth="1"/>
    <col min="6" max="6" width="15" customWidth="1"/>
  </cols>
  <sheetData>
    <row r="1" spans="1:7" x14ac:dyDescent="0.25">
      <c r="G1" s="4" t="s">
        <v>17</v>
      </c>
    </row>
    <row r="2" spans="1:7" x14ac:dyDescent="0.25">
      <c r="G2" s="4" t="s">
        <v>18</v>
      </c>
    </row>
    <row r="3" spans="1:7" x14ac:dyDescent="0.25">
      <c r="G3" s="4" t="s">
        <v>19</v>
      </c>
    </row>
    <row r="4" spans="1:7" x14ac:dyDescent="0.25">
      <c r="G4" s="4" t="s">
        <v>20</v>
      </c>
    </row>
    <row r="6" spans="1:7" x14ac:dyDescent="0.25">
      <c r="A6" s="4" t="s">
        <v>21</v>
      </c>
      <c r="G6" s="4" t="s">
        <v>22</v>
      </c>
    </row>
    <row r="7" spans="1:7" x14ac:dyDescent="0.25">
      <c r="A7" s="4" t="s">
        <v>23</v>
      </c>
      <c r="G7" s="4" t="s">
        <v>24</v>
      </c>
    </row>
    <row r="8" spans="1:7" x14ac:dyDescent="0.25">
      <c r="A8" s="4" t="s">
        <v>25</v>
      </c>
      <c r="G8" s="4" t="s">
        <v>26</v>
      </c>
    </row>
    <row r="9" spans="1:7" x14ac:dyDescent="0.25">
      <c r="A9" s="4" t="s">
        <v>27</v>
      </c>
      <c r="G9" s="4" t="s">
        <v>28</v>
      </c>
    </row>
    <row r="10" spans="1:7" x14ac:dyDescent="0.25">
      <c r="G10" s="4" t="s">
        <v>29</v>
      </c>
    </row>
    <row r="11" spans="1:7" x14ac:dyDescent="0.25">
      <c r="G11" s="4" t="s">
        <v>30</v>
      </c>
    </row>
    <row r="12" spans="1:7" x14ac:dyDescent="0.25">
      <c r="G12" s="4" t="s">
        <v>31</v>
      </c>
    </row>
    <row r="13" spans="1:7" x14ac:dyDescent="0.25">
      <c r="G13" s="4" t="s">
        <v>32</v>
      </c>
    </row>
    <row r="16" spans="1:7" ht="30" customHeight="1" x14ac:dyDescent="0.25">
      <c r="A16" s="16" t="s">
        <v>33</v>
      </c>
      <c r="B16" s="16"/>
      <c r="C16" s="16"/>
      <c r="D16" s="16"/>
      <c r="E16" s="16"/>
      <c r="F16" s="16"/>
    </row>
    <row r="17" spans="1:6" x14ac:dyDescent="0.25">
      <c r="A17" s="17" t="s">
        <v>55</v>
      </c>
      <c r="B17" s="17"/>
      <c r="C17" s="17"/>
      <c r="D17" s="17"/>
      <c r="E17" s="17"/>
      <c r="F17" s="17"/>
    </row>
    <row r="19" spans="1:6" ht="18" customHeight="1" x14ac:dyDescent="0.25">
      <c r="A19" s="19" t="s">
        <v>35</v>
      </c>
      <c r="B19" s="19"/>
      <c r="C19" s="19"/>
      <c r="D19" s="19"/>
      <c r="E19" s="19"/>
      <c r="F19" s="19"/>
    </row>
    <row r="20" spans="1:6" ht="39.75" customHeight="1" x14ac:dyDescent="0.25">
      <c r="A20" s="5" t="s">
        <v>36</v>
      </c>
      <c r="B20" s="5" t="s">
        <v>63</v>
      </c>
      <c r="C20" s="5" t="s">
        <v>64</v>
      </c>
      <c r="D20" s="5" t="s">
        <v>37</v>
      </c>
      <c r="E20" s="5" t="s">
        <v>65</v>
      </c>
      <c r="F20" s="5" t="s">
        <v>62</v>
      </c>
    </row>
    <row r="21" spans="1:6" ht="15.75" customHeight="1" x14ac:dyDescent="0.25">
      <c r="A21" s="6">
        <v>2016</v>
      </c>
      <c r="B21" s="12" t="s">
        <v>39</v>
      </c>
      <c r="C21" s="12" t="s">
        <v>39</v>
      </c>
      <c r="D21" s="13">
        <v>226118</v>
      </c>
      <c r="E21" s="12" t="str">
        <f t="shared" ref="E21:E30" si="0">IF(OR(ISTEXT(B21),ISTEXT(D21)),"-",B21*1000000/D21)</f>
        <v>-</v>
      </c>
      <c r="F21" s="12" t="str">
        <f t="shared" ref="F21:F30" si="1">IF(OR(ISTEXT(C21),ISTEXT(D21)),"-",C21*1000000/D21)</f>
        <v>-</v>
      </c>
    </row>
    <row r="22" spans="1:6" ht="15.75" customHeight="1" x14ac:dyDescent="0.25">
      <c r="A22" s="6">
        <v>2017</v>
      </c>
      <c r="B22" s="12" t="s">
        <v>39</v>
      </c>
      <c r="C22" s="12" t="s">
        <v>39</v>
      </c>
      <c r="D22" s="13">
        <v>225211</v>
      </c>
      <c r="E22" s="12" t="str">
        <f t="shared" si="0"/>
        <v>-</v>
      </c>
      <c r="F22" s="12" t="str">
        <f t="shared" si="1"/>
        <v>-</v>
      </c>
    </row>
    <row r="23" spans="1:6" ht="15.75" customHeight="1" x14ac:dyDescent="0.25">
      <c r="A23" s="6">
        <v>2018</v>
      </c>
      <c r="B23" s="12" t="s">
        <v>39</v>
      </c>
      <c r="C23" s="12" t="s">
        <v>39</v>
      </c>
      <c r="D23" s="13">
        <v>225291</v>
      </c>
      <c r="E23" s="12" t="str">
        <f t="shared" si="0"/>
        <v>-</v>
      </c>
      <c r="F23" s="12" t="str">
        <f t="shared" si="1"/>
        <v>-</v>
      </c>
    </row>
    <row r="24" spans="1:6" ht="15.75" customHeight="1" x14ac:dyDescent="0.25">
      <c r="A24" s="6">
        <v>2019</v>
      </c>
      <c r="B24" s="12" t="s">
        <v>39</v>
      </c>
      <c r="C24" s="12" t="s">
        <v>39</v>
      </c>
      <c r="D24" s="13">
        <v>226768</v>
      </c>
      <c r="E24" s="12" t="str">
        <f t="shared" si="0"/>
        <v>-</v>
      </c>
      <c r="F24" s="12" t="str">
        <f t="shared" si="1"/>
        <v>-</v>
      </c>
    </row>
    <row r="25" spans="1:6" ht="15.75" customHeight="1" x14ac:dyDescent="0.25">
      <c r="A25" s="6">
        <v>2020</v>
      </c>
      <c r="B25" s="12" t="s">
        <v>39</v>
      </c>
      <c r="C25" s="12" t="s">
        <v>39</v>
      </c>
      <c r="D25" s="13">
        <v>227220</v>
      </c>
      <c r="E25" s="12" t="str">
        <f t="shared" si="0"/>
        <v>-</v>
      </c>
      <c r="F25" s="12" t="str">
        <f t="shared" si="1"/>
        <v>-</v>
      </c>
    </row>
    <row r="26" spans="1:6" ht="15.75" customHeight="1" x14ac:dyDescent="0.25">
      <c r="A26" s="6">
        <v>2021</v>
      </c>
      <c r="B26" s="12" t="s">
        <v>39</v>
      </c>
      <c r="C26" s="12" t="s">
        <v>39</v>
      </c>
      <c r="D26" s="13">
        <v>227212</v>
      </c>
      <c r="E26" s="12" t="str">
        <f t="shared" si="0"/>
        <v>-</v>
      </c>
      <c r="F26" s="12" t="str">
        <f t="shared" si="1"/>
        <v>-</v>
      </c>
    </row>
    <row r="27" spans="1:6" ht="15.75" customHeight="1" x14ac:dyDescent="0.25">
      <c r="A27" s="6">
        <v>2022</v>
      </c>
      <c r="B27" s="12" t="s">
        <v>39</v>
      </c>
      <c r="C27" s="12" t="s">
        <v>39</v>
      </c>
      <c r="D27" s="13">
        <v>220913</v>
      </c>
      <c r="E27" s="12" t="str">
        <f t="shared" si="0"/>
        <v>-</v>
      </c>
      <c r="F27" s="12" t="str">
        <f t="shared" si="1"/>
        <v>-</v>
      </c>
    </row>
    <row r="28" spans="1:6" ht="15.75" customHeight="1" x14ac:dyDescent="0.25">
      <c r="A28" s="6">
        <v>2023</v>
      </c>
      <c r="B28" s="12">
        <v>31.7</v>
      </c>
      <c r="C28" s="12">
        <v>5.3</v>
      </c>
      <c r="D28" s="13">
        <v>221421</v>
      </c>
      <c r="E28" s="12">
        <f t="shared" si="0"/>
        <v>143.16618568247819</v>
      </c>
      <c r="F28" s="12">
        <f t="shared" si="1"/>
        <v>23.936302338079948</v>
      </c>
    </row>
    <row r="29" spans="1:6" ht="15.75" customHeight="1" x14ac:dyDescent="0.25">
      <c r="A29" s="6">
        <v>2024</v>
      </c>
      <c r="B29" s="12">
        <v>29.5</v>
      </c>
      <c r="C29" s="12">
        <v>6.8</v>
      </c>
      <c r="D29" s="13">
        <v>221584</v>
      </c>
      <c r="E29" s="12">
        <f t="shared" si="0"/>
        <v>133.13235612679617</v>
      </c>
      <c r="F29" s="12">
        <f t="shared" si="1"/>
        <v>30.688136327532675</v>
      </c>
    </row>
    <row r="30" spans="1:6" ht="15.75" customHeight="1" x14ac:dyDescent="0.25">
      <c r="A30" s="6">
        <v>2025</v>
      </c>
      <c r="B30" s="12">
        <v>19.399999999999999</v>
      </c>
      <c r="C30" s="12">
        <v>6.7</v>
      </c>
      <c r="D30" s="13">
        <v>221290</v>
      </c>
      <c r="E30" s="12">
        <f t="shared" si="0"/>
        <v>87.667766279542676</v>
      </c>
      <c r="F30" s="12">
        <f t="shared" si="1"/>
        <v>30.277012065615256</v>
      </c>
    </row>
  </sheetData>
  <mergeCells count="3">
    <mergeCell ref="A16:F16"/>
    <mergeCell ref="A17:F17"/>
    <mergeCell ref="A19:F19"/>
  </mergeCells>
  <pageMargins left="0.75" right="0.75" top="1" bottom="1" header="0.511811023622047" footer="0.511811023622047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G30"/>
  <sheetViews>
    <sheetView zoomScaleNormal="100" workbookViewId="0">
      <pane ySplit="18" topLeftCell="A28" activePane="bottomLeft" state="frozen"/>
      <selection pane="bottomLeft" activeCell="F33" sqref="F33"/>
    </sheetView>
  </sheetViews>
  <sheetFormatPr defaultColWidth="8.7109375" defaultRowHeight="15" x14ac:dyDescent="0.25"/>
  <cols>
    <col min="1" max="1" width="8" customWidth="1"/>
    <col min="2" max="2" width="15" customWidth="1"/>
    <col min="3" max="4" width="13" customWidth="1"/>
    <col min="5" max="5" width="17" customWidth="1"/>
    <col min="6" max="6" width="16.28515625" customWidth="1"/>
  </cols>
  <sheetData>
    <row r="1" spans="1:7" x14ac:dyDescent="0.25">
      <c r="G1" s="4" t="s">
        <v>17</v>
      </c>
    </row>
    <row r="2" spans="1:7" x14ac:dyDescent="0.25">
      <c r="G2" s="4" t="s">
        <v>18</v>
      </c>
    </row>
    <row r="3" spans="1:7" x14ac:dyDescent="0.25">
      <c r="G3" s="4" t="s">
        <v>19</v>
      </c>
    </row>
    <row r="4" spans="1:7" x14ac:dyDescent="0.25">
      <c r="G4" s="4" t="s">
        <v>20</v>
      </c>
    </row>
    <row r="6" spans="1:7" x14ac:dyDescent="0.25">
      <c r="A6" s="4" t="s">
        <v>21</v>
      </c>
      <c r="G6" s="4" t="s">
        <v>22</v>
      </c>
    </row>
    <row r="7" spans="1:7" x14ac:dyDescent="0.25">
      <c r="A7" s="4" t="s">
        <v>23</v>
      </c>
      <c r="G7" s="4" t="s">
        <v>24</v>
      </c>
    </row>
    <row r="8" spans="1:7" x14ac:dyDescent="0.25">
      <c r="A8" s="4" t="s">
        <v>25</v>
      </c>
      <c r="G8" s="4" t="s">
        <v>26</v>
      </c>
    </row>
    <row r="9" spans="1:7" x14ac:dyDescent="0.25">
      <c r="A9" s="4" t="s">
        <v>27</v>
      </c>
      <c r="G9" s="4" t="s">
        <v>28</v>
      </c>
    </row>
    <row r="10" spans="1:7" x14ac:dyDescent="0.25">
      <c r="G10" s="4" t="s">
        <v>29</v>
      </c>
    </row>
    <row r="11" spans="1:7" x14ac:dyDescent="0.25">
      <c r="G11" s="4" t="s">
        <v>30</v>
      </c>
    </row>
    <row r="12" spans="1:7" x14ac:dyDescent="0.25">
      <c r="G12" s="4" t="s">
        <v>31</v>
      </c>
    </row>
    <row r="13" spans="1:7" x14ac:dyDescent="0.25">
      <c r="G13" s="4" t="s">
        <v>32</v>
      </c>
    </row>
    <row r="16" spans="1:7" ht="30" customHeight="1" x14ac:dyDescent="0.25">
      <c r="A16" s="16" t="s">
        <v>33</v>
      </c>
      <c r="B16" s="16"/>
      <c r="C16" s="16"/>
      <c r="D16" s="16"/>
      <c r="E16" s="16"/>
      <c r="F16" s="16"/>
    </row>
    <row r="17" spans="1:6" x14ac:dyDescent="0.25">
      <c r="A17" s="17" t="s">
        <v>56</v>
      </c>
      <c r="B17" s="17"/>
      <c r="C17" s="17"/>
      <c r="D17" s="17"/>
      <c r="E17" s="17"/>
      <c r="F17" s="17"/>
    </row>
    <row r="19" spans="1:6" ht="42" customHeight="1" x14ac:dyDescent="0.25">
      <c r="A19" s="19" t="s">
        <v>35</v>
      </c>
      <c r="B19" s="19"/>
      <c r="C19" s="19"/>
      <c r="D19" s="19"/>
      <c r="E19" s="19"/>
      <c r="F19" s="19"/>
    </row>
    <row r="20" spans="1:6" ht="67.5" customHeight="1" x14ac:dyDescent="0.25">
      <c r="A20" s="5" t="s">
        <v>36</v>
      </c>
      <c r="B20" s="5" t="s">
        <v>63</v>
      </c>
      <c r="C20" s="5" t="s">
        <v>64</v>
      </c>
      <c r="D20" s="5" t="s">
        <v>37</v>
      </c>
      <c r="E20" s="5" t="s">
        <v>65</v>
      </c>
      <c r="F20" s="5" t="s">
        <v>62</v>
      </c>
    </row>
    <row r="21" spans="1:6" ht="15.75" customHeight="1" x14ac:dyDescent="0.25">
      <c r="A21" s="6">
        <v>2016</v>
      </c>
      <c r="B21" s="12">
        <v>38.200000000000003</v>
      </c>
      <c r="C21" s="12">
        <v>106.6</v>
      </c>
      <c r="D21" s="13">
        <v>878913</v>
      </c>
      <c r="E21" s="9">
        <f t="shared" ref="E21:E30" si="0">IF(OR(ISTEXT(B21),ISTEXT(D21)),"-",B21*1000000/D21)</f>
        <v>43.462777316981317</v>
      </c>
      <c r="F21" s="9">
        <f t="shared" ref="F21:F30" si="1">IF(OR(ISTEXT(C21),ISTEXT(D21)),"-",C21*1000000/D21)</f>
        <v>121.28617963325152</v>
      </c>
    </row>
    <row r="22" spans="1:6" ht="15.75" customHeight="1" x14ac:dyDescent="0.25">
      <c r="A22" s="6">
        <v>2017</v>
      </c>
      <c r="B22" s="12">
        <v>21.6</v>
      </c>
      <c r="C22" s="12">
        <v>46</v>
      </c>
      <c r="D22" s="13">
        <v>979017</v>
      </c>
      <c r="E22" s="9">
        <f t="shared" si="0"/>
        <v>22.062946812976691</v>
      </c>
      <c r="F22" s="9">
        <f t="shared" si="1"/>
        <v>46.985905249857765</v>
      </c>
    </row>
    <row r="23" spans="1:6" ht="15.75" customHeight="1" x14ac:dyDescent="0.25">
      <c r="A23" s="6">
        <v>2018</v>
      </c>
      <c r="B23" s="12">
        <v>101.8</v>
      </c>
      <c r="C23" s="12">
        <v>61.8</v>
      </c>
      <c r="D23" s="13">
        <v>1036905</v>
      </c>
      <c r="E23" s="9">
        <f t="shared" si="0"/>
        <v>98.176785722896511</v>
      </c>
      <c r="F23" s="9">
        <f t="shared" si="1"/>
        <v>59.600445556728921</v>
      </c>
    </row>
    <row r="24" spans="1:6" ht="15.75" customHeight="1" x14ac:dyDescent="0.25">
      <c r="A24" s="6">
        <v>2019</v>
      </c>
      <c r="B24" s="12">
        <v>118.6</v>
      </c>
      <c r="C24" s="12">
        <v>82.1</v>
      </c>
      <c r="D24" s="13">
        <v>1084712</v>
      </c>
      <c r="E24" s="9">
        <f t="shared" si="0"/>
        <v>109.33777813834456</v>
      </c>
      <c r="F24" s="9">
        <f t="shared" si="1"/>
        <v>75.688293298128897</v>
      </c>
    </row>
    <row r="25" spans="1:6" ht="15.75" customHeight="1" x14ac:dyDescent="0.25">
      <c r="A25" s="6">
        <v>2020</v>
      </c>
      <c r="B25" s="12">
        <v>165</v>
      </c>
      <c r="C25" s="12">
        <v>140</v>
      </c>
      <c r="D25" s="13">
        <v>1142470</v>
      </c>
      <c r="E25" s="9">
        <f t="shared" si="0"/>
        <v>144.42392360412089</v>
      </c>
      <c r="F25" s="9">
        <f t="shared" si="1"/>
        <v>122.54151093682985</v>
      </c>
    </row>
    <row r="26" spans="1:6" ht="15.75" customHeight="1" x14ac:dyDescent="0.25">
      <c r="A26" s="6">
        <v>2021</v>
      </c>
      <c r="B26" s="12">
        <v>189.2</v>
      </c>
      <c r="C26" s="12">
        <v>138.6</v>
      </c>
      <c r="D26" s="13">
        <v>1190711</v>
      </c>
      <c r="E26" s="9">
        <f t="shared" si="0"/>
        <v>158.89665922293486</v>
      </c>
      <c r="F26" s="9">
        <f t="shared" si="1"/>
        <v>116.40104105866159</v>
      </c>
    </row>
    <row r="27" spans="1:6" ht="15.75" customHeight="1" x14ac:dyDescent="0.25">
      <c r="A27" s="6">
        <v>2022</v>
      </c>
      <c r="B27" s="12">
        <v>250.4</v>
      </c>
      <c r="C27" s="12">
        <v>252.6</v>
      </c>
      <c r="D27" s="13">
        <v>1295711</v>
      </c>
      <c r="E27" s="9">
        <f t="shared" si="0"/>
        <v>193.25297076277039</v>
      </c>
      <c r="F27" s="9">
        <f t="shared" si="1"/>
        <v>194.95088025030273</v>
      </c>
    </row>
    <row r="28" spans="1:6" ht="15.75" customHeight="1" x14ac:dyDescent="0.25">
      <c r="A28" s="6">
        <v>2023</v>
      </c>
      <c r="B28" s="12">
        <v>305.39999999999998</v>
      </c>
      <c r="C28" s="12">
        <v>155.80000000000001</v>
      </c>
      <c r="D28" s="13">
        <v>1354559</v>
      </c>
      <c r="E28" s="9">
        <f t="shared" si="0"/>
        <v>225.46083263999574</v>
      </c>
      <c r="F28" s="9">
        <f t="shared" si="1"/>
        <v>115.01898403834754</v>
      </c>
    </row>
    <row r="29" spans="1:6" ht="15.75" customHeight="1" x14ac:dyDescent="0.25">
      <c r="A29" s="6">
        <v>2024</v>
      </c>
      <c r="B29" s="12">
        <v>320</v>
      </c>
      <c r="C29" s="12">
        <v>245.6</v>
      </c>
      <c r="D29" s="13">
        <v>1430105</v>
      </c>
      <c r="E29" s="9">
        <f t="shared" si="0"/>
        <v>223.75979386128989</v>
      </c>
      <c r="F29" s="9">
        <f t="shared" si="1"/>
        <v>171.73564178853999</v>
      </c>
    </row>
    <row r="30" spans="1:6" ht="15.75" customHeight="1" x14ac:dyDescent="0.25">
      <c r="A30" s="6">
        <v>2025</v>
      </c>
      <c r="B30" s="12">
        <v>247.9</v>
      </c>
      <c r="C30" s="12">
        <v>239.9</v>
      </c>
      <c r="D30" s="13">
        <v>1528703</v>
      </c>
      <c r="E30" s="9">
        <f t="shared" si="0"/>
        <v>162.16361189845247</v>
      </c>
      <c r="F30" s="9">
        <f t="shared" si="1"/>
        <v>156.93041748462585</v>
      </c>
    </row>
  </sheetData>
  <mergeCells count="3">
    <mergeCell ref="A16:F16"/>
    <mergeCell ref="A17:F17"/>
    <mergeCell ref="A19:F19"/>
  </mergeCells>
  <pageMargins left="0.75" right="0.75" top="1" bottom="1" header="0.511811023622047" footer="0.511811023622047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G30"/>
  <sheetViews>
    <sheetView zoomScale="85" zoomScaleNormal="85" workbookViewId="0">
      <pane ySplit="18" topLeftCell="A19" activePane="bottomLeft" state="frozen"/>
      <selection pane="bottomLeft" activeCell="A20" sqref="A20:F20"/>
    </sheetView>
  </sheetViews>
  <sheetFormatPr defaultColWidth="8.7109375" defaultRowHeight="15" x14ac:dyDescent="0.25"/>
  <cols>
    <col min="1" max="1" width="8" customWidth="1"/>
    <col min="2" max="2" width="15" customWidth="1"/>
    <col min="3" max="4" width="13" customWidth="1"/>
    <col min="5" max="5" width="17" customWidth="1"/>
    <col min="6" max="6" width="16.85546875" customWidth="1"/>
  </cols>
  <sheetData>
    <row r="1" spans="1:7" x14ac:dyDescent="0.25">
      <c r="G1" s="4" t="s">
        <v>17</v>
      </c>
    </row>
    <row r="2" spans="1:7" x14ac:dyDescent="0.25">
      <c r="G2" s="4" t="s">
        <v>18</v>
      </c>
    </row>
    <row r="3" spans="1:7" x14ac:dyDescent="0.25">
      <c r="G3" s="4" t="s">
        <v>19</v>
      </c>
    </row>
    <row r="4" spans="1:7" x14ac:dyDescent="0.25">
      <c r="G4" s="4" t="s">
        <v>20</v>
      </c>
    </row>
    <row r="6" spans="1:7" x14ac:dyDescent="0.25">
      <c r="A6" s="4" t="s">
        <v>21</v>
      </c>
      <c r="G6" s="4" t="s">
        <v>22</v>
      </c>
    </row>
    <row r="7" spans="1:7" x14ac:dyDescent="0.25">
      <c r="A7" s="4" t="s">
        <v>23</v>
      </c>
      <c r="G7" s="4" t="s">
        <v>24</v>
      </c>
    </row>
    <row r="8" spans="1:7" x14ac:dyDescent="0.25">
      <c r="A8" s="4" t="s">
        <v>25</v>
      </c>
      <c r="G8" s="4" t="s">
        <v>26</v>
      </c>
    </row>
    <row r="9" spans="1:7" x14ac:dyDescent="0.25">
      <c r="A9" s="4" t="s">
        <v>27</v>
      </c>
      <c r="G9" s="4" t="s">
        <v>28</v>
      </c>
    </row>
    <row r="10" spans="1:7" x14ac:dyDescent="0.25">
      <c r="G10" s="4" t="s">
        <v>29</v>
      </c>
    </row>
    <row r="11" spans="1:7" x14ac:dyDescent="0.25">
      <c r="G11" s="4" t="s">
        <v>30</v>
      </c>
    </row>
    <row r="12" spans="1:7" x14ac:dyDescent="0.25">
      <c r="G12" s="4" t="s">
        <v>31</v>
      </c>
    </row>
    <row r="13" spans="1:7" x14ac:dyDescent="0.25">
      <c r="G13" s="4" t="s">
        <v>32</v>
      </c>
    </row>
    <row r="16" spans="1:7" ht="30" customHeight="1" x14ac:dyDescent="0.25">
      <c r="A16" s="16" t="s">
        <v>33</v>
      </c>
      <c r="B16" s="16"/>
      <c r="C16" s="16"/>
      <c r="D16" s="16"/>
      <c r="E16" s="16"/>
      <c r="F16" s="16"/>
    </row>
    <row r="17" spans="1:6" x14ac:dyDescent="0.25">
      <c r="A17" s="17" t="s">
        <v>57</v>
      </c>
      <c r="B17" s="17"/>
      <c r="C17" s="17"/>
      <c r="D17" s="17"/>
      <c r="E17" s="17"/>
      <c r="F17" s="17"/>
    </row>
    <row r="19" spans="1:6" ht="46.5" customHeight="1" x14ac:dyDescent="0.25">
      <c r="A19" s="19" t="s">
        <v>35</v>
      </c>
      <c r="B19" s="19"/>
      <c r="C19" s="19"/>
      <c r="D19" s="19"/>
      <c r="E19" s="19"/>
      <c r="F19" s="19"/>
    </row>
    <row r="20" spans="1:6" ht="74.25" customHeight="1" x14ac:dyDescent="0.25">
      <c r="A20" s="5" t="s">
        <v>36</v>
      </c>
      <c r="B20" s="5" t="s">
        <v>63</v>
      </c>
      <c r="C20" s="5" t="s">
        <v>64</v>
      </c>
      <c r="D20" s="5" t="s">
        <v>37</v>
      </c>
      <c r="E20" s="5" t="s">
        <v>65</v>
      </c>
      <c r="F20" s="5" t="s">
        <v>62</v>
      </c>
    </row>
    <row r="21" spans="1:6" ht="15.75" customHeight="1" x14ac:dyDescent="0.25">
      <c r="A21" s="6">
        <v>2016</v>
      </c>
      <c r="B21" s="12">
        <v>65.2</v>
      </c>
      <c r="C21" s="12">
        <v>248.4</v>
      </c>
      <c r="D21" s="13">
        <v>1707439</v>
      </c>
      <c r="E21" s="9">
        <f t="shared" ref="E21:E30" si="0">IF(OR(ISTEXT(B21),ISTEXT(D21)),"-",B21*1000000/D21)</f>
        <v>38.185844413768223</v>
      </c>
      <c r="F21" s="9">
        <f t="shared" ref="F21:F30" si="1">IF(OR(ISTEXT(C21),ISTEXT(D21)),"-",C21*1000000/D21)</f>
        <v>145.48103914693291</v>
      </c>
    </row>
    <row r="22" spans="1:6" ht="15.75" customHeight="1" x14ac:dyDescent="0.25">
      <c r="A22" s="6">
        <v>2017</v>
      </c>
      <c r="B22" s="12">
        <v>34.700000000000003</v>
      </c>
      <c r="C22" s="12">
        <v>79.3</v>
      </c>
      <c r="D22" s="13">
        <v>1755935</v>
      </c>
      <c r="E22" s="9">
        <f t="shared" si="0"/>
        <v>19.761551538069462</v>
      </c>
      <c r="F22" s="9">
        <f t="shared" si="1"/>
        <v>45.161124984694766</v>
      </c>
    </row>
    <row r="23" spans="1:6" ht="15.75" customHeight="1" x14ac:dyDescent="0.25">
      <c r="A23" s="6">
        <v>2018</v>
      </c>
      <c r="B23" s="12">
        <v>121.9</v>
      </c>
      <c r="C23" s="12">
        <v>91.7</v>
      </c>
      <c r="D23" s="13">
        <v>1806609</v>
      </c>
      <c r="E23" s="9">
        <f t="shared" si="0"/>
        <v>67.474478428924016</v>
      </c>
      <c r="F23" s="9">
        <f t="shared" si="1"/>
        <v>50.758077702480172</v>
      </c>
    </row>
    <row r="24" spans="1:6" ht="15.75" customHeight="1" x14ac:dyDescent="0.25">
      <c r="A24" s="6">
        <v>2019</v>
      </c>
      <c r="B24" s="12">
        <v>137.19999999999999</v>
      </c>
      <c r="C24" s="12">
        <v>106.5</v>
      </c>
      <c r="D24" s="13">
        <v>1859288</v>
      </c>
      <c r="E24" s="9">
        <f t="shared" si="0"/>
        <v>73.791688000998235</v>
      </c>
      <c r="F24" s="9">
        <f t="shared" si="1"/>
        <v>57.27999105033755</v>
      </c>
    </row>
    <row r="25" spans="1:6" ht="15.75" customHeight="1" x14ac:dyDescent="0.25">
      <c r="A25" s="6">
        <v>2020</v>
      </c>
      <c r="B25" s="12">
        <v>217.5</v>
      </c>
      <c r="C25" s="12">
        <v>302.5</v>
      </c>
      <c r="D25" s="13">
        <v>1921499</v>
      </c>
      <c r="E25" s="9">
        <f t="shared" si="0"/>
        <v>113.192877019452</v>
      </c>
      <c r="F25" s="9">
        <f t="shared" si="1"/>
        <v>157.42917378567464</v>
      </c>
    </row>
    <row r="26" spans="1:6" ht="15.75" customHeight="1" x14ac:dyDescent="0.25">
      <c r="A26" s="6">
        <v>2021</v>
      </c>
      <c r="B26" s="12">
        <v>239.7</v>
      </c>
      <c r="C26" s="12">
        <v>200.8</v>
      </c>
      <c r="D26" s="13">
        <v>1981992</v>
      </c>
      <c r="E26" s="9">
        <f t="shared" si="0"/>
        <v>120.9389341632055</v>
      </c>
      <c r="F26" s="9">
        <f t="shared" si="1"/>
        <v>101.31221518553052</v>
      </c>
    </row>
    <row r="27" spans="1:6" ht="15.75" customHeight="1" x14ac:dyDescent="0.25">
      <c r="A27" s="6">
        <v>2022</v>
      </c>
      <c r="B27" s="12">
        <v>308</v>
      </c>
      <c r="C27" s="12">
        <v>319.3</v>
      </c>
      <c r="D27" s="13">
        <v>2101485</v>
      </c>
      <c r="E27" s="9">
        <f t="shared" si="0"/>
        <v>146.56302566994293</v>
      </c>
      <c r="F27" s="9">
        <f t="shared" si="1"/>
        <v>151.94017563770382</v>
      </c>
    </row>
    <row r="28" spans="1:6" ht="15.75" customHeight="1" x14ac:dyDescent="0.25">
      <c r="A28" s="6">
        <v>2023</v>
      </c>
      <c r="B28" s="12">
        <v>393.7</v>
      </c>
      <c r="C28" s="12">
        <v>255</v>
      </c>
      <c r="D28" s="13">
        <v>2161901</v>
      </c>
      <c r="E28" s="9">
        <f t="shared" si="0"/>
        <v>182.108246399812</v>
      </c>
      <c r="F28" s="9">
        <f t="shared" si="1"/>
        <v>117.95174709665244</v>
      </c>
    </row>
    <row r="29" spans="1:6" ht="15.75" customHeight="1" x14ac:dyDescent="0.25">
      <c r="A29" s="6">
        <v>2024</v>
      </c>
      <c r="B29" s="12">
        <v>414.4</v>
      </c>
      <c r="C29" s="12">
        <v>345</v>
      </c>
      <c r="D29" s="13">
        <v>2228675</v>
      </c>
      <c r="E29" s="9">
        <f t="shared" si="0"/>
        <v>185.94007650285482</v>
      </c>
      <c r="F29" s="9">
        <f t="shared" si="1"/>
        <v>154.80049805377635</v>
      </c>
    </row>
    <row r="30" spans="1:6" ht="15.75" customHeight="1" x14ac:dyDescent="0.25">
      <c r="A30" s="6">
        <v>2025</v>
      </c>
      <c r="B30" s="12">
        <v>309.3</v>
      </c>
      <c r="C30" s="12">
        <v>320.89999999999998</v>
      </c>
      <c r="D30" s="13">
        <v>2292055</v>
      </c>
      <c r="E30" s="9">
        <f t="shared" si="0"/>
        <v>134.94440578432892</v>
      </c>
      <c r="F30" s="9">
        <f t="shared" si="1"/>
        <v>140.00536636337262</v>
      </c>
    </row>
  </sheetData>
  <mergeCells count="3">
    <mergeCell ref="A16:F16"/>
    <mergeCell ref="A17:F17"/>
    <mergeCell ref="A19:F19"/>
  </mergeCells>
  <pageMargins left="0.75" right="0.75" top="1" bottom="1" header="0.511811023622047" footer="0.511811023622047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G30"/>
  <sheetViews>
    <sheetView zoomScaleNormal="100" workbookViewId="0">
      <pane ySplit="18" topLeftCell="A28" activePane="bottomLeft" state="frozen"/>
      <selection pane="bottomLeft" activeCell="A19" sqref="A19:F19"/>
    </sheetView>
  </sheetViews>
  <sheetFormatPr defaultColWidth="8.7109375" defaultRowHeight="15" x14ac:dyDescent="0.25"/>
  <cols>
    <col min="1" max="1" width="8" customWidth="1"/>
    <col min="2" max="2" width="22.28515625" customWidth="1"/>
    <col min="3" max="3" width="19.140625" customWidth="1"/>
    <col min="4" max="4" width="13" customWidth="1"/>
    <col min="5" max="5" width="23" customWidth="1"/>
    <col min="6" max="6" width="17.42578125" customWidth="1"/>
  </cols>
  <sheetData>
    <row r="1" spans="1:7" x14ac:dyDescent="0.25">
      <c r="G1" s="4" t="s">
        <v>17</v>
      </c>
    </row>
    <row r="2" spans="1:7" x14ac:dyDescent="0.25">
      <c r="G2" s="4" t="s">
        <v>18</v>
      </c>
    </row>
    <row r="3" spans="1:7" x14ac:dyDescent="0.25">
      <c r="G3" s="4" t="s">
        <v>19</v>
      </c>
    </row>
    <row r="4" spans="1:7" x14ac:dyDescent="0.25">
      <c r="G4" s="4" t="s">
        <v>20</v>
      </c>
    </row>
    <row r="6" spans="1:7" x14ac:dyDescent="0.25">
      <c r="A6" s="4" t="s">
        <v>21</v>
      </c>
      <c r="G6" s="4" t="s">
        <v>22</v>
      </c>
    </row>
    <row r="7" spans="1:7" x14ac:dyDescent="0.25">
      <c r="A7" s="4" t="s">
        <v>23</v>
      </c>
      <c r="G7" s="4" t="s">
        <v>24</v>
      </c>
    </row>
    <row r="8" spans="1:7" x14ac:dyDescent="0.25">
      <c r="A8" s="4" t="s">
        <v>25</v>
      </c>
      <c r="G8" s="4" t="s">
        <v>26</v>
      </c>
    </row>
    <row r="9" spans="1:7" x14ac:dyDescent="0.25">
      <c r="A9" s="4" t="s">
        <v>27</v>
      </c>
      <c r="G9" s="4" t="s">
        <v>28</v>
      </c>
    </row>
    <row r="10" spans="1:7" x14ac:dyDescent="0.25">
      <c r="G10" s="4" t="s">
        <v>29</v>
      </c>
    </row>
    <row r="11" spans="1:7" x14ac:dyDescent="0.25">
      <c r="G11" s="4" t="s">
        <v>30</v>
      </c>
    </row>
    <row r="12" spans="1:7" x14ac:dyDescent="0.25">
      <c r="G12" s="4" t="s">
        <v>31</v>
      </c>
    </row>
    <row r="13" spans="1:7" x14ac:dyDescent="0.25">
      <c r="G13" s="4" t="s">
        <v>32</v>
      </c>
    </row>
    <row r="16" spans="1:7" ht="30" customHeight="1" x14ac:dyDescent="0.25">
      <c r="A16" s="16" t="s">
        <v>33</v>
      </c>
      <c r="B16" s="16"/>
      <c r="C16" s="16"/>
      <c r="D16" s="16"/>
      <c r="E16" s="16"/>
      <c r="F16" s="16"/>
    </row>
    <row r="17" spans="1:6" x14ac:dyDescent="0.25">
      <c r="A17" s="17" t="s">
        <v>58</v>
      </c>
      <c r="B17" s="17"/>
      <c r="C17" s="17"/>
      <c r="D17" s="17"/>
      <c r="E17" s="17"/>
      <c r="F17" s="17"/>
    </row>
    <row r="19" spans="1:6" ht="50.25" customHeight="1" x14ac:dyDescent="0.25">
      <c r="A19" s="19" t="s">
        <v>35</v>
      </c>
      <c r="B19" s="19"/>
      <c r="C19" s="19"/>
      <c r="D19" s="19"/>
      <c r="E19" s="19"/>
      <c r="F19" s="19"/>
    </row>
    <row r="20" spans="1:6" ht="81.75" customHeight="1" x14ac:dyDescent="0.25">
      <c r="A20" s="5" t="s">
        <v>36</v>
      </c>
      <c r="B20" s="5" t="s">
        <v>63</v>
      </c>
      <c r="C20" s="5" t="s">
        <v>64</v>
      </c>
      <c r="D20" s="5" t="s">
        <v>37</v>
      </c>
      <c r="E20" s="5" t="s">
        <v>65</v>
      </c>
      <c r="F20" s="5" t="s">
        <v>62</v>
      </c>
    </row>
    <row r="21" spans="1:6" ht="15.75" customHeight="1" x14ac:dyDescent="0.25">
      <c r="A21" s="6">
        <v>2016</v>
      </c>
      <c r="B21" s="7" t="s">
        <v>39</v>
      </c>
      <c r="C21" s="7">
        <v>0</v>
      </c>
      <c r="D21" s="8">
        <v>886095</v>
      </c>
      <c r="E21" s="9" t="str">
        <f t="shared" ref="E21:E30" si="0">IF(OR(ISTEXT(B21),ISTEXT(D21)),"-",B21*1000000/D21)</f>
        <v>-</v>
      </c>
      <c r="F21" s="9">
        <f t="shared" ref="F21:F30" si="1">IF(OR(ISTEXT(C21),ISTEXT(D21)),"-",C21*1000000/D21)</f>
        <v>0</v>
      </c>
    </row>
    <row r="22" spans="1:6" ht="15.75" customHeight="1" x14ac:dyDescent="0.25">
      <c r="A22" s="6">
        <v>2017</v>
      </c>
      <c r="B22" s="7" t="s">
        <v>39</v>
      </c>
      <c r="C22" s="7">
        <v>0</v>
      </c>
      <c r="D22" s="8">
        <v>912120</v>
      </c>
      <c r="E22" s="9" t="str">
        <f t="shared" si="0"/>
        <v>-</v>
      </c>
      <c r="F22" s="9">
        <f t="shared" si="1"/>
        <v>0</v>
      </c>
    </row>
    <row r="23" spans="1:6" ht="15.75" customHeight="1" x14ac:dyDescent="0.25">
      <c r="A23" s="6">
        <v>2018</v>
      </c>
      <c r="B23" s="7">
        <v>36.200000000000003</v>
      </c>
      <c r="C23" s="7">
        <v>9.5</v>
      </c>
      <c r="D23" s="8">
        <v>951974</v>
      </c>
      <c r="E23" s="9">
        <f t="shared" si="0"/>
        <v>38.026248616033634</v>
      </c>
      <c r="F23" s="9">
        <f t="shared" si="1"/>
        <v>9.9792641395668369</v>
      </c>
    </row>
    <row r="24" spans="1:6" ht="15.75" customHeight="1" x14ac:dyDescent="0.25">
      <c r="A24" s="6">
        <v>2019</v>
      </c>
      <c r="B24" s="7">
        <v>51.3</v>
      </c>
      <c r="C24" s="7">
        <v>13.8</v>
      </c>
      <c r="D24" s="8">
        <v>1008894</v>
      </c>
      <c r="E24" s="9">
        <f t="shared" si="0"/>
        <v>50.847760022361122</v>
      </c>
      <c r="F24" s="9">
        <f t="shared" si="1"/>
        <v>13.678344801336909</v>
      </c>
    </row>
    <row r="25" spans="1:6" ht="15.75" customHeight="1" x14ac:dyDescent="0.25">
      <c r="A25" s="6">
        <v>2020</v>
      </c>
      <c r="B25" s="7">
        <v>84.9</v>
      </c>
      <c r="C25" s="7">
        <v>45.4</v>
      </c>
      <c r="D25" s="8">
        <v>1037924</v>
      </c>
      <c r="E25" s="9">
        <f t="shared" si="0"/>
        <v>81.797896570461802</v>
      </c>
      <c r="F25" s="9">
        <f t="shared" si="1"/>
        <v>43.74116023909265</v>
      </c>
    </row>
    <row r="26" spans="1:6" ht="15.75" customHeight="1" x14ac:dyDescent="0.25">
      <c r="A26" s="6">
        <v>2021</v>
      </c>
      <c r="B26" s="7">
        <v>84.8</v>
      </c>
      <c r="C26" s="7">
        <v>37.799999999999997</v>
      </c>
      <c r="D26" s="8">
        <v>1074221</v>
      </c>
      <c r="E26" s="9">
        <f t="shared" si="0"/>
        <v>78.940925563734098</v>
      </c>
      <c r="F26" s="9">
        <f t="shared" si="1"/>
        <v>35.188289932890903</v>
      </c>
    </row>
    <row r="27" spans="1:6" ht="15.75" customHeight="1" x14ac:dyDescent="0.25">
      <c r="A27" s="6">
        <v>2022</v>
      </c>
      <c r="B27" s="7">
        <v>116.6</v>
      </c>
      <c r="C27" s="7">
        <v>49.9</v>
      </c>
      <c r="D27" s="8">
        <v>1162308</v>
      </c>
      <c r="E27" s="9">
        <f t="shared" si="0"/>
        <v>100.31764386031929</v>
      </c>
      <c r="F27" s="9">
        <f t="shared" si="1"/>
        <v>42.931821857889645</v>
      </c>
    </row>
    <row r="28" spans="1:6" ht="15.75" customHeight="1" x14ac:dyDescent="0.25">
      <c r="A28" s="6">
        <v>2023</v>
      </c>
      <c r="B28" s="7">
        <v>149.19999999999999</v>
      </c>
      <c r="C28" s="7">
        <v>34.700000000000003</v>
      </c>
      <c r="D28" s="8">
        <v>1192199</v>
      </c>
      <c r="E28" s="9">
        <f t="shared" si="0"/>
        <v>125.14689242316089</v>
      </c>
      <c r="F28" s="9">
        <f t="shared" si="1"/>
        <v>29.105879135949618</v>
      </c>
    </row>
    <row r="29" spans="1:6" ht="15.75" customHeight="1" x14ac:dyDescent="0.25">
      <c r="A29" s="6">
        <v>2024</v>
      </c>
      <c r="B29" s="7">
        <v>238.2</v>
      </c>
      <c r="C29" s="7">
        <v>74</v>
      </c>
      <c r="D29" s="8">
        <v>1222066</v>
      </c>
      <c r="E29" s="9">
        <f t="shared" si="0"/>
        <v>194.91582287699683</v>
      </c>
      <c r="F29" s="9">
        <f t="shared" si="1"/>
        <v>60.553194344658962</v>
      </c>
    </row>
    <row r="30" spans="1:6" ht="15.75" customHeight="1" x14ac:dyDescent="0.25">
      <c r="A30" s="6">
        <v>2025</v>
      </c>
      <c r="B30" s="7">
        <v>114.8</v>
      </c>
      <c r="C30" s="7">
        <v>71.599999999999994</v>
      </c>
      <c r="D30" s="8">
        <v>1256164</v>
      </c>
      <c r="E30" s="9">
        <f t="shared" si="0"/>
        <v>91.389340882241484</v>
      </c>
      <c r="F30" s="9">
        <f t="shared" si="1"/>
        <v>56.998926891711591</v>
      </c>
    </row>
  </sheetData>
  <mergeCells count="3">
    <mergeCell ref="A16:F16"/>
    <mergeCell ref="A17:F17"/>
    <mergeCell ref="A19:F19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23</vt:i4>
      </vt:variant>
    </vt:vector>
  </HeadingPairs>
  <TitlesOfParts>
    <vt:vector size="23" baseType="lpstr">
      <vt:lpstr>Метаданные</vt:lpstr>
      <vt:lpstr>Условные обозначения</vt:lpstr>
      <vt:lpstr>Республика Казахстан</vt:lpstr>
      <vt:lpstr>Абайская</vt:lpstr>
      <vt:lpstr>Акмолинская</vt:lpstr>
      <vt:lpstr>Актюбинская</vt:lpstr>
      <vt:lpstr>Алматинская</vt:lpstr>
      <vt:lpstr>Атырауская</vt:lpstr>
      <vt:lpstr>Восточно-Казахстанская</vt:lpstr>
      <vt:lpstr>Жамбылская</vt:lpstr>
      <vt:lpstr>Жетысуская</vt:lpstr>
      <vt:lpstr>Западно-Казахстанская</vt:lpstr>
      <vt:lpstr>Карагандинская</vt:lpstr>
      <vt:lpstr>Костанайская</vt:lpstr>
      <vt:lpstr>Кызылординская</vt:lpstr>
      <vt:lpstr>Мангистауская</vt:lpstr>
      <vt:lpstr>Павлодарская</vt:lpstr>
      <vt:lpstr>Северо-Казахстанская</vt:lpstr>
      <vt:lpstr>Туркестанская</vt:lpstr>
      <vt:lpstr>Улытауская</vt:lpstr>
      <vt:lpstr>г. Астана</vt:lpstr>
      <vt:lpstr>г. Алматы</vt:lpstr>
      <vt:lpstr>г. Шымкент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b.kabyl</cp:lastModifiedBy>
  <cp:revision>0</cp:revision>
  <dcterms:created xsi:type="dcterms:W3CDTF">2026-09-27T20:11:13Z</dcterms:created>
  <dcterms:modified xsi:type="dcterms:W3CDTF">2026-09-29T14:17:09Z</dcterms:modified>
  <dc:language>en-US</dc:language>
</cp:coreProperties>
</file>