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isar\Desktop\публ для сайта\финактивы\для сайта\"/>
    </mc:Choice>
  </mc:AlternateContent>
  <xr:revisionPtr revIDLastSave="0" documentId="13_ncr:1_{F08BB552-0DAF-4EBB-AC06-30D127CDDF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ариялым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SAPBEXrevision" hidden="1">17</definedName>
    <definedName name="SAPBEXsysID" hidden="1">"ATK"</definedName>
    <definedName name="SAPBEXwbID" hidden="1">"3WGYHYKNIPC8D11OE5NMG6YAD"</definedName>
    <definedName name="SNAcode">[1]CodeSNA!$A$1:$A$66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C16" i="1" l="1"/>
  <c r="F7" i="1"/>
  <c r="C7" i="1"/>
  <c r="G7" i="1"/>
  <c r="E16" i="1"/>
  <c r="H7" i="1"/>
  <c r="G16" i="1"/>
  <c r="D7" i="1"/>
  <c r="F25" i="1"/>
  <c r="H16" i="1"/>
  <c r="E7" i="1"/>
  <c r="D16" i="1"/>
  <c r="C25" i="1" l="1"/>
  <c r="G25" i="1"/>
  <c r="H25" i="1"/>
  <c r="D25" i="1"/>
  <c r="E25" i="1"/>
</calcChain>
</file>

<file path=xl/sharedStrings.xml><?xml version="1.0" encoding="utf-8"?>
<sst xmlns="http://schemas.openxmlformats.org/spreadsheetml/2006/main" count="129" uniqueCount="38">
  <si>
    <t>S11</t>
  </si>
  <si>
    <t>S12</t>
  </si>
  <si>
    <t>S13</t>
  </si>
  <si>
    <t>S14</t>
  </si>
  <si>
    <t>S15</t>
  </si>
  <si>
    <t>S2</t>
  </si>
  <si>
    <t>-</t>
  </si>
  <si>
    <t>Қаржылық емес корпорациялар секторы</t>
  </si>
  <si>
    <t>Қаржылық корпорациялар секторы</t>
  </si>
  <si>
    <t>Мемлекеттік басқару секторы</t>
  </si>
  <si>
    <t>Үй шаруа-шылықтары секторы</t>
  </si>
  <si>
    <t>ҮШҚКЕҰ секторы</t>
  </si>
  <si>
    <t>Басқа әлем</t>
  </si>
  <si>
    <t>Операциялар және теңгерілетін баптар</t>
  </si>
  <si>
    <t>Коды</t>
  </si>
  <si>
    <t>Монетарлы алтын және ҚАҚ</t>
  </si>
  <si>
    <t>Қолдағы валюта және депозиттер</t>
  </si>
  <si>
    <t>Борыштық құнды қағаздар</t>
  </si>
  <si>
    <t>Қарыздар</t>
  </si>
  <si>
    <t>Акционерлік капитал және инвестициялық қорлардың акциялары</t>
  </si>
  <si>
    <t>Сақтандыру, зейнетақы қамтамасыз ету және стандартталған кепілдемелер бағдарламасы</t>
  </si>
  <si>
    <t>Туынды қаржы құралдары және қызметкерлердің акцияларды сатып алуына арналған опциондар</t>
  </si>
  <si>
    <t>Басқа да дебиторлық/ кредиторлық берешек</t>
  </si>
  <si>
    <t>млн. теңге жыл соңына</t>
  </si>
  <si>
    <t>Активтер</t>
  </si>
  <si>
    <t>Таза активтер</t>
  </si>
  <si>
    <t>Міндеттемелер</t>
  </si>
  <si>
    <t>2023</t>
  </si>
  <si>
    <t>AF1</t>
  </si>
  <si>
    <t>AF2</t>
  </si>
  <si>
    <t>AF3</t>
  </si>
  <si>
    <t>AF4</t>
  </si>
  <si>
    <t>AF5</t>
  </si>
  <si>
    <t>AF6</t>
  </si>
  <si>
    <t>AF7</t>
  </si>
  <si>
    <t>AF8</t>
  </si>
  <si>
    <t>Қазақстан Республикасының қаржылық активтері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</si>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</sst>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.00&quot;р.&quot;_-;\-* #,##0.00&quot;р.&quot;_-;_-* &quot;-&quot;??&quot;р.&quot;_-;_-@_-"/>
    <numFmt numFmtId="170" formatCode="#,##0&quot;р.&quot;;\-#,##0&quot;р.&quot;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</font>
    <font>
      <sz val="11"/>
      <color theme="1"/>
      <name val="Roboto"/>
    </font>
    <font>
      <sz val="10"/>
      <color theme="1"/>
      <name val="Roboto"/>
    </font>
    <font>
      <sz val="8"/>
      <name val="Roboto"/>
    </font>
    <font>
      <sz val="8"/>
      <color theme="1"/>
      <name val="Roboto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64" fontId="7" fillId="0" borderId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2" fontId="7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13" fillId="0" borderId="0"/>
    <xf numFmtId="0" fontId="7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7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8" fillId="22" borderId="6" applyNumberFormat="0" applyProtection="0">
      <alignment vertical="center"/>
    </xf>
    <xf numFmtId="4" fontId="19" fillId="23" borderId="6" applyNumberFormat="0" applyProtection="0">
      <alignment vertical="center"/>
    </xf>
    <xf numFmtId="4" fontId="18" fillId="23" borderId="6" applyNumberFormat="0" applyProtection="0">
      <alignment horizontal="left" vertical="center" indent="1"/>
    </xf>
    <xf numFmtId="0" fontId="18" fillId="23" borderId="6" applyNumberFormat="0" applyProtection="0">
      <alignment horizontal="left" vertical="top" indent="1"/>
    </xf>
    <xf numFmtId="4" fontId="18" fillId="24" borderId="0" applyNumberFormat="0" applyProtection="0">
      <alignment horizontal="left" vertical="center" indent="1"/>
    </xf>
    <xf numFmtId="4" fontId="20" fillId="4" borderId="6" applyNumberFormat="0" applyProtection="0">
      <alignment horizontal="right" vertical="center"/>
    </xf>
    <xf numFmtId="4" fontId="20" fillId="5" borderId="6" applyNumberFormat="0" applyProtection="0">
      <alignment horizontal="right" vertical="center"/>
    </xf>
    <xf numFmtId="4" fontId="20" fillId="25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0" fillId="21" borderId="6" applyNumberFormat="0" applyProtection="0">
      <alignment horizontal="right" vertical="center"/>
    </xf>
    <xf numFmtId="4" fontId="20" fillId="26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27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18" fillId="28" borderId="7" applyNumberFormat="0" applyProtection="0">
      <alignment horizontal="left" vertical="center" indent="1"/>
    </xf>
    <xf numFmtId="4" fontId="20" fillId="29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0" fillId="3" borderId="6" applyNumberFormat="0" applyProtection="0">
      <alignment horizontal="right" vertical="center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4" fontId="20" fillId="33" borderId="6" applyNumberFormat="0" applyProtection="0">
      <alignment vertical="center"/>
    </xf>
    <xf numFmtId="4" fontId="23" fillId="33" borderId="6" applyNumberFormat="0" applyProtection="0">
      <alignment vertical="center"/>
    </xf>
    <xf numFmtId="4" fontId="20" fillId="33" borderId="6" applyNumberFormat="0" applyProtection="0">
      <alignment horizontal="left" vertical="center" indent="1"/>
    </xf>
    <xf numFmtId="0" fontId="20" fillId="33" borderId="6" applyNumberFormat="0" applyProtection="0">
      <alignment horizontal="left" vertical="top" indent="1"/>
    </xf>
    <xf numFmtId="4" fontId="20" fillId="29" borderId="6" applyNumberFormat="0" applyProtection="0">
      <alignment horizontal="right" vertical="center"/>
    </xf>
    <xf numFmtId="4" fontId="23" fillId="29" borderId="6" applyNumberFormat="0" applyProtection="0">
      <alignment horizontal="right" vertical="center"/>
    </xf>
    <xf numFmtId="4" fontId="20" fillId="3" borderId="6" applyNumberFormat="0" applyProtection="0">
      <alignment horizontal="left" vertical="center" indent="1"/>
    </xf>
    <xf numFmtId="0" fontId="20" fillId="24" borderId="6" applyNumberFormat="0" applyProtection="0">
      <alignment horizontal="left" vertical="top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5" fillId="29" borderId="6" applyNumberFormat="0" applyProtection="0">
      <alignment horizontal="right" vertical="center"/>
    </xf>
    <xf numFmtId="0" fontId="7" fillId="0" borderId="8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7" fillId="16" borderId="10" applyNumberFormat="0" applyAlignment="0" applyProtection="0"/>
    <xf numFmtId="0" fontId="27" fillId="9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8" fillId="16" borderId="9" applyNumberFormat="0" applyAlignment="0" applyProtection="0"/>
    <xf numFmtId="0" fontId="29" fillId="9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9" fontId="31" fillId="0" borderId="0" applyFon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1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1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43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4" fillId="0" borderId="0"/>
    <xf numFmtId="0" fontId="7" fillId="0" borderId="0"/>
    <xf numFmtId="0" fontId="45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1" fillId="0" borderId="0"/>
    <xf numFmtId="0" fontId="31" fillId="0" borderId="0"/>
    <xf numFmtId="0" fontId="1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7" fillId="0" borderId="0"/>
    <xf numFmtId="0" fontId="47" fillId="0" borderId="0"/>
    <xf numFmtId="0" fontId="7" fillId="0" borderId="0"/>
    <xf numFmtId="0" fontId="48" fillId="4" borderId="0" applyNumberFormat="0" applyBorder="0" applyAlignment="0" applyProtection="0"/>
    <xf numFmtId="0" fontId="48" fillId="8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" fillId="7" borderId="20" applyNumberFormat="0" applyFont="0" applyAlignment="0" applyProtection="0"/>
    <xf numFmtId="0" fontId="7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2" fillId="0" borderId="0"/>
    <xf numFmtId="0" fontId="5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6" fontId="55" fillId="0" borderId="0" applyFont="0" applyFill="0" applyBorder="0" applyAlignment="0" applyProtection="0"/>
    <xf numFmtId="177" fontId="7" fillId="0" borderId="0" applyFont="0" applyFill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56" fillId="6" borderId="0" applyNumberFormat="0" applyBorder="0" applyAlignment="0" applyProtection="0"/>
    <xf numFmtId="0" fontId="56" fillId="27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/>
    <xf numFmtId="0" fontId="58" fillId="0" borderId="0" xfId="0" applyFont="1" applyBorder="1"/>
    <xf numFmtId="164" fontId="57" fillId="0" borderId="0" xfId="0" applyNumberFormat="1" applyFont="1" applyAlignment="1">
      <alignment horizontal="right"/>
    </xf>
    <xf numFmtId="164" fontId="57" fillId="0" borderId="0" xfId="0" applyNumberFormat="1" applyFont="1" applyFill="1" applyAlignment="1">
      <alignment horizontal="right"/>
    </xf>
    <xf numFmtId="49" fontId="57" fillId="0" borderId="0" xfId="0" applyNumberFormat="1" applyFont="1" applyAlignment="1">
      <alignment wrapText="1"/>
    </xf>
    <xf numFmtId="49" fontId="57" fillId="0" borderId="1" xfId="0" applyNumberFormat="1" applyFont="1" applyBorder="1" applyAlignment="1">
      <alignment horizontal="left" wrapText="1"/>
    </xf>
    <xf numFmtId="164" fontId="57" fillId="0" borderId="1" xfId="0" applyNumberFormat="1" applyFont="1" applyBorder="1" applyAlignment="1">
      <alignment horizontal="right"/>
    </xf>
    <xf numFmtId="164" fontId="57" fillId="0" borderId="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7" fillId="0" borderId="5" xfId="0" applyNumberFormat="1" applyFont="1" applyBorder="1" applyAlignment="1">
      <alignment horizontal="center" vertical="center"/>
    </xf>
  </cellXfs>
  <cellStyles count="497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Гиперссылка 2" xfId="306" xr:uid="{00000000-0005-0000-0000-000031010000}"/>
    <cellStyle name="Денежный 2" xfId="307" xr:uid="{00000000-0005-0000-0000-000032010000}"/>
    <cellStyle name="Заголовок 1 2" xfId="308" xr:uid="{00000000-0005-0000-0000-000033010000}"/>
    <cellStyle name="Заголовок 1 2 2" xfId="309" xr:uid="{00000000-0005-0000-0000-000034010000}"/>
    <cellStyle name="Заголовок 1 2_Приложение I.8. Баланс вторичных доходов" xfId="310" xr:uid="{00000000-0005-0000-0000-000035010000}"/>
    <cellStyle name="Заголовок 1 3" xfId="311" xr:uid="{00000000-0005-0000-0000-000036010000}"/>
    <cellStyle name="Заголовок 1 4" xfId="312" xr:uid="{00000000-0005-0000-0000-000037010000}"/>
    <cellStyle name="Заголовок 1 5" xfId="313" xr:uid="{00000000-0005-0000-0000-000038010000}"/>
    <cellStyle name="Заголовок 1 6" xfId="314" xr:uid="{00000000-0005-0000-0000-000039010000}"/>
    <cellStyle name="Заголовок 2 2" xfId="315" xr:uid="{00000000-0005-0000-0000-00003A010000}"/>
    <cellStyle name="Заголовок 2 2 2" xfId="316" xr:uid="{00000000-0005-0000-0000-00003B010000}"/>
    <cellStyle name="Заголовок 2 2_Приложение I.8. Баланс вторичных доходов" xfId="317" xr:uid="{00000000-0005-0000-0000-00003C010000}"/>
    <cellStyle name="Заголовок 2 3" xfId="318" xr:uid="{00000000-0005-0000-0000-00003D010000}"/>
    <cellStyle name="Заголовок 2 4" xfId="319" xr:uid="{00000000-0005-0000-0000-00003E010000}"/>
    <cellStyle name="Заголовок 2 5" xfId="320" xr:uid="{00000000-0005-0000-0000-00003F010000}"/>
    <cellStyle name="Заголовок 2 6" xfId="321" xr:uid="{00000000-0005-0000-0000-000040010000}"/>
    <cellStyle name="Заголовок 3 2" xfId="322" xr:uid="{00000000-0005-0000-0000-000041010000}"/>
    <cellStyle name="Заголовок 3 2 2" xfId="323" xr:uid="{00000000-0005-0000-0000-000042010000}"/>
    <cellStyle name="Заголовок 3 2_Приложение I.8. Баланс вторичных доходов" xfId="324" xr:uid="{00000000-0005-0000-0000-000043010000}"/>
    <cellStyle name="Заголовок 3 3" xfId="325" xr:uid="{00000000-0005-0000-0000-000044010000}"/>
    <cellStyle name="Заголовок 3 4" xfId="326" xr:uid="{00000000-0005-0000-0000-000045010000}"/>
    <cellStyle name="Заголовок 3 5" xfId="327" xr:uid="{00000000-0005-0000-0000-000046010000}"/>
    <cellStyle name="Заголовок 3 6" xfId="328" xr:uid="{00000000-0005-0000-0000-000047010000}"/>
    <cellStyle name="Заголовок 4 2" xfId="329" xr:uid="{00000000-0005-0000-0000-000048010000}"/>
    <cellStyle name="Заголовок 4 2 2" xfId="330" xr:uid="{00000000-0005-0000-0000-000049010000}"/>
    <cellStyle name="Заголовок 4 3" xfId="331" xr:uid="{00000000-0005-0000-0000-00004A010000}"/>
    <cellStyle name="Заголовок 4 4" xfId="332" xr:uid="{00000000-0005-0000-0000-00004B010000}"/>
    <cellStyle name="Заголовок 4 5" xfId="333" xr:uid="{00000000-0005-0000-0000-00004C010000}"/>
    <cellStyle name="Заголовок 4 6" xfId="334" xr:uid="{00000000-0005-0000-0000-00004D010000}"/>
    <cellStyle name="Итог 2" xfId="335" xr:uid="{00000000-0005-0000-0000-00004E010000}"/>
    <cellStyle name="Итог 2 2" xfId="336" xr:uid="{00000000-0005-0000-0000-00004F010000}"/>
    <cellStyle name="Итог 2_Приложение I.8. Баланс вторичных доходов" xfId="337" xr:uid="{00000000-0005-0000-0000-000050010000}"/>
    <cellStyle name="Итог 3" xfId="338" xr:uid="{00000000-0005-0000-0000-000051010000}"/>
    <cellStyle name="Итог 4" xfId="339" xr:uid="{00000000-0005-0000-0000-000052010000}"/>
    <cellStyle name="Итог 5" xfId="340" xr:uid="{00000000-0005-0000-0000-000053010000}"/>
    <cellStyle name="Итог 6" xfId="341" xr:uid="{00000000-0005-0000-0000-000054010000}"/>
    <cellStyle name="Контрольная ячейка 2" xfId="342" xr:uid="{00000000-0005-0000-0000-000055010000}"/>
    <cellStyle name="Контрольная ячейка 3" xfId="343" xr:uid="{00000000-0005-0000-0000-000056010000}"/>
    <cellStyle name="Контрольная ячейка 4" xfId="344" xr:uid="{00000000-0005-0000-0000-000057010000}"/>
    <cellStyle name="Контрольная ячейка 5" xfId="345" xr:uid="{00000000-0005-0000-0000-000058010000}"/>
    <cellStyle name="Контрольная ячейка 6" xfId="346" xr:uid="{00000000-0005-0000-0000-000059010000}"/>
    <cellStyle name="Название 2" xfId="347" xr:uid="{00000000-0005-0000-0000-00005A010000}"/>
    <cellStyle name="Название 2 2" xfId="348" xr:uid="{00000000-0005-0000-0000-00005B010000}"/>
    <cellStyle name="Название 3" xfId="349" xr:uid="{00000000-0005-0000-0000-00005C010000}"/>
    <cellStyle name="Название 4" xfId="350" xr:uid="{00000000-0005-0000-0000-00005D010000}"/>
    <cellStyle name="Название 5" xfId="351" xr:uid="{00000000-0005-0000-0000-00005E010000}"/>
    <cellStyle name="Название 6" xfId="352" xr:uid="{00000000-0005-0000-0000-00005F010000}"/>
    <cellStyle name="Нейтральный 2" xfId="353" xr:uid="{00000000-0005-0000-0000-000060010000}"/>
    <cellStyle name="Нейтральный 2 2" xfId="354" xr:uid="{00000000-0005-0000-0000-000061010000}"/>
    <cellStyle name="Нейтральный 3" xfId="355" xr:uid="{00000000-0005-0000-0000-000062010000}"/>
    <cellStyle name="Нейтральный 4" xfId="356" xr:uid="{00000000-0005-0000-0000-000063010000}"/>
    <cellStyle name="Нейтральный 5" xfId="357" xr:uid="{00000000-0005-0000-0000-000064010000}"/>
    <cellStyle name="Нейтральный 6" xfId="358" xr:uid="{00000000-0005-0000-0000-000065010000}"/>
    <cellStyle name="Обычный" xfId="0" builtinId="0"/>
    <cellStyle name="Обычный 10" xfId="359" xr:uid="{00000000-0005-0000-0000-000067010000}"/>
    <cellStyle name="Обычный 10 2" xfId="360" xr:uid="{00000000-0005-0000-0000-000068010000}"/>
    <cellStyle name="Обычный 2" xfId="361" xr:uid="{00000000-0005-0000-0000-000069010000}"/>
    <cellStyle name="Обычный 2 10" xfId="362" xr:uid="{00000000-0005-0000-0000-00006A010000}"/>
    <cellStyle name="Обычный 2 11" xfId="363" xr:uid="{00000000-0005-0000-0000-00006B010000}"/>
    <cellStyle name="Обычный 2 12" xfId="364" xr:uid="{00000000-0005-0000-0000-00006C010000}"/>
    <cellStyle name="Обычный 2 13" xfId="365" xr:uid="{00000000-0005-0000-0000-00006D010000}"/>
    <cellStyle name="Обычный 2 14" xfId="366" xr:uid="{00000000-0005-0000-0000-00006E010000}"/>
    <cellStyle name="Обычный 2 15" xfId="367" xr:uid="{00000000-0005-0000-0000-00006F010000}"/>
    <cellStyle name="Обычный 2 16" xfId="368" xr:uid="{00000000-0005-0000-0000-000070010000}"/>
    <cellStyle name="Обычный 2 17" xfId="369" xr:uid="{00000000-0005-0000-0000-000071010000}"/>
    <cellStyle name="Обычный 2 18" xfId="370" xr:uid="{00000000-0005-0000-0000-000072010000}"/>
    <cellStyle name="Обычный 2 19" xfId="371" xr:uid="{00000000-0005-0000-0000-000073010000}"/>
    <cellStyle name="Обычный 2 2" xfId="372" xr:uid="{00000000-0005-0000-0000-000074010000}"/>
    <cellStyle name="Обычный 2 2 2" xfId="373" xr:uid="{00000000-0005-0000-0000-000075010000}"/>
    <cellStyle name="Обычный 2 2 2 2" xfId="374" xr:uid="{00000000-0005-0000-0000-000076010000}"/>
    <cellStyle name="Обычный 2 2 2 2 2" xfId="375" xr:uid="{00000000-0005-0000-0000-000077010000}"/>
    <cellStyle name="Обычный 2 2 2 2 2 2" xfId="376" xr:uid="{00000000-0005-0000-0000-000078010000}"/>
    <cellStyle name="Обычный 2 2 2 2 2 2 2" xfId="377" xr:uid="{00000000-0005-0000-0000-000079010000}"/>
    <cellStyle name="Обычный 2 2 2 2 2 2 2 2" xfId="378" xr:uid="{00000000-0005-0000-0000-00007A010000}"/>
    <cellStyle name="Обычный 2 2 2 2 2 3" xfId="379" xr:uid="{00000000-0005-0000-0000-00007B010000}"/>
    <cellStyle name="Обычный 2 2 2 2 3" xfId="380" xr:uid="{00000000-0005-0000-0000-00007C010000}"/>
    <cellStyle name="Обычный 2 2 2 3" xfId="381" xr:uid="{00000000-0005-0000-0000-00007D010000}"/>
    <cellStyle name="Обычный 2 2 2 4" xfId="382" xr:uid="{00000000-0005-0000-0000-00007E010000}"/>
    <cellStyle name="Обычный 2 2 3" xfId="383" xr:uid="{00000000-0005-0000-0000-00007F010000}"/>
    <cellStyle name="Обычный 2 2 4" xfId="384" xr:uid="{00000000-0005-0000-0000-000080010000}"/>
    <cellStyle name="Обычный 2 20" xfId="385" xr:uid="{00000000-0005-0000-0000-000081010000}"/>
    <cellStyle name="Обычный 2 21" xfId="386" xr:uid="{00000000-0005-0000-0000-000082010000}"/>
    <cellStyle name="Обычный 2 22" xfId="387" xr:uid="{00000000-0005-0000-0000-000083010000}"/>
    <cellStyle name="Обычный 2 23" xfId="388" xr:uid="{00000000-0005-0000-0000-000084010000}"/>
    <cellStyle name="Обычный 2 24" xfId="389" xr:uid="{00000000-0005-0000-0000-000085010000}"/>
    <cellStyle name="Обычный 2 25" xfId="390" xr:uid="{00000000-0005-0000-0000-000086010000}"/>
    <cellStyle name="Обычный 2 26" xfId="391" xr:uid="{00000000-0005-0000-0000-000087010000}"/>
    <cellStyle name="Обычный 2 27" xfId="392" xr:uid="{00000000-0005-0000-0000-000088010000}"/>
    <cellStyle name="Обычный 2 28" xfId="393" xr:uid="{00000000-0005-0000-0000-000089010000}"/>
    <cellStyle name="Обычный 2 29" xfId="394" xr:uid="{00000000-0005-0000-0000-00008A010000}"/>
    <cellStyle name="Обычный 2 3" xfId="395" xr:uid="{00000000-0005-0000-0000-00008B010000}"/>
    <cellStyle name="Обычный 2 30" xfId="396" xr:uid="{00000000-0005-0000-0000-00008C010000}"/>
    <cellStyle name="Обычный 2 31" xfId="397" xr:uid="{00000000-0005-0000-0000-00008D010000}"/>
    <cellStyle name="Обычный 2 32" xfId="398" xr:uid="{00000000-0005-0000-0000-00008E010000}"/>
    <cellStyle name="Обычный 2 33" xfId="399" xr:uid="{00000000-0005-0000-0000-00008F010000}"/>
    <cellStyle name="Обычный 2 34" xfId="400" xr:uid="{00000000-0005-0000-0000-000090010000}"/>
    <cellStyle name="Обычный 2 35" xfId="401" xr:uid="{00000000-0005-0000-0000-000091010000}"/>
    <cellStyle name="Обычный 2 36" xfId="402" xr:uid="{00000000-0005-0000-0000-000092010000}"/>
    <cellStyle name="Обычный 2 37" xfId="403" xr:uid="{00000000-0005-0000-0000-000093010000}"/>
    <cellStyle name="Обычный 2 38" xfId="404" xr:uid="{00000000-0005-0000-0000-000094010000}"/>
    <cellStyle name="Обычный 2 39" xfId="405" xr:uid="{00000000-0005-0000-0000-000095010000}"/>
    <cellStyle name="Обычный 2 4" xfId="406" xr:uid="{00000000-0005-0000-0000-000096010000}"/>
    <cellStyle name="Обычный 2 40" xfId="407" xr:uid="{00000000-0005-0000-0000-000097010000}"/>
    <cellStyle name="Обычный 2 41" xfId="408" xr:uid="{00000000-0005-0000-0000-000098010000}"/>
    <cellStyle name="Обычный 2 5" xfId="409" xr:uid="{00000000-0005-0000-0000-000099010000}"/>
    <cellStyle name="Обычный 2 6" xfId="410" xr:uid="{00000000-0005-0000-0000-00009A010000}"/>
    <cellStyle name="Обычный 2 7" xfId="411" xr:uid="{00000000-0005-0000-0000-00009B010000}"/>
    <cellStyle name="Обычный 2 8" xfId="412" xr:uid="{00000000-0005-0000-0000-00009C010000}"/>
    <cellStyle name="Обычный 2 9" xfId="413" xr:uid="{00000000-0005-0000-0000-00009D010000}"/>
    <cellStyle name="Обычный 2_~6498020" xfId="414" xr:uid="{00000000-0005-0000-0000-00009E010000}"/>
    <cellStyle name="Обычный 21 2" xfId="415" xr:uid="{00000000-0005-0000-0000-00009F010000}"/>
    <cellStyle name="Обычный 3" xfId="416" xr:uid="{00000000-0005-0000-0000-0000A0010000}"/>
    <cellStyle name="Обычный 3 2" xfId="417" xr:uid="{00000000-0005-0000-0000-0000A1010000}"/>
    <cellStyle name="Обычный 3 2 2" xfId="418" xr:uid="{00000000-0005-0000-0000-0000A2010000}"/>
    <cellStyle name="Обычный 3 2 3" xfId="419" xr:uid="{00000000-0005-0000-0000-0000A3010000}"/>
    <cellStyle name="Обычный 3 3" xfId="420" xr:uid="{00000000-0005-0000-0000-0000A4010000}"/>
    <cellStyle name="Обычный 3 3 2" xfId="421" xr:uid="{00000000-0005-0000-0000-0000A5010000}"/>
    <cellStyle name="Обычный 3 4" xfId="422" xr:uid="{00000000-0005-0000-0000-0000A6010000}"/>
    <cellStyle name="Обычный 3 5" xfId="423" xr:uid="{00000000-0005-0000-0000-0000A7010000}"/>
    <cellStyle name="Обычный 3 6" xfId="424" xr:uid="{00000000-0005-0000-0000-0000A8010000}"/>
    <cellStyle name="Обычный 4" xfId="425" xr:uid="{00000000-0005-0000-0000-0000A9010000}"/>
    <cellStyle name="Обычный 5" xfId="426" xr:uid="{00000000-0005-0000-0000-0000AA010000}"/>
    <cellStyle name="Обычный 5 2" xfId="427" xr:uid="{00000000-0005-0000-0000-0000AB010000}"/>
    <cellStyle name="Обычный 5 3" xfId="428" xr:uid="{00000000-0005-0000-0000-0000AC010000}"/>
    <cellStyle name="Обычный 5 4" xfId="429" xr:uid="{00000000-0005-0000-0000-0000AD010000}"/>
    <cellStyle name="Обычный 6" xfId="430" xr:uid="{00000000-0005-0000-0000-0000AE010000}"/>
    <cellStyle name="Обычный 6 2" xfId="431" xr:uid="{00000000-0005-0000-0000-0000AF010000}"/>
    <cellStyle name="Обычный 6 3" xfId="432" xr:uid="{00000000-0005-0000-0000-0000B0010000}"/>
    <cellStyle name="Обычный 6 4" xfId="433" xr:uid="{00000000-0005-0000-0000-0000B1010000}"/>
    <cellStyle name="Обычный 7" xfId="434" xr:uid="{00000000-0005-0000-0000-0000B2010000}"/>
    <cellStyle name="Обычный 7 2" xfId="435" xr:uid="{00000000-0005-0000-0000-0000B3010000}"/>
    <cellStyle name="Обычный 7 3" xfId="436" xr:uid="{00000000-0005-0000-0000-0000B4010000}"/>
    <cellStyle name="Обычный 8" xfId="437" xr:uid="{00000000-0005-0000-0000-0000B5010000}"/>
    <cellStyle name="Плохой 2" xfId="438" xr:uid="{00000000-0005-0000-0000-0000B6010000}"/>
    <cellStyle name="Плохой 2 2" xfId="439" xr:uid="{00000000-0005-0000-0000-0000B7010000}"/>
    <cellStyle name="Плохой 3" xfId="440" xr:uid="{00000000-0005-0000-0000-0000B8010000}"/>
    <cellStyle name="Плохой 4" xfId="441" xr:uid="{00000000-0005-0000-0000-0000B9010000}"/>
    <cellStyle name="Плохой 5" xfId="442" xr:uid="{00000000-0005-0000-0000-0000BA010000}"/>
    <cellStyle name="Плохой 6" xfId="443" xr:uid="{00000000-0005-0000-0000-0000BB010000}"/>
    <cellStyle name="Пояснение 2" xfId="444" xr:uid="{00000000-0005-0000-0000-0000BC010000}"/>
    <cellStyle name="Пояснение 3" xfId="445" xr:uid="{00000000-0005-0000-0000-0000BD010000}"/>
    <cellStyle name="Пояснение 4" xfId="446" xr:uid="{00000000-0005-0000-0000-0000BE010000}"/>
    <cellStyle name="Пояснение 5" xfId="447" xr:uid="{00000000-0005-0000-0000-0000BF010000}"/>
    <cellStyle name="Пояснение 6" xfId="448" xr:uid="{00000000-0005-0000-0000-0000C0010000}"/>
    <cellStyle name="Примечание 2" xfId="449" xr:uid="{00000000-0005-0000-0000-0000C1010000}"/>
    <cellStyle name="Примечание 2 2" xfId="450" xr:uid="{00000000-0005-0000-0000-0000C2010000}"/>
    <cellStyle name="Примечание 2_Приложение I.8. Баланс вторичных доходов" xfId="451" xr:uid="{00000000-0005-0000-0000-0000C3010000}"/>
    <cellStyle name="Примечание 3" xfId="452" xr:uid="{00000000-0005-0000-0000-0000C4010000}"/>
    <cellStyle name="Примечание 4" xfId="453" xr:uid="{00000000-0005-0000-0000-0000C5010000}"/>
    <cellStyle name="Примечание 5" xfId="454" xr:uid="{00000000-0005-0000-0000-0000C6010000}"/>
    <cellStyle name="Примечание 6" xfId="455" xr:uid="{00000000-0005-0000-0000-0000C7010000}"/>
    <cellStyle name="Процентный 2" xfId="456" xr:uid="{00000000-0005-0000-0000-0000C8010000}"/>
    <cellStyle name="Процентный 2 2" xfId="457" xr:uid="{00000000-0005-0000-0000-0000C9010000}"/>
    <cellStyle name="Процентный 2 3" xfId="458" xr:uid="{00000000-0005-0000-0000-0000CA010000}"/>
    <cellStyle name="Связанная ячейка 2" xfId="459" xr:uid="{00000000-0005-0000-0000-0000CB010000}"/>
    <cellStyle name="Связанная ячейка 2 2" xfId="460" xr:uid="{00000000-0005-0000-0000-0000CC010000}"/>
    <cellStyle name="Связанная ячейка 2_Приложение I.8. Баланс вторичных доходов" xfId="461" xr:uid="{00000000-0005-0000-0000-0000CD010000}"/>
    <cellStyle name="Связанная ячейка 3" xfId="462" xr:uid="{00000000-0005-0000-0000-0000CE010000}"/>
    <cellStyle name="Связанная ячейка 4" xfId="463" xr:uid="{00000000-0005-0000-0000-0000CF010000}"/>
    <cellStyle name="Связанная ячейка 5" xfId="464" xr:uid="{00000000-0005-0000-0000-0000D0010000}"/>
    <cellStyle name="Связанная ячейка 6" xfId="465" xr:uid="{00000000-0005-0000-0000-0000D1010000}"/>
    <cellStyle name="Стиль 1" xfId="466" xr:uid="{00000000-0005-0000-0000-0000D2010000}"/>
    <cellStyle name="Стиль 2" xfId="467" xr:uid="{00000000-0005-0000-0000-0000D3010000}"/>
    <cellStyle name="Текст предупреждения 2" xfId="468" xr:uid="{00000000-0005-0000-0000-0000D4010000}"/>
    <cellStyle name="Текст предупреждения 3" xfId="469" xr:uid="{00000000-0005-0000-0000-0000D5010000}"/>
    <cellStyle name="Текст предупреждения 4" xfId="470" xr:uid="{00000000-0005-0000-0000-0000D6010000}"/>
    <cellStyle name="Текст предупреждения 5" xfId="471" xr:uid="{00000000-0005-0000-0000-0000D7010000}"/>
    <cellStyle name="Текст предупреждения 6" xfId="472" xr:uid="{00000000-0005-0000-0000-0000D8010000}"/>
    <cellStyle name="Тысячи [0]_Модуль2" xfId="473" xr:uid="{00000000-0005-0000-0000-0000D9010000}"/>
    <cellStyle name="Тысячи_Sheet1" xfId="474" xr:uid="{00000000-0005-0000-0000-0000DA010000}"/>
    <cellStyle name="Финансовый 2" xfId="475" xr:uid="{00000000-0005-0000-0000-0000DB010000}"/>
    <cellStyle name="Финансовый 2 10" xfId="476" xr:uid="{00000000-0005-0000-0000-0000DC010000}"/>
    <cellStyle name="Финансовый 2 10 2" xfId="477" xr:uid="{00000000-0005-0000-0000-0000DD010000}"/>
    <cellStyle name="Финансовый 2 11" xfId="478" xr:uid="{00000000-0005-0000-0000-0000DE010000}"/>
    <cellStyle name="Финансовый 2 12" xfId="479" xr:uid="{00000000-0005-0000-0000-0000DF010000}"/>
    <cellStyle name="Финансовый 2 13" xfId="480" xr:uid="{00000000-0005-0000-0000-0000E0010000}"/>
    <cellStyle name="Финансовый 2 14" xfId="481" xr:uid="{00000000-0005-0000-0000-0000E1010000}"/>
    <cellStyle name="Финансовый 2 2" xfId="482" xr:uid="{00000000-0005-0000-0000-0000E2010000}"/>
    <cellStyle name="Финансовый 2 3" xfId="483" xr:uid="{00000000-0005-0000-0000-0000E3010000}"/>
    <cellStyle name="Финансовый 2 4" xfId="484" xr:uid="{00000000-0005-0000-0000-0000E4010000}"/>
    <cellStyle name="Финансовый 2 5" xfId="485" xr:uid="{00000000-0005-0000-0000-0000E5010000}"/>
    <cellStyle name="Финансовый 2 6" xfId="486" xr:uid="{00000000-0005-0000-0000-0000E6010000}"/>
    <cellStyle name="Финансовый 2 7" xfId="487" xr:uid="{00000000-0005-0000-0000-0000E7010000}"/>
    <cellStyle name="Финансовый 2 8" xfId="488" xr:uid="{00000000-0005-0000-0000-0000E8010000}"/>
    <cellStyle name="Финансовый 2 9" xfId="489" xr:uid="{00000000-0005-0000-0000-0000E9010000}"/>
    <cellStyle name="Финансовый 4" xfId="490" xr:uid="{00000000-0005-0000-0000-0000EA010000}"/>
    <cellStyle name="Хороший 2" xfId="491" xr:uid="{00000000-0005-0000-0000-0000EB010000}"/>
    <cellStyle name="Хороший 2 2" xfId="492" xr:uid="{00000000-0005-0000-0000-0000EC010000}"/>
    <cellStyle name="Хороший 3" xfId="493" xr:uid="{00000000-0005-0000-0000-0000ED010000}"/>
    <cellStyle name="Хороший 4" xfId="494" xr:uid="{00000000-0005-0000-0000-0000EE010000}"/>
    <cellStyle name="Хороший 5" xfId="495" xr:uid="{00000000-0005-0000-0000-0000EF010000}"/>
    <cellStyle name="Хороший 6" xfId="496" xr:uid="{00000000-0005-0000-0000-0000F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A\&#1056;&#1072;&#1073;&#1086;&#1090;&#1099;\&#1060;&#1080;&#1085;&#1089;&#1095;&#1077;&#1090;\Syst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3"/>
      <sheetName val="Доходы ГБ2023"/>
      <sheetName val="НФ 2023"/>
      <sheetName val="ГФСС_3ф"/>
      <sheetName val="ФСМС 3-ф"/>
      <sheetName val="311 2023"/>
      <sheetName val="ФКП"/>
      <sheetName val="ФПИО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2">
          <cell r="G22">
            <v>286384186.5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35">
          <cell r="C235">
            <v>322880362</v>
          </cell>
        </row>
      </sheetData>
      <sheetData sheetId="28" refreshError="1"/>
      <sheetData sheetId="29">
        <row r="79">
          <cell r="C79">
            <v>14015531</v>
          </cell>
        </row>
      </sheetData>
      <sheetData sheetId="30" refreshError="1"/>
      <sheetData sheetId="31" refreshError="1"/>
      <sheetData sheetId="32" refreshError="1"/>
      <sheetData sheetId="33">
        <row r="10">
          <cell r="E10">
            <v>1284901200</v>
          </cell>
        </row>
      </sheetData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  <row r="66">
          <cell r="A66" t="str">
            <v>Другие потоки</v>
          </cell>
        </row>
      </sheetData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I45" sqref="I45"/>
    </sheetView>
  </sheetViews>
  <sheetFormatPr defaultColWidth="9.140625" defaultRowHeight="15"/>
  <cols>
    <col min="1" max="1" width="4.7109375" style="1" customWidth="1"/>
    <col min="2" max="2" width="23.28515625" style="1" bestFit="1" customWidth="1"/>
    <col min="3" max="8" width="12.140625" style="1" customWidth="1"/>
    <col min="9" max="9" width="9.140625" style="1"/>
    <col min="10" max="10" width="12.5703125" style="1" bestFit="1" customWidth="1"/>
    <col min="11" max="16384" width="9.140625" style="1"/>
  </cols>
  <sheetData>
    <row r="1" spans="1:10">
      <c r="A1" s="18" t="s">
        <v>36</v>
      </c>
    </row>
    <row r="2" spans="1:10">
      <c r="A2" s="2"/>
      <c r="B2" s="2"/>
      <c r="C2" s="2"/>
      <c r="D2" s="2"/>
      <c r="E2" s="2"/>
      <c r="F2" s="2"/>
      <c r="G2" s="2"/>
      <c r="H2" s="2"/>
      <c r="J2" s="3"/>
    </row>
    <row r="3" spans="1:10">
      <c r="A3" s="12"/>
      <c r="B3" s="4"/>
      <c r="D3" s="10"/>
      <c r="E3" s="10"/>
      <c r="F3" s="10"/>
      <c r="G3" s="10"/>
      <c r="H3" s="11" t="s">
        <v>23</v>
      </c>
    </row>
    <row r="4" spans="1:10" ht="45">
      <c r="A4" s="29" t="s">
        <v>14</v>
      </c>
      <c r="B4" s="30" t="s">
        <v>13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19" t="s">
        <v>12</v>
      </c>
      <c r="I4" s="20"/>
    </row>
    <row r="5" spans="1:10">
      <c r="A5" s="29"/>
      <c r="B5" s="31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19" t="s">
        <v>5</v>
      </c>
      <c r="I5" s="20"/>
    </row>
    <row r="6" spans="1:10">
      <c r="A6" s="32" t="s">
        <v>27</v>
      </c>
      <c r="B6" s="32"/>
      <c r="C6" s="32"/>
      <c r="D6" s="32"/>
      <c r="E6" s="32"/>
      <c r="F6" s="32"/>
      <c r="G6" s="32"/>
      <c r="H6" s="32"/>
      <c r="I6" s="20"/>
    </row>
    <row r="7" spans="1:10">
      <c r="A7" s="13"/>
      <c r="B7" s="22" t="s">
        <v>24</v>
      </c>
      <c r="C7" s="23">
        <f t="shared" ref="C7:H7" si="0">SUM(C8:C15)</f>
        <v>38375110.900000006</v>
      </c>
      <c r="D7" s="24">
        <f t="shared" si="0"/>
        <v>84487989.900000006</v>
      </c>
      <c r="E7" s="23">
        <f t="shared" si="0"/>
        <v>34625302.200000003</v>
      </c>
      <c r="F7" s="23">
        <f t="shared" si="0"/>
        <v>42095687.899999999</v>
      </c>
      <c r="G7" s="23">
        <f t="shared" si="0"/>
        <v>1182727.4000000001</v>
      </c>
      <c r="H7" s="23">
        <f t="shared" si="0"/>
        <v>116422618.39999999</v>
      </c>
    </row>
    <row r="8" spans="1:10">
      <c r="A8" s="6" t="s">
        <v>28</v>
      </c>
      <c r="B8" s="9" t="s">
        <v>15</v>
      </c>
      <c r="C8" s="8" t="s">
        <v>6</v>
      </c>
      <c r="D8" s="8">
        <v>9887311.9000000004</v>
      </c>
      <c r="E8" s="8" t="s">
        <v>6</v>
      </c>
      <c r="F8" s="8" t="s">
        <v>6</v>
      </c>
      <c r="G8" s="8" t="s">
        <v>6</v>
      </c>
      <c r="H8" s="8">
        <v>0</v>
      </c>
    </row>
    <row r="9" spans="1:10" ht="23.25">
      <c r="A9" s="6" t="s">
        <v>29</v>
      </c>
      <c r="B9" s="9" t="s">
        <v>16</v>
      </c>
      <c r="C9" s="8">
        <v>14709103.4</v>
      </c>
      <c r="D9" s="8">
        <v>6516009.2000000002</v>
      </c>
      <c r="E9" s="8">
        <v>5958749.4000000004</v>
      </c>
      <c r="F9" s="8">
        <v>21199207.600000001</v>
      </c>
      <c r="G9" s="8">
        <v>788443.1</v>
      </c>
      <c r="H9" s="8">
        <v>3528040.2</v>
      </c>
    </row>
    <row r="10" spans="1:10">
      <c r="A10" s="6" t="s">
        <v>30</v>
      </c>
      <c r="B10" s="9" t="s">
        <v>17</v>
      </c>
      <c r="C10" s="8">
        <v>3391005.7</v>
      </c>
      <c r="D10" s="8">
        <v>28520429.399999999</v>
      </c>
      <c r="E10" s="8">
        <v>18710928.100000001</v>
      </c>
      <c r="F10" s="8">
        <v>638011.30000000005</v>
      </c>
      <c r="G10" s="8">
        <v>310772</v>
      </c>
      <c r="H10" s="8">
        <v>6265864.2000000002</v>
      </c>
    </row>
    <row r="11" spans="1:10">
      <c r="A11" s="6" t="s">
        <v>31</v>
      </c>
      <c r="B11" s="9" t="s">
        <v>18</v>
      </c>
      <c r="C11" s="8">
        <v>2347295.7999999998</v>
      </c>
      <c r="D11" s="8">
        <v>34329852.5</v>
      </c>
      <c r="E11" s="8">
        <v>202390.3</v>
      </c>
      <c r="F11" s="8">
        <v>345177.2</v>
      </c>
      <c r="G11" s="8">
        <v>129.30000000000001</v>
      </c>
      <c r="H11" s="8">
        <v>56030638.299999997</v>
      </c>
    </row>
    <row r="12" spans="1:10" ht="34.5">
      <c r="A12" s="6" t="s">
        <v>32</v>
      </c>
      <c r="B12" s="9" t="s">
        <v>19</v>
      </c>
      <c r="C12" s="8">
        <v>11477180.5</v>
      </c>
      <c r="D12" s="8">
        <v>3932322.4</v>
      </c>
      <c r="E12" s="8">
        <v>9437233.9000000004</v>
      </c>
      <c r="F12" s="8">
        <v>810463.2</v>
      </c>
      <c r="G12" s="8">
        <v>72290.600000000006</v>
      </c>
      <c r="H12" s="8">
        <v>41981056.899999999</v>
      </c>
    </row>
    <row r="13" spans="1:10" ht="45.75">
      <c r="A13" s="6" t="s">
        <v>33</v>
      </c>
      <c r="B13" s="9" t="s">
        <v>20</v>
      </c>
      <c r="C13" s="8">
        <v>298619</v>
      </c>
      <c r="D13" s="8">
        <v>0</v>
      </c>
      <c r="E13" s="8">
        <v>2207</v>
      </c>
      <c r="F13" s="8">
        <v>18680366</v>
      </c>
      <c r="G13" s="8">
        <v>5194</v>
      </c>
      <c r="H13" s="8">
        <v>151323.79999999999</v>
      </c>
    </row>
    <row r="14" spans="1:10" ht="45.75">
      <c r="A14" s="6" t="s">
        <v>34</v>
      </c>
      <c r="B14" s="9" t="s">
        <v>21</v>
      </c>
      <c r="C14" s="8">
        <v>1348.3</v>
      </c>
      <c r="D14" s="8">
        <v>94112.5</v>
      </c>
      <c r="E14" s="8">
        <v>13969.3</v>
      </c>
      <c r="F14" s="8">
        <v>0</v>
      </c>
      <c r="G14" s="8">
        <v>0</v>
      </c>
      <c r="H14" s="8">
        <v>44996.9</v>
      </c>
    </row>
    <row r="15" spans="1:10" ht="23.25">
      <c r="A15" s="16" t="s">
        <v>35</v>
      </c>
      <c r="B15" s="14" t="s">
        <v>22</v>
      </c>
      <c r="C15" s="15">
        <v>6150558.2000000002</v>
      </c>
      <c r="D15" s="15">
        <v>1207952</v>
      </c>
      <c r="E15" s="15">
        <v>299824.2</v>
      </c>
      <c r="F15" s="15">
        <v>422462.6</v>
      </c>
      <c r="G15" s="15">
        <v>5898.4</v>
      </c>
      <c r="H15" s="15">
        <v>8420698.0999999996</v>
      </c>
    </row>
    <row r="16" spans="1:10" ht="13.5" customHeight="1">
      <c r="A16" s="6"/>
      <c r="B16" s="25" t="s">
        <v>26</v>
      </c>
      <c r="C16" s="23">
        <f>SUM(C17:C24)</f>
        <v>114549065.00000001</v>
      </c>
      <c r="D16" s="24">
        <f t="shared" ref="D16:H16" si="1">SUM(D17:D24)</f>
        <v>73348093.900000006</v>
      </c>
      <c r="E16" s="23">
        <f t="shared" si="1"/>
        <v>24421455.700000003</v>
      </c>
      <c r="F16" s="23">
        <f t="shared" si="1"/>
        <v>19262171.599999998</v>
      </c>
      <c r="G16" s="23">
        <f t="shared" si="1"/>
        <v>9412.1</v>
      </c>
      <c r="H16" s="23">
        <f t="shared" si="1"/>
        <v>85599238.399999991</v>
      </c>
    </row>
    <row r="17" spans="1:8">
      <c r="A17" s="6" t="s">
        <v>28</v>
      </c>
      <c r="B17" s="9" t="s">
        <v>15</v>
      </c>
      <c r="C17" s="7" t="s">
        <v>6</v>
      </c>
      <c r="D17" s="8" t="s">
        <v>6</v>
      </c>
      <c r="E17" s="7" t="s">
        <v>6</v>
      </c>
      <c r="F17" s="7" t="s">
        <v>6</v>
      </c>
      <c r="G17" s="7" t="s">
        <v>6</v>
      </c>
      <c r="H17" s="7">
        <v>9887311.9000000004</v>
      </c>
    </row>
    <row r="18" spans="1:8" ht="23.25">
      <c r="A18" s="6" t="s">
        <v>29</v>
      </c>
      <c r="B18" s="9" t="s">
        <v>16</v>
      </c>
      <c r="C18" s="7">
        <v>1870467</v>
      </c>
      <c r="D18" s="8">
        <v>40517137.5</v>
      </c>
      <c r="E18" s="7" t="s">
        <v>6</v>
      </c>
      <c r="F18" s="7" t="s">
        <v>6</v>
      </c>
      <c r="G18" s="7" t="s">
        <v>6</v>
      </c>
      <c r="H18" s="7">
        <v>10311948.4</v>
      </c>
    </row>
    <row r="19" spans="1:8">
      <c r="A19" s="6" t="s">
        <v>30</v>
      </c>
      <c r="B19" s="9" t="s">
        <v>17</v>
      </c>
      <c r="C19" s="7">
        <v>5918905.2999999998</v>
      </c>
      <c r="D19" s="8">
        <v>2823582.1</v>
      </c>
      <c r="E19" s="7">
        <v>20336638.600000001</v>
      </c>
      <c r="F19" s="7" t="s">
        <v>6</v>
      </c>
      <c r="G19" s="7">
        <v>0</v>
      </c>
      <c r="H19" s="7">
        <v>28757884.699999999</v>
      </c>
    </row>
    <row r="20" spans="1:8">
      <c r="A20" s="6" t="s">
        <v>31</v>
      </c>
      <c r="B20" s="9" t="s">
        <v>18</v>
      </c>
      <c r="C20" s="7">
        <v>62084702.600000001</v>
      </c>
      <c r="D20" s="8">
        <v>2486774.5</v>
      </c>
      <c r="E20" s="7">
        <v>3234959.6</v>
      </c>
      <c r="F20" s="7">
        <v>19161487.199999999</v>
      </c>
      <c r="G20" s="7">
        <v>3827</v>
      </c>
      <c r="H20" s="7">
        <v>6283732.5</v>
      </c>
    </row>
    <row r="21" spans="1:8" ht="34.5">
      <c r="A21" s="6" t="s">
        <v>32</v>
      </c>
      <c r="B21" s="9" t="s">
        <v>19</v>
      </c>
      <c r="C21" s="7">
        <v>37434621.899999999</v>
      </c>
      <c r="D21" s="8">
        <v>5891767.9000000004</v>
      </c>
      <c r="E21" s="7">
        <v>670379.1</v>
      </c>
      <c r="F21" s="7" t="s">
        <v>6</v>
      </c>
      <c r="G21" s="7">
        <v>3</v>
      </c>
      <c r="H21" s="7">
        <v>23713775.600000001</v>
      </c>
    </row>
    <row r="22" spans="1:8" ht="45.75">
      <c r="A22" s="6" t="s">
        <v>33</v>
      </c>
      <c r="B22" s="9" t="s">
        <v>20</v>
      </c>
      <c r="C22" s="7" t="s">
        <v>6</v>
      </c>
      <c r="D22" s="8">
        <v>19137709.800000001</v>
      </c>
      <c r="E22" s="7">
        <v>0</v>
      </c>
      <c r="F22" s="7" t="s">
        <v>6</v>
      </c>
      <c r="G22" s="7" t="s">
        <v>6</v>
      </c>
      <c r="H22" s="7" t="s">
        <v>6</v>
      </c>
    </row>
    <row r="23" spans="1:8" ht="45.75">
      <c r="A23" s="6" t="s">
        <v>34</v>
      </c>
      <c r="B23" s="9" t="s">
        <v>21</v>
      </c>
      <c r="C23" s="7">
        <v>1549</v>
      </c>
      <c r="D23" s="8">
        <v>45138.9</v>
      </c>
      <c r="E23" s="7" t="s">
        <v>6</v>
      </c>
      <c r="F23" s="7" t="s">
        <v>6</v>
      </c>
      <c r="G23" s="7" t="s">
        <v>6</v>
      </c>
      <c r="H23" s="7">
        <v>107739.1</v>
      </c>
    </row>
    <row r="24" spans="1:8" ht="23.25">
      <c r="A24" s="16" t="s">
        <v>35</v>
      </c>
      <c r="B24" s="14" t="s">
        <v>22</v>
      </c>
      <c r="C24" s="17">
        <v>7238819.2000000002</v>
      </c>
      <c r="D24" s="15">
        <v>2445983.2000000002</v>
      </c>
      <c r="E24" s="17">
        <v>179478.39999999999</v>
      </c>
      <c r="F24" s="17">
        <v>100684.4</v>
      </c>
      <c r="G24" s="17">
        <v>5582.1</v>
      </c>
      <c r="H24" s="17">
        <v>6536846.2000000002</v>
      </c>
    </row>
    <row r="25" spans="1:8">
      <c r="A25" s="21"/>
      <c r="B25" s="26" t="s">
        <v>25</v>
      </c>
      <c r="C25" s="27">
        <f t="shared" ref="C25:H25" si="2">C7-C16</f>
        <v>-76173954.100000009</v>
      </c>
      <c r="D25" s="28">
        <f t="shared" si="2"/>
        <v>11139896</v>
      </c>
      <c r="E25" s="27">
        <f t="shared" si="2"/>
        <v>10203846.5</v>
      </c>
      <c r="F25" s="27">
        <f t="shared" si="2"/>
        <v>22833516.300000001</v>
      </c>
      <c r="G25" s="27">
        <f t="shared" si="2"/>
        <v>1173315.3</v>
      </c>
      <c r="H25" s="27">
        <f t="shared" si="2"/>
        <v>30823380</v>
      </c>
    </row>
    <row r="26" spans="1:8">
      <c r="A26" s="32" t="s">
        <v>37</v>
      </c>
      <c r="B26" s="32"/>
      <c r="C26" s="32"/>
      <c r="D26" s="32"/>
      <c r="E26" s="32"/>
      <c r="F26" s="32"/>
      <c r="G26" s="32"/>
      <c r="H26" s="32"/>
    </row>
    <row r="27" spans="1:8">
      <c r="A27" s="13"/>
      <c r="B27" s="22" t="s">
        <v>24</v>
      </c>
      <c r="C27" s="23">
        <v>42818816.799999997</v>
      </c>
      <c r="D27" s="24">
        <v>108811801.59999999</v>
      </c>
      <c r="E27" s="23">
        <v>37170027.399999999</v>
      </c>
      <c r="F27" s="23">
        <v>51593952.700000003</v>
      </c>
      <c r="G27" s="23">
        <v>1211282.2</v>
      </c>
      <c r="H27" s="23">
        <v>131632790.3</v>
      </c>
    </row>
    <row r="28" spans="1:8">
      <c r="A28" s="6" t="s">
        <v>28</v>
      </c>
      <c r="B28" s="9" t="s">
        <v>15</v>
      </c>
      <c r="C28" s="8" t="s">
        <v>6</v>
      </c>
      <c r="D28" s="8">
        <v>13629379.6</v>
      </c>
      <c r="E28" s="8" t="s">
        <v>6</v>
      </c>
      <c r="F28" s="8" t="s">
        <v>6</v>
      </c>
      <c r="G28" s="8" t="s">
        <v>6</v>
      </c>
      <c r="H28" s="8">
        <v>0</v>
      </c>
    </row>
    <row r="29" spans="1:8" ht="23.25">
      <c r="A29" s="6" t="s">
        <v>29</v>
      </c>
      <c r="B29" s="9" t="s">
        <v>16</v>
      </c>
      <c r="C29" s="8">
        <v>18771484.600000001</v>
      </c>
      <c r="D29" s="8">
        <v>6677764.4000000004</v>
      </c>
      <c r="E29" s="8">
        <v>5362246.3</v>
      </c>
      <c r="F29" s="8">
        <v>25539414</v>
      </c>
      <c r="G29" s="8">
        <v>767684.1</v>
      </c>
      <c r="H29" s="8">
        <v>4493041.3</v>
      </c>
    </row>
    <row r="30" spans="1:8">
      <c r="A30" s="6" t="s">
        <v>30</v>
      </c>
      <c r="B30" s="9" t="s">
        <v>17</v>
      </c>
      <c r="C30" s="8">
        <v>4312249.0999999996</v>
      </c>
      <c r="D30" s="8">
        <v>39574362.799999997</v>
      </c>
      <c r="E30" s="8">
        <v>18654315.199999999</v>
      </c>
      <c r="F30" s="8">
        <v>585804.69999999995</v>
      </c>
      <c r="G30" s="8">
        <v>387628.7</v>
      </c>
      <c r="H30" s="8">
        <v>7681504.5</v>
      </c>
    </row>
    <row r="31" spans="1:8">
      <c r="A31" s="6" t="s">
        <v>31</v>
      </c>
      <c r="B31" s="9" t="s">
        <v>18</v>
      </c>
      <c r="C31" s="8">
        <v>2836616.2</v>
      </c>
      <c r="D31" s="8">
        <v>41575119.299999997</v>
      </c>
      <c r="E31" s="8">
        <v>229633.5</v>
      </c>
      <c r="F31" s="8">
        <v>470545.7</v>
      </c>
      <c r="G31" s="8">
        <v>148.9</v>
      </c>
      <c r="H31" s="8">
        <v>64057721.100000001</v>
      </c>
    </row>
    <row r="32" spans="1:8" ht="34.5">
      <c r="A32" s="6" t="s">
        <v>32</v>
      </c>
      <c r="B32" s="9" t="s">
        <v>19</v>
      </c>
      <c r="C32" s="8">
        <v>10219896.800000001</v>
      </c>
      <c r="D32" s="8">
        <v>6071546.7000000002</v>
      </c>
      <c r="E32" s="8">
        <v>12639600.300000001</v>
      </c>
      <c r="F32" s="8">
        <v>1061955.8</v>
      </c>
      <c r="G32" s="8">
        <v>51702.7</v>
      </c>
      <c r="H32" s="8">
        <v>45439267</v>
      </c>
    </row>
    <row r="33" spans="1:8" ht="45.75">
      <c r="A33" s="6" t="s">
        <v>33</v>
      </c>
      <c r="B33" s="9" t="s">
        <v>20</v>
      </c>
      <c r="C33" s="8">
        <v>121938</v>
      </c>
      <c r="D33" s="8">
        <v>0</v>
      </c>
      <c r="E33" s="8">
        <v>1379</v>
      </c>
      <c r="F33" s="8">
        <v>23126355</v>
      </c>
      <c r="G33" s="8">
        <v>800</v>
      </c>
      <c r="H33" s="8">
        <v>192041.1</v>
      </c>
    </row>
    <row r="34" spans="1:8" ht="45.75">
      <c r="A34" s="6" t="s">
        <v>34</v>
      </c>
      <c r="B34" s="9" t="s">
        <v>21</v>
      </c>
      <c r="C34" s="8">
        <v>1814</v>
      </c>
      <c r="D34" s="8">
        <v>95088.1</v>
      </c>
      <c r="E34" s="8">
        <v>-5918.8</v>
      </c>
      <c r="F34" s="8">
        <v>1396</v>
      </c>
      <c r="G34" s="8">
        <v>0</v>
      </c>
      <c r="H34" s="8">
        <v>36658.300000000003</v>
      </c>
    </row>
    <row r="35" spans="1:8" ht="23.25">
      <c r="A35" s="16" t="s">
        <v>35</v>
      </c>
      <c r="B35" s="14" t="s">
        <v>22</v>
      </c>
      <c r="C35" s="15">
        <v>6554818.0999999996</v>
      </c>
      <c r="D35" s="15">
        <v>1188540.7</v>
      </c>
      <c r="E35" s="15">
        <v>288771.90000000002</v>
      </c>
      <c r="F35" s="15">
        <v>808481.5</v>
      </c>
      <c r="G35" s="15">
        <v>3317.8</v>
      </c>
      <c r="H35" s="15">
        <v>9732557</v>
      </c>
    </row>
    <row r="36" spans="1:8">
      <c r="A36" s="6"/>
      <c r="B36" s="25" t="s">
        <v>26</v>
      </c>
      <c r="C36" s="23">
        <v>124426664.2</v>
      </c>
      <c r="D36" s="24">
        <v>90274292.5</v>
      </c>
      <c r="E36" s="23">
        <v>30343871.199999999</v>
      </c>
      <c r="F36" s="23">
        <v>24044009.300000001</v>
      </c>
      <c r="G36" s="23">
        <v>7531.6</v>
      </c>
      <c r="H36" s="23">
        <v>104142302.2</v>
      </c>
    </row>
    <row r="37" spans="1:8">
      <c r="A37" s="6" t="s">
        <v>28</v>
      </c>
      <c r="B37" s="9" t="s">
        <v>15</v>
      </c>
      <c r="C37" s="7" t="s">
        <v>6</v>
      </c>
      <c r="D37" s="8" t="s">
        <v>6</v>
      </c>
      <c r="E37" s="7" t="s">
        <v>6</v>
      </c>
      <c r="F37" s="7" t="s">
        <v>6</v>
      </c>
      <c r="G37" s="7" t="s">
        <v>6</v>
      </c>
      <c r="H37" s="7">
        <v>13629379.6</v>
      </c>
    </row>
    <row r="38" spans="1:8" ht="23.25">
      <c r="A38" s="6" t="s">
        <v>29</v>
      </c>
      <c r="B38" s="9" t="s">
        <v>16</v>
      </c>
      <c r="C38" s="7">
        <v>77</v>
      </c>
      <c r="D38" s="8">
        <v>49830324</v>
      </c>
      <c r="E38" s="7" t="s">
        <v>6</v>
      </c>
      <c r="F38" s="7" t="s">
        <v>6</v>
      </c>
      <c r="G38" s="7" t="s">
        <v>6</v>
      </c>
      <c r="H38" s="7">
        <v>11781233.699999999</v>
      </c>
    </row>
    <row r="39" spans="1:8">
      <c r="A39" s="6" t="s">
        <v>30</v>
      </c>
      <c r="B39" s="9" t="s">
        <v>17</v>
      </c>
      <c r="C39" s="7">
        <v>6271116.5</v>
      </c>
      <c r="D39" s="8">
        <v>3906629.9</v>
      </c>
      <c r="E39" s="7">
        <v>25002448</v>
      </c>
      <c r="F39" s="7" t="s">
        <v>6</v>
      </c>
      <c r="G39" s="7">
        <v>0</v>
      </c>
      <c r="H39" s="7">
        <v>36015670.600000001</v>
      </c>
    </row>
    <row r="40" spans="1:8">
      <c r="A40" s="6" t="s">
        <v>31</v>
      </c>
      <c r="B40" s="9" t="s">
        <v>18</v>
      </c>
      <c r="C40" s="7">
        <v>69862455.900000006</v>
      </c>
      <c r="D40" s="8">
        <v>3415729</v>
      </c>
      <c r="E40" s="7">
        <v>3918123.7</v>
      </c>
      <c r="F40" s="7">
        <v>23930753.100000001</v>
      </c>
      <c r="G40" s="7">
        <v>5955</v>
      </c>
      <c r="H40" s="7">
        <v>8036768</v>
      </c>
    </row>
    <row r="41" spans="1:8" ht="34.5">
      <c r="A41" s="6" t="s">
        <v>32</v>
      </c>
      <c r="B41" s="9" t="s">
        <v>19</v>
      </c>
      <c r="C41" s="7">
        <v>39761459.600000001</v>
      </c>
      <c r="D41" s="8">
        <v>7070800.2999999998</v>
      </c>
      <c r="E41" s="7">
        <v>854169.8</v>
      </c>
      <c r="F41" s="7" t="s">
        <v>6</v>
      </c>
      <c r="G41" s="7">
        <v>3</v>
      </c>
      <c r="H41" s="7">
        <v>27797536.600000001</v>
      </c>
    </row>
    <row r="42" spans="1:8" ht="45.75">
      <c r="A42" s="6" t="s">
        <v>33</v>
      </c>
      <c r="B42" s="9" t="s">
        <v>20</v>
      </c>
      <c r="C42" s="7" t="s">
        <v>6</v>
      </c>
      <c r="D42" s="8">
        <v>23442513.100000001</v>
      </c>
      <c r="E42" s="7">
        <v>0</v>
      </c>
      <c r="F42" s="7" t="s">
        <v>6</v>
      </c>
      <c r="G42" s="7" t="s">
        <v>6</v>
      </c>
      <c r="H42" s="7" t="s">
        <v>6</v>
      </c>
    </row>
    <row r="43" spans="1:8" ht="45.75">
      <c r="A43" s="6" t="s">
        <v>34</v>
      </c>
      <c r="B43" s="9" t="s">
        <v>21</v>
      </c>
      <c r="C43" s="7">
        <v>379</v>
      </c>
      <c r="D43" s="8">
        <v>38720.300000000003</v>
      </c>
      <c r="E43" s="7" t="s">
        <v>6</v>
      </c>
      <c r="F43" s="7">
        <v>1538</v>
      </c>
      <c r="G43" s="7" t="s">
        <v>6</v>
      </c>
      <c r="H43" s="7">
        <v>88400.3</v>
      </c>
    </row>
    <row r="44" spans="1:8" ht="23.25">
      <c r="A44" s="16" t="s">
        <v>35</v>
      </c>
      <c r="B44" s="14" t="s">
        <v>22</v>
      </c>
      <c r="C44" s="17">
        <v>8531176.1999999993</v>
      </c>
      <c r="D44" s="15">
        <v>2569575.9</v>
      </c>
      <c r="E44" s="17">
        <v>569129.69999999995</v>
      </c>
      <c r="F44" s="17">
        <v>111718.2</v>
      </c>
      <c r="G44" s="17">
        <v>1573.6</v>
      </c>
      <c r="H44" s="17">
        <v>6793313.4000000004</v>
      </c>
    </row>
    <row r="45" spans="1:8">
      <c r="A45" s="21"/>
      <c r="B45" s="26" t="s">
        <v>25</v>
      </c>
      <c r="C45" s="27">
        <v>-81607847.400000006</v>
      </c>
      <c r="D45" s="28">
        <v>18537509.100000001</v>
      </c>
      <c r="E45" s="27">
        <v>6826156.2000000002</v>
      </c>
      <c r="F45" s="27">
        <v>27549943.399999999</v>
      </c>
      <c r="G45" s="27">
        <v>1203750.6000000001</v>
      </c>
      <c r="H45" s="27">
        <v>27490488.100000001</v>
      </c>
    </row>
  </sheetData>
  <mergeCells count="4">
    <mergeCell ref="A4:A5"/>
    <mergeCell ref="B4:B5"/>
    <mergeCell ref="A6:H6"/>
    <mergeCell ref="A26:H2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Жариялым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a.kaisar</cp:lastModifiedBy>
  <dcterms:created xsi:type="dcterms:W3CDTF">2025-11-28T11:14:36Z</dcterms:created>
  <dcterms:modified xsi:type="dcterms:W3CDTF">2025-12-26T06:04:11Z</dcterms:modified>
</cp:coreProperties>
</file>