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640" activeTab="0"/>
  </bookViews>
  <sheets>
    <sheet name="Кол-во магаз  свыше 2000 кв. м" sheetId="1" r:id="rId1"/>
    <sheet name="ИФО розничной торговли" sheetId="2" r:id="rId2"/>
    <sheet name="Закуплено в др регионах" sheetId="3" r:id="rId3"/>
  </sheets>
  <definedNames>
    <definedName name="_xlnm.Print_Area" localSheetId="2">'Закуплено в др регионах'!$A$1:$J$262</definedName>
    <definedName name="_xlnm.Print_Area" localSheetId="1">'ИФО розничной торговли'!$A$1:$L$27</definedName>
    <definedName name="_xlnm.Print_Area" localSheetId="0">'Кол-во магаз  свыше 2000 кв. м'!$A$1:$U$28</definedName>
  </definedNames>
  <calcPr fullCalcOnLoad="1" fullPrecision="0"/>
</workbook>
</file>

<file path=xl/sharedStrings.xml><?xml version="1.0" encoding="utf-8"?>
<sst xmlns="http://schemas.openxmlformats.org/spreadsheetml/2006/main" count="424" uniqueCount="61">
  <si>
    <t>Республика Казахстан</t>
  </si>
  <si>
    <t/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</si>
  <si>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</si>
  <si>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</si>
  <si>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</si>
  <si>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</si>
  <si>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</si>
  <si>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</si>
  <si>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</si>
  <si>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</si>
  <si>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</si>
  <si>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</si>
  <si>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</si>
  <si>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</si>
  <si>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</si>
  <si>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</si>
  <si>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 Астана</t>
  </si>
  <si>
    <t>г. Алматы</t>
  </si>
  <si>
    <t>на конец года</t>
  </si>
  <si>
    <t>в том числе</t>
  </si>
  <si>
    <t>тыс.тенге</t>
  </si>
  <si>
    <t>Индекс физического объема розничной торговли</t>
  </si>
  <si>
    <t xml:space="preserve">    *Информация приведена по торговым домам и магазинам</t>
  </si>
  <si>
    <t>количество, единиц</t>
  </si>
  <si>
    <t>торговая площадь, кв.м</t>
  </si>
  <si>
    <t xml:space="preserve">Количество торговых объектов*, торговой площадью не менее 2000 кв.м, 
по предприятиям с видом деятельности "Розничная торговля" </t>
  </si>
  <si>
    <t>в % к предыдущему году</t>
  </si>
  <si>
    <t>67,0</t>
  </si>
  <si>
    <t>61,0</t>
  </si>
  <si>
    <t>Объем закупленных товаров по источникам (регионам) поступления товаров за 2015 год</t>
  </si>
  <si>
    <t>закуплено по импорту</t>
  </si>
  <si>
    <t>Всего, 
тыс.тенге</t>
  </si>
  <si>
    <t>удельный вес, в %</t>
  </si>
  <si>
    <t>удельный вес, 
в %</t>
  </si>
  <si>
    <t>закуплено у юридических лиц - резидентов своей области</t>
  </si>
  <si>
    <t>закуплено у юридических лиц резидентов другой области</t>
  </si>
  <si>
    <t xml:space="preserve"> Данные сведения получены по предприятиям со списочной  численностью работающих более 50 человек, осуществлявших деятельность в сфере оптовой  торговли. </t>
  </si>
  <si>
    <t>Объем закупленных товаров по источникам (регионам) поступления товаров за 2014 год</t>
  </si>
  <si>
    <t>Объем закупленных товаров по источникам (регионам) поступления товаров за 2013 год</t>
  </si>
  <si>
    <t>Целевой индикатор</t>
  </si>
  <si>
    <t>Удельный вес товаров, закупленных в других регионах к общему объему товаров, закупленных у резидентов другой области и нерезидентов  (редакция 2016г)</t>
  </si>
  <si>
    <t>Объем закупленных товаров по источникам (регионам) поступления товаров за 2016 год</t>
  </si>
  <si>
    <t>Объем закупленных товаров по источникам (регионам) поступления товаров за 2017 год</t>
  </si>
  <si>
    <t>г.Шымкент</t>
  </si>
  <si>
    <t>Объем закупленных товаров по источникам (регионам) поступления товаров за 2018 год</t>
  </si>
  <si>
    <t xml:space="preserve">Туркестанская </t>
  </si>
  <si>
    <t>Туркестанская</t>
  </si>
  <si>
    <t>г. Шымкент</t>
  </si>
  <si>
    <t>Объем закупленных товаров по источникам (регионам) поступления товаров за 2019 год</t>
  </si>
  <si>
    <t>Объем закупленных товаров по источникам (регионам) поступления товаров за 2020 год</t>
  </si>
  <si>
    <t>х</t>
  </si>
  <si>
    <t>Объем закупленных товаров по источникам (регионам) поступления товаров за 2021 год</t>
  </si>
  <si>
    <t>Абай</t>
  </si>
  <si>
    <t>Жетісу</t>
  </si>
  <si>
    <t>Ұлытау</t>
  </si>
  <si>
    <t>город Астана</t>
  </si>
  <si>
    <t>город Алматы</t>
  </si>
  <si>
    <t>город Шымкент</t>
  </si>
  <si>
    <t>Объем закупленных товаров по источникам (регионам) поступления товаров за 2022 год</t>
  </si>
  <si>
    <t>г.Астана</t>
  </si>
  <si>
    <t>г.Алматы</t>
  </si>
</sst>
</file>

<file path=xl/styles.xml><?xml version="1.0" encoding="utf-8"?>
<styleSheet xmlns="http://schemas.openxmlformats.org/spreadsheetml/2006/main">
  <numFmts count="4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##\ ###\ ###\ ###\ ##0"/>
    <numFmt numFmtId="194" formatCode="###\ ###\ ###\ ###\ ##0.00"/>
    <numFmt numFmtId="195" formatCode="#,##0.0"/>
    <numFmt numFmtId="196" formatCode="###\ ###\ ###\ ###\ ##0.0"/>
    <numFmt numFmtId="197" formatCode="###\ ###\ ###\ ##0.0"/>
    <numFmt numFmtId="198" formatCode="###\ ###\ ###\ ##0"/>
    <numFmt numFmtId="199" formatCode="#,##0.0000"/>
    <numFmt numFmtId="200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8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3" fontId="1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95" fontId="4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192" fontId="7" fillId="0" borderId="11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 indent="1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192" fontId="8" fillId="0" borderId="0" xfId="0" applyNumberFormat="1" applyFont="1" applyBorder="1" applyAlignment="1">
      <alignment horizontal="right"/>
    </xf>
    <xf numFmtId="192" fontId="8" fillId="0" borderId="0" xfId="0" applyNumberFormat="1" applyFont="1" applyBorder="1" applyAlignment="1">
      <alignment horizontal="right" indent="1"/>
    </xf>
    <xf numFmtId="49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 indent="1"/>
    </xf>
    <xf numFmtId="192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7" fillId="0" borderId="0" xfId="0" applyNumberFormat="1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15" fillId="0" borderId="0" xfId="0" applyNumberFormat="1" applyFont="1" applyFill="1" applyAlignment="1">
      <alignment horizontal="right"/>
    </xf>
    <xf numFmtId="198" fontId="12" fillId="0" borderId="0" xfId="0" applyNumberFormat="1" applyFont="1" applyAlignment="1">
      <alignment horizontal="right" wrapText="1"/>
    </xf>
    <xf numFmtId="198" fontId="12" fillId="0" borderId="0" xfId="0" applyNumberFormat="1" applyFont="1" applyFill="1" applyAlignment="1">
      <alignment horizontal="right" wrapText="1"/>
    </xf>
    <xf numFmtId="198" fontId="12" fillId="0" borderId="11" xfId="0" applyNumberFormat="1" applyFont="1" applyBorder="1" applyAlignment="1">
      <alignment horizontal="right" wrapText="1"/>
    </xf>
    <xf numFmtId="198" fontId="12" fillId="0" borderId="11" xfId="0" applyNumberFormat="1" applyFont="1" applyFill="1" applyBorder="1" applyAlignment="1">
      <alignment horizontal="right" wrapText="1"/>
    </xf>
    <xf numFmtId="195" fontId="7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49" fontId="17" fillId="0" borderId="11" xfId="0" applyNumberFormat="1" applyFont="1" applyBorder="1" applyAlignment="1">
      <alignment horizontal="left"/>
    </xf>
    <xf numFmtId="195" fontId="13" fillId="0" borderId="0" xfId="0" applyNumberFormat="1" applyFont="1" applyAlignment="1">
      <alignment horizontal="left" wrapText="1"/>
    </xf>
    <xf numFmtId="198" fontId="12" fillId="0" borderId="0" xfId="0" applyNumberFormat="1" applyFont="1" applyBorder="1" applyAlignment="1">
      <alignment horizontal="right" wrapText="1"/>
    </xf>
    <xf numFmtId="198" fontId="12" fillId="0" borderId="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/>
    </xf>
    <xf numFmtId="195" fontId="4" fillId="0" borderId="0" xfId="0" applyNumberFormat="1" applyFont="1" applyFill="1" applyBorder="1" applyAlignment="1">
      <alignment horizontal="right"/>
    </xf>
    <xf numFmtId="195" fontId="4" fillId="0" borderId="11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92" fontId="8" fillId="0" borderId="10" xfId="0" applyNumberFormat="1" applyFont="1" applyFill="1" applyBorder="1" applyAlignment="1">
      <alignment/>
    </xf>
    <xf numFmtId="192" fontId="7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92" fontId="8" fillId="0" borderId="0" xfId="0" applyNumberFormat="1" applyFont="1" applyFill="1" applyBorder="1" applyAlignment="1">
      <alignment/>
    </xf>
    <xf numFmtId="193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195" fontId="4" fillId="0" borderId="0" xfId="0" applyNumberFormat="1" applyFont="1" applyBorder="1" applyAlignment="1">
      <alignment horizontal="right"/>
    </xf>
    <xf numFmtId="195" fontId="4" fillId="0" borderId="0" xfId="0" applyNumberFormat="1" applyFont="1" applyBorder="1" applyAlignment="1">
      <alignment/>
    </xf>
    <xf numFmtId="193" fontId="4" fillId="0" borderId="0" xfId="0" applyNumberFormat="1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195" fontId="4" fillId="0" borderId="11" xfId="0" applyNumberFormat="1" applyFont="1" applyBorder="1" applyAlignment="1">
      <alignment horizontal="right"/>
    </xf>
    <xf numFmtId="195" fontId="4" fillId="0" borderId="11" xfId="0" applyNumberFormat="1" applyFont="1" applyBorder="1" applyAlignment="1">
      <alignment/>
    </xf>
    <xf numFmtId="3" fontId="57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 horizontal="right"/>
    </xf>
    <xf numFmtId="3" fontId="57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3" fontId="58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198" fontId="12" fillId="0" borderId="14" xfId="0" applyNumberFormat="1" applyFont="1" applyBorder="1" applyAlignment="1">
      <alignment horizontal="right" wrapText="1"/>
    </xf>
    <xf numFmtId="197" fontId="12" fillId="0" borderId="14" xfId="0" applyNumberFormat="1" applyFont="1" applyBorder="1" applyAlignment="1">
      <alignment horizontal="right" wrapText="1"/>
    </xf>
    <xf numFmtId="198" fontId="12" fillId="0" borderId="0" xfId="0" applyNumberFormat="1" applyFont="1" applyBorder="1" applyAlignment="1">
      <alignment horizontal="right" wrapText="1"/>
    </xf>
    <xf numFmtId="197" fontId="12" fillId="0" borderId="0" xfId="0" applyNumberFormat="1" applyFont="1" applyBorder="1" applyAlignment="1">
      <alignment horizontal="right" wrapText="1"/>
    </xf>
    <xf numFmtId="198" fontId="12" fillId="0" borderId="11" xfId="0" applyNumberFormat="1" applyFont="1" applyBorder="1" applyAlignment="1">
      <alignment horizontal="right" wrapText="1"/>
    </xf>
    <xf numFmtId="197" fontId="12" fillId="0" borderId="11" xfId="0" applyNumberFormat="1" applyFont="1" applyBorder="1" applyAlignment="1">
      <alignment horizontal="right" wrapText="1"/>
    </xf>
    <xf numFmtId="198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  <xf numFmtId="195" fontId="12" fillId="0" borderId="0" xfId="0" applyNumberFormat="1" applyFont="1" applyBorder="1" applyAlignment="1">
      <alignment horizontal="right" wrapText="1"/>
    </xf>
    <xf numFmtId="195" fontId="12" fillId="0" borderId="11" xfId="0" applyNumberFormat="1" applyFont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195" fontId="4" fillId="0" borderId="11" xfId="0" applyNumberFormat="1" applyFont="1" applyFill="1" applyBorder="1" applyAlignment="1">
      <alignment horizontal="right"/>
    </xf>
    <xf numFmtId="197" fontId="12" fillId="0" borderId="0" xfId="0" applyNumberFormat="1" applyFont="1" applyAlignment="1">
      <alignment horizontal="right" wrapText="1"/>
    </xf>
    <xf numFmtId="197" fontId="12" fillId="0" borderId="11" xfId="0" applyNumberFormat="1" applyFont="1" applyBorder="1" applyAlignment="1">
      <alignment horizontal="right" wrapText="1"/>
    </xf>
    <xf numFmtId="198" fontId="21" fillId="0" borderId="0" xfId="0" applyNumberFormat="1" applyFont="1" applyAlignment="1">
      <alignment horizontal="right" wrapText="1"/>
    </xf>
    <xf numFmtId="198" fontId="9" fillId="0" borderId="0" xfId="0" applyNumberFormat="1" applyFont="1" applyAlignment="1">
      <alignment horizontal="right" wrapText="1"/>
    </xf>
    <xf numFmtId="197" fontId="9" fillId="0" borderId="0" xfId="0" applyNumberFormat="1" applyFont="1" applyAlignment="1">
      <alignment horizontal="right" wrapText="1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195" fontId="4" fillId="0" borderId="14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 horizontal="left" wrapText="1"/>
    </xf>
    <xf numFmtId="0" fontId="59" fillId="0" borderId="0" xfId="0" applyFont="1" applyFill="1" applyBorder="1" applyAlignment="1">
      <alignment wrapText="1"/>
    </xf>
    <xf numFmtId="0" fontId="58" fillId="0" borderId="0" xfId="0" applyFont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8" fillId="0" borderId="11" xfId="0" applyFont="1" applyBorder="1" applyAlignment="1">
      <alignment/>
    </xf>
    <xf numFmtId="49" fontId="22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right" vertical="center"/>
    </xf>
    <xf numFmtId="198" fontId="12" fillId="0" borderId="0" xfId="0" applyNumberFormat="1" applyFont="1" applyAlignment="1">
      <alignment horizontal="right" wrapText="1"/>
    </xf>
    <xf numFmtId="197" fontId="12" fillId="0" borderId="0" xfId="0" applyNumberFormat="1" applyFont="1" applyAlignment="1">
      <alignment horizontal="right" wrapText="1"/>
    </xf>
    <xf numFmtId="198" fontId="12" fillId="0" borderId="0" xfId="0" applyNumberFormat="1" applyFont="1" applyBorder="1" applyAlignment="1">
      <alignment horizontal="right" wrapText="1"/>
    </xf>
    <xf numFmtId="197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198" fontId="12" fillId="0" borderId="11" xfId="0" applyNumberFormat="1" applyFont="1" applyBorder="1" applyAlignment="1">
      <alignment horizontal="right" wrapText="1"/>
    </xf>
    <xf numFmtId="197" fontId="12" fillId="0" borderId="11" xfId="0" applyNumberFormat="1" applyFont="1" applyBorder="1" applyAlignment="1">
      <alignment horizontal="right" wrapText="1"/>
    </xf>
    <xf numFmtId="198" fontId="9" fillId="0" borderId="0" xfId="0" applyNumberFormat="1" applyFont="1" applyBorder="1" applyAlignment="1">
      <alignment horizontal="right" wrapText="1"/>
    </xf>
    <xf numFmtId="197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95" fontId="4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се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view="pageBreakPreview" zoomScale="110" zoomScaleSheetLayoutView="110" zoomScalePageLayoutView="0" workbookViewId="0" topLeftCell="E1">
      <selection activeCell="E4" sqref="E4"/>
    </sheetView>
  </sheetViews>
  <sheetFormatPr defaultColWidth="9.00390625" defaultRowHeight="12.75"/>
  <cols>
    <col min="1" max="1" width="27.625" style="2" customWidth="1"/>
    <col min="2" max="3" width="14.25390625" style="2" customWidth="1"/>
    <col min="4" max="6" width="14.25390625" style="7" customWidth="1"/>
    <col min="7" max="7" width="14.25390625" style="2" customWidth="1"/>
    <col min="8" max="8" width="13.125" style="2" customWidth="1"/>
    <col min="9" max="10" width="13.00390625" style="2" customWidth="1"/>
    <col min="11" max="13" width="12.75390625" style="2" customWidth="1"/>
    <col min="14" max="14" width="13.125" style="7" customWidth="1"/>
    <col min="15" max="15" width="11.375" style="2" customWidth="1"/>
    <col min="16" max="16" width="13.125" style="7" customWidth="1"/>
    <col min="17" max="17" width="11.375" style="2" customWidth="1"/>
    <col min="18" max="18" width="12.875" style="2" customWidth="1"/>
    <col min="19" max="19" width="13.625" style="2" customWidth="1"/>
    <col min="20" max="21" width="12.875" style="2" customWidth="1"/>
    <col min="22" max="16384" width="9.125" style="2" customWidth="1"/>
  </cols>
  <sheetData>
    <row r="1" spans="1:21" ht="47.25" customHeight="1">
      <c r="A1" s="141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8.75" customHeight="1">
      <c r="A2" s="143" t="s">
        <v>18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5.75">
      <c r="A3" s="142"/>
      <c r="B3" s="142">
        <v>2013</v>
      </c>
      <c r="C3" s="142"/>
      <c r="D3" s="142">
        <v>2014</v>
      </c>
      <c r="E3" s="142"/>
      <c r="F3" s="142">
        <v>2015</v>
      </c>
      <c r="G3" s="142"/>
      <c r="H3" s="142">
        <v>2016</v>
      </c>
      <c r="I3" s="142"/>
      <c r="J3" s="142">
        <v>2017</v>
      </c>
      <c r="K3" s="142"/>
      <c r="L3" s="142">
        <v>2018</v>
      </c>
      <c r="M3" s="142"/>
      <c r="N3" s="142">
        <v>2019</v>
      </c>
      <c r="O3" s="142"/>
      <c r="P3" s="142">
        <v>2020</v>
      </c>
      <c r="Q3" s="142"/>
      <c r="R3" s="142">
        <v>2021</v>
      </c>
      <c r="S3" s="142"/>
      <c r="T3" s="142">
        <v>2022</v>
      </c>
      <c r="U3" s="142"/>
    </row>
    <row r="4" spans="1:21" ht="52.5" customHeight="1">
      <c r="A4" s="142"/>
      <c r="B4" s="33" t="s">
        <v>23</v>
      </c>
      <c r="C4" s="34" t="s">
        <v>24</v>
      </c>
      <c r="D4" s="33" t="s">
        <v>23</v>
      </c>
      <c r="E4" s="34" t="s">
        <v>24</v>
      </c>
      <c r="F4" s="33" t="s">
        <v>23</v>
      </c>
      <c r="G4" s="34" t="s">
        <v>24</v>
      </c>
      <c r="H4" s="33" t="s">
        <v>23</v>
      </c>
      <c r="I4" s="34" t="s">
        <v>24</v>
      </c>
      <c r="J4" s="33" t="s">
        <v>23</v>
      </c>
      <c r="K4" s="34" t="s">
        <v>24</v>
      </c>
      <c r="L4" s="33" t="s">
        <v>23</v>
      </c>
      <c r="M4" s="34" t="s">
        <v>24</v>
      </c>
      <c r="N4" s="33" t="s">
        <v>23</v>
      </c>
      <c r="O4" s="34" t="s">
        <v>24</v>
      </c>
      <c r="P4" s="33" t="s">
        <v>23</v>
      </c>
      <c r="Q4" s="34" t="s">
        <v>24</v>
      </c>
      <c r="R4" s="33" t="s">
        <v>23</v>
      </c>
      <c r="S4" s="34" t="s">
        <v>24</v>
      </c>
      <c r="T4" s="33" t="s">
        <v>23</v>
      </c>
      <c r="U4" s="34" t="s">
        <v>24</v>
      </c>
    </row>
    <row r="5" spans="1:21" ht="15.75">
      <c r="A5" s="126" t="s">
        <v>0</v>
      </c>
      <c r="B5" s="84">
        <v>173</v>
      </c>
      <c r="C5" s="84">
        <v>654896</v>
      </c>
      <c r="D5" s="85">
        <v>203</v>
      </c>
      <c r="E5" s="85">
        <v>753542</v>
      </c>
      <c r="F5" s="85">
        <v>234</v>
      </c>
      <c r="G5" s="85">
        <v>931188</v>
      </c>
      <c r="H5" s="85">
        <v>268</v>
      </c>
      <c r="I5" s="85">
        <v>1147422</v>
      </c>
      <c r="J5" s="85">
        <v>268</v>
      </c>
      <c r="K5" s="85">
        <v>1096062</v>
      </c>
      <c r="L5" s="86">
        <f aca="true" t="shared" si="0" ref="L5:Q5">SUM(L7:L25)</f>
        <v>268</v>
      </c>
      <c r="M5" s="86">
        <f t="shared" si="0"/>
        <v>1019166</v>
      </c>
      <c r="N5" s="86">
        <f t="shared" si="0"/>
        <v>259</v>
      </c>
      <c r="O5" s="86">
        <f t="shared" si="0"/>
        <v>1124592</v>
      </c>
      <c r="P5" s="118">
        <f t="shared" si="0"/>
        <v>261</v>
      </c>
      <c r="Q5" s="118">
        <f t="shared" si="0"/>
        <v>1155572</v>
      </c>
      <c r="R5" s="118">
        <v>281</v>
      </c>
      <c r="S5" s="118">
        <v>1128443</v>
      </c>
      <c r="T5" s="118">
        <v>269</v>
      </c>
      <c r="U5" s="118">
        <v>1112139</v>
      </c>
    </row>
    <row r="6" spans="1:21" ht="15.75">
      <c r="A6" s="5" t="s">
        <v>52</v>
      </c>
      <c r="B6" s="84"/>
      <c r="C6" s="84"/>
      <c r="D6" s="85"/>
      <c r="E6" s="85"/>
      <c r="F6" s="85"/>
      <c r="G6" s="85"/>
      <c r="H6" s="85"/>
      <c r="I6" s="85"/>
      <c r="J6" s="85"/>
      <c r="K6" s="85"/>
      <c r="L6" s="86"/>
      <c r="M6" s="86"/>
      <c r="N6" s="86"/>
      <c r="O6" s="86"/>
      <c r="P6" s="115"/>
      <c r="Q6" s="115"/>
      <c r="R6" s="115"/>
      <c r="S6" s="115"/>
      <c r="T6" s="115"/>
      <c r="U6" s="115"/>
    </row>
    <row r="7" spans="1:21" ht="15.75">
      <c r="A7" s="5" t="s">
        <v>2</v>
      </c>
      <c r="B7" s="84">
        <v>3</v>
      </c>
      <c r="C7" s="84">
        <v>16831</v>
      </c>
      <c r="D7" s="85"/>
      <c r="E7" s="85"/>
      <c r="F7" s="85">
        <v>1</v>
      </c>
      <c r="G7" s="85">
        <v>3905</v>
      </c>
      <c r="H7" s="85">
        <v>1</v>
      </c>
      <c r="I7" s="85">
        <v>3905</v>
      </c>
      <c r="J7" s="85">
        <v>1</v>
      </c>
      <c r="K7" s="85">
        <v>3905</v>
      </c>
      <c r="L7" s="85">
        <v>1</v>
      </c>
      <c r="M7" s="85">
        <v>3905</v>
      </c>
      <c r="N7" s="85">
        <v>1</v>
      </c>
      <c r="O7" s="85">
        <v>3905</v>
      </c>
      <c r="P7" s="88">
        <v>1</v>
      </c>
      <c r="Q7" s="88">
        <v>3600</v>
      </c>
      <c r="R7" s="88">
        <v>2</v>
      </c>
      <c r="S7" s="116">
        <v>52983</v>
      </c>
      <c r="T7" s="88">
        <v>2</v>
      </c>
      <c r="U7" s="116">
        <v>5688</v>
      </c>
    </row>
    <row r="8" spans="1:21" ht="15.75">
      <c r="A8" s="5" t="s">
        <v>3</v>
      </c>
      <c r="B8" s="84">
        <v>15</v>
      </c>
      <c r="C8" s="84">
        <v>65958</v>
      </c>
      <c r="D8" s="85">
        <v>15</v>
      </c>
      <c r="E8" s="85">
        <v>64960</v>
      </c>
      <c r="F8" s="85">
        <v>18</v>
      </c>
      <c r="G8" s="85">
        <v>98086</v>
      </c>
      <c r="H8" s="85">
        <v>17</v>
      </c>
      <c r="I8" s="85">
        <v>93544</v>
      </c>
      <c r="J8" s="85">
        <v>18</v>
      </c>
      <c r="K8" s="85">
        <v>95088</v>
      </c>
      <c r="L8" s="85">
        <v>18</v>
      </c>
      <c r="M8" s="85">
        <v>95088</v>
      </c>
      <c r="N8" s="85">
        <v>15</v>
      </c>
      <c r="O8" s="85">
        <v>72169</v>
      </c>
      <c r="P8" s="88">
        <v>14</v>
      </c>
      <c r="Q8" s="88">
        <v>70213</v>
      </c>
      <c r="R8" s="88">
        <v>16</v>
      </c>
      <c r="S8" s="116">
        <v>56292</v>
      </c>
      <c r="T8" s="88">
        <v>14</v>
      </c>
      <c r="U8" s="116">
        <v>59593</v>
      </c>
    </row>
    <row r="9" spans="1:21" ht="15.75">
      <c r="A9" s="5" t="s">
        <v>4</v>
      </c>
      <c r="B9" s="84">
        <v>8</v>
      </c>
      <c r="C9" s="84">
        <v>35744</v>
      </c>
      <c r="D9" s="85">
        <v>7</v>
      </c>
      <c r="E9" s="85">
        <v>27894</v>
      </c>
      <c r="F9" s="85">
        <v>5</v>
      </c>
      <c r="G9" s="85">
        <v>15176</v>
      </c>
      <c r="H9" s="85">
        <v>8</v>
      </c>
      <c r="I9" s="85">
        <v>27331</v>
      </c>
      <c r="J9" s="85">
        <v>6</v>
      </c>
      <c r="K9" s="85">
        <v>5424</v>
      </c>
      <c r="L9" s="94">
        <v>5</v>
      </c>
      <c r="M9" s="86">
        <v>25894</v>
      </c>
      <c r="N9" s="106">
        <v>9</v>
      </c>
      <c r="O9" s="86">
        <v>43012</v>
      </c>
      <c r="P9" s="124">
        <v>8</v>
      </c>
      <c r="Q9" s="89">
        <v>40862</v>
      </c>
      <c r="R9" s="124">
        <v>11</v>
      </c>
      <c r="S9" s="115">
        <v>33955</v>
      </c>
      <c r="T9" s="124">
        <v>8</v>
      </c>
      <c r="U9" s="115">
        <v>38779</v>
      </c>
    </row>
    <row r="10" spans="1:21" ht="15.75">
      <c r="A10" s="5" t="s">
        <v>5</v>
      </c>
      <c r="B10" s="84">
        <v>6</v>
      </c>
      <c r="C10" s="84">
        <v>17862</v>
      </c>
      <c r="D10" s="85">
        <v>6</v>
      </c>
      <c r="E10" s="85">
        <v>21535</v>
      </c>
      <c r="F10" s="85">
        <v>10</v>
      </c>
      <c r="G10" s="85">
        <v>32395</v>
      </c>
      <c r="H10" s="85">
        <v>11</v>
      </c>
      <c r="I10" s="85">
        <v>32901</v>
      </c>
      <c r="J10" s="85">
        <v>7</v>
      </c>
      <c r="K10" s="85">
        <v>24614</v>
      </c>
      <c r="L10" s="94">
        <v>12</v>
      </c>
      <c r="M10" s="86">
        <v>48077</v>
      </c>
      <c r="N10" s="106">
        <v>12</v>
      </c>
      <c r="O10" s="86">
        <v>57046</v>
      </c>
      <c r="P10" s="124">
        <v>12</v>
      </c>
      <c r="Q10" s="89">
        <v>49687</v>
      </c>
      <c r="R10" s="124">
        <v>12</v>
      </c>
      <c r="S10" s="115">
        <v>43020</v>
      </c>
      <c r="T10" s="124">
        <v>12</v>
      </c>
      <c r="U10" s="115">
        <v>42885</v>
      </c>
    </row>
    <row r="11" spans="1:21" ht="15.75">
      <c r="A11" s="5" t="s">
        <v>6</v>
      </c>
      <c r="B11" s="84">
        <v>3</v>
      </c>
      <c r="C11" s="84">
        <v>10070</v>
      </c>
      <c r="D11" s="85">
        <v>6</v>
      </c>
      <c r="E11" s="85">
        <v>28337</v>
      </c>
      <c r="F11" s="85">
        <v>5</v>
      </c>
      <c r="G11" s="85">
        <v>29783</v>
      </c>
      <c r="H11" s="85">
        <v>8</v>
      </c>
      <c r="I11" s="85">
        <v>47913</v>
      </c>
      <c r="J11" s="85">
        <v>8</v>
      </c>
      <c r="K11" s="85">
        <v>48501</v>
      </c>
      <c r="L11" s="94">
        <v>11</v>
      </c>
      <c r="M11" s="86">
        <v>54119</v>
      </c>
      <c r="N11" s="106">
        <v>12</v>
      </c>
      <c r="O11" s="86">
        <v>62126</v>
      </c>
      <c r="P11" s="124">
        <v>11</v>
      </c>
      <c r="Q11" s="89">
        <v>59353</v>
      </c>
      <c r="R11" s="124">
        <v>14</v>
      </c>
      <c r="S11" s="115">
        <v>56892</v>
      </c>
      <c r="T11" s="124">
        <v>15</v>
      </c>
      <c r="U11" s="115">
        <v>73811</v>
      </c>
    </row>
    <row r="12" spans="1:21" ht="15.75">
      <c r="A12" s="5" t="s">
        <v>7</v>
      </c>
      <c r="B12" s="84">
        <v>3</v>
      </c>
      <c r="C12" s="84">
        <v>10393</v>
      </c>
      <c r="D12" s="85">
        <v>5</v>
      </c>
      <c r="E12" s="85">
        <v>16691</v>
      </c>
      <c r="F12" s="85">
        <v>5</v>
      </c>
      <c r="G12" s="85">
        <v>16653</v>
      </c>
      <c r="H12" s="85">
        <v>5</v>
      </c>
      <c r="I12" s="85">
        <v>14897</v>
      </c>
      <c r="J12" s="85">
        <v>4</v>
      </c>
      <c r="K12" s="85">
        <v>18833</v>
      </c>
      <c r="L12" s="94">
        <v>4</v>
      </c>
      <c r="M12" s="86">
        <v>12509</v>
      </c>
      <c r="N12" s="106">
        <v>4</v>
      </c>
      <c r="O12" s="86">
        <v>15461</v>
      </c>
      <c r="P12" s="124">
        <v>6</v>
      </c>
      <c r="Q12" s="89">
        <v>19798</v>
      </c>
      <c r="R12" s="124">
        <v>6</v>
      </c>
      <c r="S12" s="115">
        <v>18968</v>
      </c>
      <c r="T12" s="124">
        <v>6</v>
      </c>
      <c r="U12" s="115">
        <v>18968</v>
      </c>
    </row>
    <row r="13" spans="1:21" ht="15.75">
      <c r="A13" s="5" t="s">
        <v>53</v>
      </c>
      <c r="B13" s="84"/>
      <c r="C13" s="84"/>
      <c r="D13" s="85"/>
      <c r="E13" s="85"/>
      <c r="F13" s="85"/>
      <c r="G13" s="85"/>
      <c r="H13" s="85"/>
      <c r="I13" s="85"/>
      <c r="J13" s="85"/>
      <c r="K13" s="85"/>
      <c r="L13" s="94"/>
      <c r="M13" s="86"/>
      <c r="N13" s="106"/>
      <c r="O13" s="86"/>
      <c r="P13" s="124"/>
      <c r="Q13" s="89"/>
      <c r="R13" s="124"/>
      <c r="S13" s="115"/>
      <c r="T13" s="124"/>
      <c r="U13" s="115"/>
    </row>
    <row r="14" spans="1:21" ht="15.75">
      <c r="A14" s="5" t="s">
        <v>8</v>
      </c>
      <c r="B14" s="84">
        <v>17</v>
      </c>
      <c r="C14" s="84">
        <v>67108</v>
      </c>
      <c r="D14" s="85">
        <v>19</v>
      </c>
      <c r="E14" s="85">
        <v>70665</v>
      </c>
      <c r="F14" s="85">
        <v>25</v>
      </c>
      <c r="G14" s="85">
        <v>87863</v>
      </c>
      <c r="H14" s="85">
        <v>21</v>
      </c>
      <c r="I14" s="85">
        <v>80509</v>
      </c>
      <c r="J14" s="85">
        <v>23</v>
      </c>
      <c r="K14" s="85">
        <v>79916</v>
      </c>
      <c r="L14" s="94">
        <v>20</v>
      </c>
      <c r="M14" s="86">
        <v>85015</v>
      </c>
      <c r="N14" s="106">
        <v>19</v>
      </c>
      <c r="O14" s="86">
        <v>86506</v>
      </c>
      <c r="P14" s="124">
        <v>20</v>
      </c>
      <c r="Q14" s="89">
        <v>73860</v>
      </c>
      <c r="R14" s="124">
        <v>19</v>
      </c>
      <c r="S14" s="115">
        <v>51877</v>
      </c>
      <c r="T14" s="124">
        <v>21</v>
      </c>
      <c r="U14" s="115">
        <v>84920</v>
      </c>
    </row>
    <row r="15" spans="1:21" ht="15.75">
      <c r="A15" s="5" t="s">
        <v>9</v>
      </c>
      <c r="B15" s="84">
        <v>8</v>
      </c>
      <c r="C15" s="84">
        <v>25453</v>
      </c>
      <c r="D15" s="85">
        <v>11</v>
      </c>
      <c r="E15" s="85">
        <v>44850</v>
      </c>
      <c r="F15" s="85">
        <v>13</v>
      </c>
      <c r="G15" s="85">
        <v>43400</v>
      </c>
      <c r="H15" s="85">
        <v>11</v>
      </c>
      <c r="I15" s="85">
        <v>43698</v>
      </c>
      <c r="J15" s="85">
        <v>12</v>
      </c>
      <c r="K15" s="85">
        <v>42334</v>
      </c>
      <c r="L15" s="94">
        <v>12</v>
      </c>
      <c r="M15" s="86">
        <v>40530</v>
      </c>
      <c r="N15" s="106">
        <v>12</v>
      </c>
      <c r="O15" s="86">
        <v>44151</v>
      </c>
      <c r="P15" s="124">
        <v>13</v>
      </c>
      <c r="Q15" s="89">
        <v>46093</v>
      </c>
      <c r="R15" s="124">
        <v>14</v>
      </c>
      <c r="S15" s="115">
        <v>49936</v>
      </c>
      <c r="T15" s="124">
        <v>15</v>
      </c>
      <c r="U15" s="115">
        <v>51936</v>
      </c>
    </row>
    <row r="16" spans="1:21" ht="15.75">
      <c r="A16" s="5" t="s">
        <v>10</v>
      </c>
      <c r="B16" s="84">
        <v>2</v>
      </c>
      <c r="C16" s="84">
        <v>5058</v>
      </c>
      <c r="D16" s="85">
        <v>2</v>
      </c>
      <c r="E16" s="85">
        <v>5058</v>
      </c>
      <c r="F16" s="85">
        <v>2</v>
      </c>
      <c r="G16" s="85">
        <v>5058</v>
      </c>
      <c r="H16" s="85">
        <v>2</v>
      </c>
      <c r="I16" s="85">
        <v>5058</v>
      </c>
      <c r="J16" s="85">
        <v>2</v>
      </c>
      <c r="K16" s="85">
        <v>5058</v>
      </c>
      <c r="L16" s="94">
        <v>2</v>
      </c>
      <c r="M16" s="86">
        <v>8317</v>
      </c>
      <c r="N16" s="106">
        <v>3</v>
      </c>
      <c r="O16" s="86">
        <v>14547</v>
      </c>
      <c r="P16" s="124">
        <v>3</v>
      </c>
      <c r="Q16" s="89">
        <v>14547</v>
      </c>
      <c r="R16" s="124">
        <v>3</v>
      </c>
      <c r="S16" s="115">
        <v>14547</v>
      </c>
      <c r="T16" s="124">
        <v>3</v>
      </c>
      <c r="U16" s="115">
        <v>14547</v>
      </c>
    </row>
    <row r="17" spans="1:21" ht="15.75">
      <c r="A17" s="5" t="s">
        <v>11</v>
      </c>
      <c r="B17" s="84">
        <v>3</v>
      </c>
      <c r="C17" s="84">
        <v>8796</v>
      </c>
      <c r="D17" s="85">
        <v>6</v>
      </c>
      <c r="E17" s="85">
        <v>16682</v>
      </c>
      <c r="F17" s="85">
        <v>6</v>
      </c>
      <c r="G17" s="85">
        <v>14564</v>
      </c>
      <c r="H17" s="85">
        <v>5</v>
      </c>
      <c r="I17" s="85">
        <v>13478</v>
      </c>
      <c r="J17" s="85">
        <v>7</v>
      </c>
      <c r="K17" s="85">
        <v>72067</v>
      </c>
      <c r="L17" s="94">
        <v>5</v>
      </c>
      <c r="M17" s="86">
        <v>14491</v>
      </c>
      <c r="N17" s="106">
        <v>5</v>
      </c>
      <c r="O17" s="86">
        <v>19795</v>
      </c>
      <c r="P17" s="124">
        <v>6</v>
      </c>
      <c r="Q17" s="89">
        <v>22295</v>
      </c>
      <c r="R17" s="124">
        <v>8</v>
      </c>
      <c r="S17" s="115">
        <v>23315</v>
      </c>
      <c r="T17" s="124">
        <v>3</v>
      </c>
      <c r="U17" s="115">
        <v>11944</v>
      </c>
    </row>
    <row r="18" spans="1:21" ht="15.75">
      <c r="A18" s="5" t="s">
        <v>13</v>
      </c>
      <c r="B18" s="84">
        <v>6</v>
      </c>
      <c r="C18" s="84">
        <v>24144</v>
      </c>
      <c r="D18" s="85">
        <v>8</v>
      </c>
      <c r="E18" s="85">
        <v>27443</v>
      </c>
      <c r="F18" s="85">
        <v>10</v>
      </c>
      <c r="G18" s="85">
        <v>46094</v>
      </c>
      <c r="H18" s="85">
        <v>12</v>
      </c>
      <c r="I18" s="85">
        <v>49989</v>
      </c>
      <c r="J18" s="85">
        <v>11</v>
      </c>
      <c r="K18" s="85">
        <v>48139</v>
      </c>
      <c r="L18" s="94">
        <v>12</v>
      </c>
      <c r="M18" s="86">
        <v>52085</v>
      </c>
      <c r="N18" s="106">
        <v>13</v>
      </c>
      <c r="O18" s="86">
        <v>56746</v>
      </c>
      <c r="P18" s="124">
        <v>10</v>
      </c>
      <c r="Q18" s="89">
        <v>47891</v>
      </c>
      <c r="R18" s="124">
        <v>7</v>
      </c>
      <c r="S18" s="115">
        <v>22869</v>
      </c>
      <c r="T18" s="124">
        <v>9</v>
      </c>
      <c r="U18" s="115">
        <v>43183</v>
      </c>
    </row>
    <row r="19" spans="1:21" ht="15.75">
      <c r="A19" s="5" t="s">
        <v>14</v>
      </c>
      <c r="B19" s="84">
        <v>2</v>
      </c>
      <c r="C19" s="84">
        <v>16643</v>
      </c>
      <c r="D19" s="85">
        <v>1</v>
      </c>
      <c r="E19" s="85">
        <v>2086</v>
      </c>
      <c r="F19" s="85">
        <v>2</v>
      </c>
      <c r="G19" s="85">
        <v>5891</v>
      </c>
      <c r="H19" s="85">
        <v>2</v>
      </c>
      <c r="I19" s="85">
        <v>6731</v>
      </c>
      <c r="J19" s="85">
        <v>3</v>
      </c>
      <c r="K19" s="85">
        <v>11612</v>
      </c>
      <c r="L19" s="94">
        <v>4</v>
      </c>
      <c r="M19" s="86">
        <v>12638</v>
      </c>
      <c r="N19" s="106">
        <v>4</v>
      </c>
      <c r="O19" s="86">
        <v>12147</v>
      </c>
      <c r="P19" s="124">
        <v>5</v>
      </c>
      <c r="Q19" s="88">
        <v>14147</v>
      </c>
      <c r="R19" s="124">
        <v>3</v>
      </c>
      <c r="S19" s="116">
        <v>9347</v>
      </c>
      <c r="T19" s="124">
        <v>3</v>
      </c>
      <c r="U19" s="116">
        <v>9347</v>
      </c>
    </row>
    <row r="20" spans="1:21" ht="15.75">
      <c r="A20" s="48" t="s">
        <v>45</v>
      </c>
      <c r="B20" s="84"/>
      <c r="C20" s="84"/>
      <c r="D20" s="85"/>
      <c r="E20" s="85"/>
      <c r="F20" s="85"/>
      <c r="G20" s="85"/>
      <c r="H20" s="85"/>
      <c r="I20" s="85"/>
      <c r="J20" s="85"/>
      <c r="K20" s="85"/>
      <c r="L20" s="94"/>
      <c r="M20" s="86"/>
      <c r="N20" s="106"/>
      <c r="O20" s="86"/>
      <c r="P20" s="124"/>
      <c r="Q20" s="88"/>
      <c r="R20" s="124">
        <v>1</v>
      </c>
      <c r="S20" s="115">
        <v>2185</v>
      </c>
      <c r="T20" s="124">
        <v>1</v>
      </c>
      <c r="U20" s="115">
        <v>2185</v>
      </c>
    </row>
    <row r="21" spans="1:21" ht="15.75">
      <c r="A21" s="48" t="s">
        <v>54</v>
      </c>
      <c r="B21" s="84"/>
      <c r="C21" s="84"/>
      <c r="D21" s="85"/>
      <c r="E21" s="85"/>
      <c r="F21" s="85"/>
      <c r="G21" s="85"/>
      <c r="H21" s="85"/>
      <c r="I21" s="85"/>
      <c r="J21" s="85"/>
      <c r="K21" s="85"/>
      <c r="L21" s="94"/>
      <c r="M21" s="86"/>
      <c r="N21" s="106"/>
      <c r="O21" s="86"/>
      <c r="P21" s="124"/>
      <c r="Q21" s="88"/>
      <c r="R21" s="124"/>
      <c r="S21" s="115"/>
      <c r="T21" s="124"/>
      <c r="U21" s="115"/>
    </row>
    <row r="22" spans="1:21" ht="15.75">
      <c r="A22" s="5" t="s">
        <v>15</v>
      </c>
      <c r="B22" s="84">
        <v>22</v>
      </c>
      <c r="C22" s="84">
        <v>79946</v>
      </c>
      <c r="D22" s="85">
        <v>21</v>
      </c>
      <c r="E22" s="85">
        <v>74711</v>
      </c>
      <c r="F22" s="85">
        <v>22</v>
      </c>
      <c r="G22" s="85">
        <v>80596</v>
      </c>
      <c r="H22" s="85">
        <v>23</v>
      </c>
      <c r="I22" s="85">
        <v>80846</v>
      </c>
      <c r="J22" s="88">
        <v>21</v>
      </c>
      <c r="K22" s="88">
        <v>77762</v>
      </c>
      <c r="L22" s="94">
        <v>17</v>
      </c>
      <c r="M22" s="89">
        <v>69305</v>
      </c>
      <c r="N22" s="106">
        <v>17</v>
      </c>
      <c r="O22" s="89">
        <v>71252</v>
      </c>
      <c r="P22" s="124">
        <v>17</v>
      </c>
      <c r="Q22" s="88">
        <v>71825</v>
      </c>
      <c r="R22" s="124">
        <v>14</v>
      </c>
      <c r="S22" s="116">
        <v>58247</v>
      </c>
      <c r="T22" s="124">
        <v>14</v>
      </c>
      <c r="U22" s="116">
        <v>58247</v>
      </c>
    </row>
    <row r="23" spans="1:21" ht="15.75">
      <c r="A23" s="45" t="s">
        <v>55</v>
      </c>
      <c r="B23" s="87">
        <v>27</v>
      </c>
      <c r="C23" s="87">
        <v>95148</v>
      </c>
      <c r="D23" s="88">
        <v>33</v>
      </c>
      <c r="E23" s="88">
        <v>114626</v>
      </c>
      <c r="F23" s="88">
        <v>39</v>
      </c>
      <c r="G23" s="88">
        <v>149367</v>
      </c>
      <c r="H23" s="88">
        <v>39</v>
      </c>
      <c r="I23" s="88">
        <v>156436</v>
      </c>
      <c r="J23" s="88">
        <v>41</v>
      </c>
      <c r="K23" s="88">
        <v>165318</v>
      </c>
      <c r="L23" s="94">
        <v>40</v>
      </c>
      <c r="M23" s="89">
        <v>152873</v>
      </c>
      <c r="N23" s="106">
        <v>36</v>
      </c>
      <c r="O23" s="89">
        <v>163825</v>
      </c>
      <c r="P23" s="124">
        <v>38</v>
      </c>
      <c r="Q23" s="89">
        <v>177355</v>
      </c>
      <c r="R23" s="124">
        <v>42</v>
      </c>
      <c r="S23" s="115">
        <v>161309</v>
      </c>
      <c r="T23" s="124">
        <v>39</v>
      </c>
      <c r="U23" s="115">
        <v>184215</v>
      </c>
    </row>
    <row r="24" spans="1:21" ht="15.75">
      <c r="A24" s="45" t="s">
        <v>56</v>
      </c>
      <c r="B24" s="87">
        <v>38</v>
      </c>
      <c r="C24" s="87">
        <v>127429</v>
      </c>
      <c r="D24" s="88">
        <v>49</v>
      </c>
      <c r="E24" s="88">
        <v>198730</v>
      </c>
      <c r="F24" s="88">
        <v>56</v>
      </c>
      <c r="G24" s="88">
        <v>253076</v>
      </c>
      <c r="H24" s="88">
        <v>84</v>
      </c>
      <c r="I24" s="88">
        <v>429448</v>
      </c>
      <c r="J24" s="88">
        <v>90</v>
      </c>
      <c r="K24" s="88">
        <v>346538</v>
      </c>
      <c r="L24" s="94">
        <v>89</v>
      </c>
      <c r="M24" s="89">
        <v>290195</v>
      </c>
      <c r="N24" s="106">
        <v>80</v>
      </c>
      <c r="O24" s="89">
        <v>343558</v>
      </c>
      <c r="P24" s="124">
        <v>78</v>
      </c>
      <c r="Q24" s="89">
        <v>380763</v>
      </c>
      <c r="R24" s="124">
        <v>87</v>
      </c>
      <c r="S24" s="89">
        <v>398163</v>
      </c>
      <c r="T24" s="124">
        <v>86</v>
      </c>
      <c r="U24" s="89">
        <v>348640</v>
      </c>
    </row>
    <row r="25" spans="1:21" ht="15.75">
      <c r="A25" s="81" t="s">
        <v>57</v>
      </c>
      <c r="B25" s="90">
        <v>10</v>
      </c>
      <c r="C25" s="90">
        <v>48313</v>
      </c>
      <c r="D25" s="91">
        <v>14</v>
      </c>
      <c r="E25" s="91">
        <v>39274</v>
      </c>
      <c r="F25" s="91">
        <v>15</v>
      </c>
      <c r="G25" s="91">
        <v>49281</v>
      </c>
      <c r="H25" s="91">
        <v>19</v>
      </c>
      <c r="I25" s="91">
        <v>60738</v>
      </c>
      <c r="J25" s="93">
        <v>14</v>
      </c>
      <c r="K25" s="93">
        <v>50953</v>
      </c>
      <c r="L25" s="95">
        <v>16</v>
      </c>
      <c r="M25" s="92">
        <v>54125</v>
      </c>
      <c r="N25" s="107">
        <v>17</v>
      </c>
      <c r="O25" s="92">
        <v>58346</v>
      </c>
      <c r="P25" s="114">
        <v>19</v>
      </c>
      <c r="Q25" s="117">
        <v>63283</v>
      </c>
      <c r="R25" s="114">
        <v>22</v>
      </c>
      <c r="S25" s="117">
        <v>74538</v>
      </c>
      <c r="T25" s="114">
        <v>18</v>
      </c>
      <c r="U25" s="117">
        <v>63251</v>
      </c>
    </row>
    <row r="26" spans="1:19" ht="15.75">
      <c r="A26" s="45"/>
      <c r="B26" s="3"/>
      <c r="C26" s="3"/>
      <c r="D26" s="3"/>
      <c r="E26" s="3"/>
      <c r="F26" s="3"/>
      <c r="G26" s="3"/>
      <c r="H26" s="80"/>
      <c r="I26" s="80"/>
      <c r="J26" s="39"/>
      <c r="K26" s="39"/>
      <c r="L26" s="39"/>
      <c r="M26" s="39"/>
      <c r="O26" s="4"/>
      <c r="R26" s="40"/>
      <c r="S26" s="40"/>
    </row>
    <row r="27" spans="1:3" ht="15.75">
      <c r="A27" s="6" t="s">
        <v>22</v>
      </c>
      <c r="B27" s="6"/>
      <c r="C27" s="6"/>
    </row>
    <row r="28" ht="15.75">
      <c r="R28" s="4"/>
    </row>
    <row r="29" spans="6:10" ht="15.75">
      <c r="F29" s="1"/>
      <c r="G29" s="1"/>
      <c r="I29" s="4"/>
      <c r="J29" s="4"/>
    </row>
    <row r="30" spans="6:10" ht="15.75">
      <c r="F30" s="1"/>
      <c r="G30" s="1"/>
      <c r="I30" s="4"/>
      <c r="J30" s="4"/>
    </row>
    <row r="31" spans="6:10" ht="15.75">
      <c r="F31" s="1"/>
      <c r="G31" s="1"/>
      <c r="I31" s="4"/>
      <c r="J31" s="4"/>
    </row>
    <row r="32" spans="6:10" ht="15.75">
      <c r="F32" s="1"/>
      <c r="G32" s="1"/>
      <c r="I32" s="4"/>
      <c r="J32" s="4"/>
    </row>
    <row r="33" spans="6:10" ht="15.75">
      <c r="F33" s="1"/>
      <c r="G33" s="1"/>
      <c r="I33" s="4"/>
      <c r="J33" s="4"/>
    </row>
    <row r="34" spans="6:10" ht="15.75">
      <c r="F34" s="1"/>
      <c r="G34" s="1"/>
      <c r="I34" s="4"/>
      <c r="J34" s="4"/>
    </row>
    <row r="35" spans="6:10" ht="15.75">
      <c r="F35" s="1"/>
      <c r="G35" s="1"/>
      <c r="I35" s="4"/>
      <c r="J35" s="4"/>
    </row>
    <row r="36" spans="6:10" ht="15.75">
      <c r="F36" s="1"/>
      <c r="G36" s="1"/>
      <c r="I36" s="4"/>
      <c r="J36" s="4"/>
    </row>
    <row r="37" spans="6:10" ht="15.75">
      <c r="F37" s="1"/>
      <c r="G37" s="1"/>
      <c r="I37" s="4"/>
      <c r="J37" s="4"/>
    </row>
    <row r="38" spans="6:10" ht="15.75">
      <c r="F38" s="1"/>
      <c r="G38" s="1"/>
      <c r="I38" s="4"/>
      <c r="J38" s="4"/>
    </row>
    <row r="39" spans="6:10" ht="15.75">
      <c r="F39" s="1"/>
      <c r="G39" s="1"/>
      <c r="I39" s="4"/>
      <c r="J39" s="4"/>
    </row>
    <row r="40" spans="6:10" ht="15.75">
      <c r="F40" s="1"/>
      <c r="G40" s="1"/>
      <c r="I40" s="4"/>
      <c r="J40" s="4"/>
    </row>
    <row r="41" spans="6:10" ht="15.75">
      <c r="F41" s="1"/>
      <c r="G41" s="1"/>
      <c r="I41" s="4"/>
      <c r="J41" s="4"/>
    </row>
    <row r="42" spans="5:10" ht="15.75">
      <c r="E42" s="51"/>
      <c r="F42" s="46"/>
      <c r="G42" s="46"/>
      <c r="H42" s="52"/>
      <c r="I42" s="4"/>
      <c r="J42" s="4"/>
    </row>
    <row r="43" spans="5:10" ht="15.75">
      <c r="E43" s="51"/>
      <c r="F43" s="46"/>
      <c r="G43" s="46"/>
      <c r="H43" s="52"/>
      <c r="I43" s="4"/>
      <c r="J43" s="4"/>
    </row>
    <row r="44" spans="5:10" ht="15.75">
      <c r="E44" s="51"/>
      <c r="F44" s="46"/>
      <c r="G44" s="46"/>
      <c r="H44" s="52"/>
      <c r="I44" s="4"/>
      <c r="J44" s="4"/>
    </row>
    <row r="45" spans="5:10" ht="15.75">
      <c r="E45" s="51"/>
      <c r="F45" s="46"/>
      <c r="G45" s="46"/>
      <c r="H45" s="52"/>
      <c r="I45" s="4"/>
      <c r="J45" s="4"/>
    </row>
    <row r="46" spans="5:8" ht="15.75">
      <c r="E46" s="51"/>
      <c r="F46" s="51"/>
      <c r="G46" s="52"/>
      <c r="H46" s="52"/>
    </row>
    <row r="47" spans="5:8" ht="15.75">
      <c r="E47" s="51"/>
      <c r="F47" s="51"/>
      <c r="G47" s="52"/>
      <c r="H47" s="52"/>
    </row>
    <row r="48" spans="5:8" ht="15.75">
      <c r="E48" s="51"/>
      <c r="F48" s="51"/>
      <c r="G48" s="52"/>
      <c r="H48" s="52"/>
    </row>
    <row r="49" spans="5:8" ht="15.75">
      <c r="E49" s="51"/>
      <c r="F49" s="51"/>
      <c r="G49" s="52"/>
      <c r="H49" s="52"/>
    </row>
  </sheetData>
  <sheetProtection/>
  <mergeCells count="13">
    <mergeCell ref="J3:K3"/>
    <mergeCell ref="A2:U2"/>
    <mergeCell ref="T3:U3"/>
    <mergeCell ref="A1:U1"/>
    <mergeCell ref="H3:I3"/>
    <mergeCell ref="D3:E3"/>
    <mergeCell ref="R3:S3"/>
    <mergeCell ref="F3:G3"/>
    <mergeCell ref="A3:A4"/>
    <mergeCell ref="B3:C3"/>
    <mergeCell ref="L3:M3"/>
    <mergeCell ref="P3:Q3"/>
    <mergeCell ref="N3:O3"/>
  </mergeCells>
  <printOptions/>
  <pageMargins left="0.7" right="0.7" top="0.75" bottom="0.75" header="0.3" footer="0.3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30.75390625" style="8" customWidth="1"/>
    <col min="2" max="2" width="17.25390625" style="8" customWidth="1"/>
    <col min="3" max="3" width="14.875" style="8" customWidth="1"/>
    <col min="4" max="5" width="14.125" style="8" customWidth="1"/>
    <col min="6" max="7" width="13.75390625" style="8" customWidth="1"/>
    <col min="8" max="8" width="12.875" style="8" customWidth="1"/>
    <col min="9" max="9" width="12.625" style="8" customWidth="1"/>
    <col min="10" max="10" width="12.875" style="8" customWidth="1"/>
    <col min="11" max="11" width="11.75390625" style="8" customWidth="1"/>
    <col min="12" max="16384" width="9.125" style="8" customWidth="1"/>
  </cols>
  <sheetData>
    <row r="1" spans="1:11" ht="15.75" customHeight="1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>
      <c r="A2" s="144" t="s">
        <v>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7.25" customHeight="1">
      <c r="A3" s="35"/>
      <c r="B3" s="36">
        <v>2013</v>
      </c>
      <c r="C3" s="36">
        <v>2014</v>
      </c>
      <c r="D3" s="37">
        <v>2015</v>
      </c>
      <c r="E3" s="37">
        <v>2016</v>
      </c>
      <c r="F3" s="37">
        <v>2017</v>
      </c>
      <c r="G3" s="37">
        <v>2018</v>
      </c>
      <c r="H3" s="37">
        <v>2019</v>
      </c>
      <c r="I3" s="37">
        <v>2020</v>
      </c>
      <c r="J3" s="37">
        <v>2021</v>
      </c>
      <c r="K3" s="37">
        <v>2022</v>
      </c>
    </row>
    <row r="4" spans="1:11" ht="21.75" customHeight="1">
      <c r="A4" s="126" t="s">
        <v>0</v>
      </c>
      <c r="B4" s="9">
        <v>116</v>
      </c>
      <c r="C4" s="9">
        <v>107.9</v>
      </c>
      <c r="D4" s="9">
        <v>97.5</v>
      </c>
      <c r="E4" s="9">
        <v>102</v>
      </c>
      <c r="F4" s="9">
        <v>102.7</v>
      </c>
      <c r="G4" s="9">
        <v>105.7</v>
      </c>
      <c r="H4" s="9">
        <v>105.9</v>
      </c>
      <c r="I4" s="119">
        <v>96.8</v>
      </c>
      <c r="J4" s="120">
        <v>107.8</v>
      </c>
      <c r="K4" s="120">
        <v>105.8</v>
      </c>
    </row>
    <row r="5" spans="1:11" ht="16.5" customHeight="1">
      <c r="A5" s="5" t="s">
        <v>52</v>
      </c>
      <c r="B5" s="9"/>
      <c r="C5" s="9"/>
      <c r="D5" s="9"/>
      <c r="E5" s="9"/>
      <c r="F5" s="9"/>
      <c r="G5" s="9"/>
      <c r="H5" s="9"/>
      <c r="I5" s="121"/>
      <c r="K5" s="8">
        <v>104.2</v>
      </c>
    </row>
    <row r="6" spans="1:11" ht="16.5" customHeight="1">
      <c r="A6" s="5" t="s">
        <v>2</v>
      </c>
      <c r="B6" s="9">
        <v>120.3</v>
      </c>
      <c r="C6" s="9">
        <v>105</v>
      </c>
      <c r="D6" s="9">
        <v>95.6</v>
      </c>
      <c r="E6" s="9">
        <v>108.1</v>
      </c>
      <c r="F6" s="9">
        <v>106.9</v>
      </c>
      <c r="G6" s="9">
        <v>102.2</v>
      </c>
      <c r="H6" s="9">
        <v>100.2</v>
      </c>
      <c r="I6" s="47">
        <v>79.3</v>
      </c>
      <c r="J6" s="121">
        <v>100.3</v>
      </c>
      <c r="K6" s="140">
        <v>100</v>
      </c>
    </row>
    <row r="7" spans="1:11" ht="15.75">
      <c r="A7" s="5" t="s">
        <v>3</v>
      </c>
      <c r="B7" s="9">
        <v>115.9</v>
      </c>
      <c r="C7" s="9">
        <v>104.4</v>
      </c>
      <c r="D7" s="9">
        <v>92</v>
      </c>
      <c r="E7" s="9">
        <v>100.6</v>
      </c>
      <c r="F7" s="9">
        <v>91.7</v>
      </c>
      <c r="G7" s="9">
        <v>100.8</v>
      </c>
      <c r="H7" s="9">
        <v>99.2</v>
      </c>
      <c r="I7" s="47">
        <v>104.2</v>
      </c>
      <c r="J7" s="121">
        <v>107.2</v>
      </c>
      <c r="K7" s="121">
        <v>81.3</v>
      </c>
    </row>
    <row r="8" spans="1:11" ht="15.75">
      <c r="A8" s="5" t="s">
        <v>4</v>
      </c>
      <c r="B8" s="9">
        <v>119.6</v>
      </c>
      <c r="C8" s="9">
        <v>118.9</v>
      </c>
      <c r="D8" s="9">
        <v>94.5</v>
      </c>
      <c r="E8" s="9">
        <v>100.2</v>
      </c>
      <c r="F8" s="9">
        <v>105.6</v>
      </c>
      <c r="G8" s="9">
        <v>106.2</v>
      </c>
      <c r="H8" s="9">
        <v>101.3</v>
      </c>
      <c r="I8" s="47">
        <v>86.7</v>
      </c>
      <c r="J8" s="121">
        <v>101.3</v>
      </c>
      <c r="K8" s="121">
        <v>108.8</v>
      </c>
    </row>
    <row r="9" spans="1:11" ht="15.75">
      <c r="A9" s="5" t="s">
        <v>5</v>
      </c>
      <c r="B9" s="9">
        <v>101.3</v>
      </c>
      <c r="C9" s="9">
        <v>100.6</v>
      </c>
      <c r="D9" s="9">
        <v>88.4</v>
      </c>
      <c r="E9" s="9">
        <v>111.5</v>
      </c>
      <c r="F9" s="9">
        <v>100</v>
      </c>
      <c r="G9" s="9">
        <v>109</v>
      </c>
      <c r="H9" s="9">
        <v>104.3</v>
      </c>
      <c r="I9" s="47">
        <v>95.6</v>
      </c>
      <c r="J9" s="121">
        <v>102.3</v>
      </c>
      <c r="K9" s="121">
        <v>100.2</v>
      </c>
    </row>
    <row r="10" spans="1:11" ht="15.75">
      <c r="A10" s="5" t="s">
        <v>6</v>
      </c>
      <c r="B10" s="9">
        <v>124.2</v>
      </c>
      <c r="C10" s="9">
        <v>109.7</v>
      </c>
      <c r="D10" s="9">
        <v>90.8</v>
      </c>
      <c r="E10" s="9">
        <v>105.3</v>
      </c>
      <c r="F10" s="9">
        <v>101.7</v>
      </c>
      <c r="G10" s="9">
        <v>103.5</v>
      </c>
      <c r="H10" s="9">
        <v>101.1</v>
      </c>
      <c r="I10" s="47">
        <v>93.7</v>
      </c>
      <c r="J10" s="121">
        <v>112.2</v>
      </c>
      <c r="K10" s="121">
        <v>105.8</v>
      </c>
    </row>
    <row r="11" spans="1:11" ht="15.75">
      <c r="A11" s="5" t="s">
        <v>7</v>
      </c>
      <c r="B11" s="9">
        <v>122.3</v>
      </c>
      <c r="C11" s="9">
        <v>111.5</v>
      </c>
      <c r="D11" s="9">
        <v>97.6</v>
      </c>
      <c r="E11" s="9">
        <v>108.5</v>
      </c>
      <c r="F11" s="9">
        <v>103.8</v>
      </c>
      <c r="G11" s="9">
        <v>104.3</v>
      </c>
      <c r="H11" s="9">
        <v>101.1</v>
      </c>
      <c r="I11" s="47">
        <v>96.2</v>
      </c>
      <c r="J11" s="121">
        <v>103.6</v>
      </c>
      <c r="K11" s="121">
        <v>102.1</v>
      </c>
    </row>
    <row r="12" spans="1:11" ht="15.75">
      <c r="A12" s="5" t="s">
        <v>53</v>
      </c>
      <c r="B12" s="9"/>
      <c r="C12" s="9"/>
      <c r="D12" s="9"/>
      <c r="E12" s="9"/>
      <c r="F12" s="9"/>
      <c r="G12" s="9"/>
      <c r="H12" s="9"/>
      <c r="I12" s="47"/>
      <c r="J12" s="121"/>
      <c r="K12" s="121">
        <v>105.9</v>
      </c>
    </row>
    <row r="13" spans="1:11" ht="15.75">
      <c r="A13" s="5" t="s">
        <v>8</v>
      </c>
      <c r="B13" s="9">
        <v>107.8</v>
      </c>
      <c r="C13" s="9">
        <v>105.5</v>
      </c>
      <c r="D13" s="9">
        <v>99</v>
      </c>
      <c r="E13" s="9">
        <v>100.9</v>
      </c>
      <c r="F13" s="9">
        <v>104.7</v>
      </c>
      <c r="G13" s="9">
        <v>105.8</v>
      </c>
      <c r="H13" s="9">
        <v>106.5</v>
      </c>
      <c r="I13" s="47">
        <v>99.6</v>
      </c>
      <c r="J13" s="121">
        <v>101.8</v>
      </c>
      <c r="K13" s="121">
        <v>103.5</v>
      </c>
    </row>
    <row r="14" spans="1:11" ht="15.75">
      <c r="A14" s="5" t="s">
        <v>9</v>
      </c>
      <c r="B14" s="47">
        <v>125.9</v>
      </c>
      <c r="C14" s="47">
        <v>104.4</v>
      </c>
      <c r="D14" s="47">
        <v>98.2</v>
      </c>
      <c r="E14" s="47">
        <v>102.5</v>
      </c>
      <c r="F14" s="47">
        <v>106.4</v>
      </c>
      <c r="G14" s="47">
        <v>105.8</v>
      </c>
      <c r="H14" s="47">
        <v>104.6</v>
      </c>
      <c r="I14" s="47">
        <v>100.2</v>
      </c>
      <c r="J14" s="121">
        <v>107.1</v>
      </c>
      <c r="K14" s="121">
        <v>102.1</v>
      </c>
    </row>
    <row r="15" spans="1:11" ht="15.75">
      <c r="A15" s="5" t="s">
        <v>10</v>
      </c>
      <c r="B15" s="47">
        <v>122.2</v>
      </c>
      <c r="C15" s="47">
        <v>106.9</v>
      </c>
      <c r="D15" s="47">
        <v>97.7</v>
      </c>
      <c r="E15" s="47">
        <v>99.2</v>
      </c>
      <c r="F15" s="47">
        <v>104</v>
      </c>
      <c r="G15" s="47">
        <v>103.3</v>
      </c>
      <c r="H15" s="47">
        <v>102.5</v>
      </c>
      <c r="I15" s="47">
        <v>100.8</v>
      </c>
      <c r="J15" s="121">
        <v>102.6</v>
      </c>
      <c r="K15" s="121">
        <v>103.1</v>
      </c>
    </row>
    <row r="16" spans="1:11" ht="15.75">
      <c r="A16" s="5" t="s">
        <v>11</v>
      </c>
      <c r="B16" s="47">
        <v>122.8</v>
      </c>
      <c r="C16" s="47">
        <v>104.8</v>
      </c>
      <c r="D16" s="47">
        <v>95.5</v>
      </c>
      <c r="E16" s="47">
        <v>117.2</v>
      </c>
      <c r="F16" s="47">
        <v>99.6</v>
      </c>
      <c r="G16" s="47">
        <v>100.1</v>
      </c>
      <c r="H16" s="47">
        <v>100.5</v>
      </c>
      <c r="I16" s="47">
        <v>98.2</v>
      </c>
      <c r="J16" s="121">
        <v>114</v>
      </c>
      <c r="K16" s="121">
        <v>100.8</v>
      </c>
    </row>
    <row r="17" spans="1:11" ht="15.75">
      <c r="A17" s="5" t="s">
        <v>13</v>
      </c>
      <c r="B17" s="47">
        <v>121</v>
      </c>
      <c r="C17" s="47">
        <v>109</v>
      </c>
      <c r="D17" s="47">
        <v>90.6</v>
      </c>
      <c r="E17" s="47">
        <v>97.8</v>
      </c>
      <c r="F17" s="47">
        <v>102.5</v>
      </c>
      <c r="G17" s="47">
        <v>100.5</v>
      </c>
      <c r="H17" s="47">
        <v>102</v>
      </c>
      <c r="I17" s="47">
        <v>99.5</v>
      </c>
      <c r="J17" s="121">
        <v>101.9</v>
      </c>
      <c r="K17" s="121">
        <v>104.7</v>
      </c>
    </row>
    <row r="18" spans="1:11" ht="15.75">
      <c r="A18" s="5" t="s">
        <v>14</v>
      </c>
      <c r="B18" s="47">
        <v>115.3</v>
      </c>
      <c r="C18" s="47">
        <v>100.4</v>
      </c>
      <c r="D18" s="47">
        <v>95</v>
      </c>
      <c r="E18" s="47">
        <v>101.8</v>
      </c>
      <c r="F18" s="47">
        <v>103.5</v>
      </c>
      <c r="G18" s="47">
        <v>111.4</v>
      </c>
      <c r="H18" s="47">
        <v>100.9</v>
      </c>
      <c r="I18" s="47">
        <v>81.3</v>
      </c>
      <c r="J18" s="121">
        <v>114.9</v>
      </c>
      <c r="K18" s="121">
        <v>102.7</v>
      </c>
    </row>
    <row r="19" spans="1:11" s="50" customFormat="1" ht="15.75">
      <c r="A19" s="48" t="s">
        <v>45</v>
      </c>
      <c r="B19" s="78">
        <v>124.2</v>
      </c>
      <c r="C19" s="78">
        <v>108.8</v>
      </c>
      <c r="D19" s="78">
        <v>99.9</v>
      </c>
      <c r="E19" s="78">
        <v>100.4</v>
      </c>
      <c r="F19" s="79">
        <v>105.9</v>
      </c>
      <c r="G19" s="60">
        <v>110.7</v>
      </c>
      <c r="H19" s="60">
        <v>105.7</v>
      </c>
      <c r="I19" s="47">
        <v>96</v>
      </c>
      <c r="J19" s="121">
        <v>110.3</v>
      </c>
      <c r="K19" s="121">
        <v>105.8</v>
      </c>
    </row>
    <row r="20" spans="1:11" s="50" customFormat="1" ht="15.75">
      <c r="A20" s="48" t="s">
        <v>54</v>
      </c>
      <c r="B20" s="78"/>
      <c r="C20" s="78"/>
      <c r="D20" s="78"/>
      <c r="E20" s="78"/>
      <c r="F20" s="79"/>
      <c r="G20" s="60"/>
      <c r="H20" s="60"/>
      <c r="I20" s="47"/>
      <c r="J20" s="121"/>
      <c r="K20" s="121">
        <v>103.5</v>
      </c>
    </row>
    <row r="21" spans="1:11" ht="15.75">
      <c r="A21" s="5" t="s">
        <v>15</v>
      </c>
      <c r="B21" s="47">
        <v>123.3</v>
      </c>
      <c r="C21" s="47">
        <v>103.8</v>
      </c>
      <c r="D21" s="47">
        <v>96</v>
      </c>
      <c r="E21" s="47">
        <v>100</v>
      </c>
      <c r="F21" s="47">
        <v>100.3</v>
      </c>
      <c r="G21" s="47">
        <v>106.5</v>
      </c>
      <c r="H21" s="47">
        <v>106</v>
      </c>
      <c r="I21" s="60">
        <v>100.4</v>
      </c>
      <c r="J21" s="125" t="s">
        <v>50</v>
      </c>
      <c r="K21" s="125">
        <v>105.5</v>
      </c>
    </row>
    <row r="22" spans="1:11" ht="15.75">
      <c r="A22" s="45" t="s">
        <v>55</v>
      </c>
      <c r="B22" s="47">
        <v>122.3</v>
      </c>
      <c r="C22" s="47">
        <v>116</v>
      </c>
      <c r="D22" s="47">
        <v>100.9</v>
      </c>
      <c r="E22" s="47">
        <v>97.2</v>
      </c>
      <c r="F22" s="47">
        <v>103.5</v>
      </c>
      <c r="G22" s="47">
        <v>101.4</v>
      </c>
      <c r="H22" s="47">
        <v>104</v>
      </c>
      <c r="I22" s="47">
        <v>100.5</v>
      </c>
      <c r="J22" s="121">
        <v>113.3</v>
      </c>
      <c r="K22" s="121">
        <v>107.6</v>
      </c>
    </row>
    <row r="23" spans="1:11" ht="15.75">
      <c r="A23" s="45" t="s">
        <v>56</v>
      </c>
      <c r="B23" s="47">
        <v>110.2</v>
      </c>
      <c r="C23" s="47">
        <v>108.1</v>
      </c>
      <c r="D23" s="47">
        <v>102.5</v>
      </c>
      <c r="E23" s="47">
        <v>100</v>
      </c>
      <c r="F23" s="47">
        <v>103.4</v>
      </c>
      <c r="G23" s="47">
        <v>108.3</v>
      </c>
      <c r="H23" s="47">
        <v>111.2</v>
      </c>
      <c r="I23" s="47">
        <v>94.6</v>
      </c>
      <c r="J23" s="121">
        <v>109.4</v>
      </c>
      <c r="K23" s="121">
        <v>111.6</v>
      </c>
    </row>
    <row r="24" spans="1:11" s="50" customFormat="1" ht="15.75">
      <c r="A24" s="81" t="s">
        <v>57</v>
      </c>
      <c r="B24" s="82">
        <v>119.4</v>
      </c>
      <c r="C24" s="82">
        <v>109.5</v>
      </c>
      <c r="D24" s="82">
        <v>88.7</v>
      </c>
      <c r="E24" s="82">
        <v>99.5</v>
      </c>
      <c r="F24" s="83">
        <v>100.4</v>
      </c>
      <c r="G24" s="61">
        <v>109.8</v>
      </c>
      <c r="H24" s="61">
        <v>113</v>
      </c>
      <c r="I24" s="108">
        <v>107.4</v>
      </c>
      <c r="J24" s="122">
        <v>111.2</v>
      </c>
      <c r="K24" s="129">
        <v>110.8</v>
      </c>
    </row>
    <row r="26" spans="2:7" ht="15.75">
      <c r="B26" s="78"/>
      <c r="C26" s="78"/>
      <c r="D26" s="78"/>
      <c r="E26" s="78"/>
      <c r="F26" s="79"/>
      <c r="G26" s="79"/>
    </row>
  </sheetData>
  <sheetProtection/>
  <mergeCells count="2">
    <mergeCell ref="A2:K2"/>
    <mergeCell ref="A1:K1"/>
  </mergeCells>
  <printOptions/>
  <pageMargins left="0.7" right="0.7" top="0.75" bottom="0.75" header="0.3" footer="0.3"/>
  <pageSetup horizontalDpi="600" verticalDpi="600" orientation="portrait" paperSize="9" scale="50" r:id="rId1"/>
  <colBreaks count="1" manualBreakCount="1">
    <brk id="1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7"/>
  <sheetViews>
    <sheetView view="pageBreakPreview" zoomScaleSheetLayoutView="100" zoomScalePageLayoutView="0" workbookViewId="0" topLeftCell="A229">
      <selection activeCell="A232" sqref="A232:A234"/>
    </sheetView>
  </sheetViews>
  <sheetFormatPr defaultColWidth="9.00390625" defaultRowHeight="12.75"/>
  <cols>
    <col min="1" max="1" width="20.00390625" style="10" customWidth="1"/>
    <col min="2" max="3" width="12.375" style="11" customWidth="1"/>
    <col min="4" max="4" width="14.25390625" style="12" customWidth="1"/>
    <col min="5" max="5" width="12.375" style="11" customWidth="1"/>
    <col min="6" max="6" width="14.75390625" style="12" customWidth="1"/>
    <col min="7" max="7" width="12.375" style="11" customWidth="1"/>
    <col min="8" max="8" width="14.75390625" style="12" customWidth="1"/>
    <col min="9" max="9" width="16.375" style="10" customWidth="1"/>
    <col min="10" max="10" width="37.625" style="10" customWidth="1"/>
    <col min="11" max="11" width="12.25390625" style="10" bestFit="1" customWidth="1"/>
    <col min="12" max="12" width="17.625" style="10" customWidth="1"/>
    <col min="13" max="13" width="12.00390625" style="10" bestFit="1" customWidth="1"/>
    <col min="14" max="15" width="9.125" style="10" customWidth="1"/>
    <col min="16" max="16" width="12.00390625" style="10" bestFit="1" customWidth="1"/>
    <col min="17" max="16384" width="9.125" style="10" customWidth="1"/>
  </cols>
  <sheetData>
    <row r="1" spans="1:8" ht="23.25" customHeight="1">
      <c r="A1" s="147" t="s">
        <v>38</v>
      </c>
      <c r="B1" s="147"/>
      <c r="C1" s="147"/>
      <c r="D1" s="147"/>
      <c r="E1" s="147"/>
      <c r="F1" s="147"/>
      <c r="G1" s="147"/>
      <c r="H1" s="147"/>
    </row>
    <row r="3" spans="1:10" ht="12.75" customHeight="1">
      <c r="A3" s="157"/>
      <c r="B3" s="151" t="s">
        <v>31</v>
      </c>
      <c r="C3" s="154" t="s">
        <v>19</v>
      </c>
      <c r="D3" s="155"/>
      <c r="E3" s="155"/>
      <c r="F3" s="155"/>
      <c r="G3" s="155"/>
      <c r="H3" s="156"/>
      <c r="J3" s="31" t="s">
        <v>39</v>
      </c>
    </row>
    <row r="4" spans="1:10" ht="52.5" customHeight="1">
      <c r="A4" s="158"/>
      <c r="B4" s="152"/>
      <c r="C4" s="146" t="s">
        <v>34</v>
      </c>
      <c r="D4" s="146"/>
      <c r="E4" s="146" t="s">
        <v>35</v>
      </c>
      <c r="F4" s="146"/>
      <c r="G4" s="146" t="s">
        <v>30</v>
      </c>
      <c r="H4" s="146"/>
      <c r="J4" s="30" t="s">
        <v>40</v>
      </c>
    </row>
    <row r="5" spans="1:10" ht="20.25" customHeight="1">
      <c r="A5" s="159"/>
      <c r="B5" s="153"/>
      <c r="C5" s="13" t="s">
        <v>20</v>
      </c>
      <c r="D5" s="14" t="s">
        <v>32</v>
      </c>
      <c r="E5" s="13" t="s">
        <v>20</v>
      </c>
      <c r="F5" s="14" t="s">
        <v>32</v>
      </c>
      <c r="G5" s="13" t="s">
        <v>20</v>
      </c>
      <c r="H5" s="14" t="s">
        <v>32</v>
      </c>
      <c r="J5" s="14" t="s">
        <v>32</v>
      </c>
    </row>
    <row r="6" spans="1:13" ht="12.75">
      <c r="A6" s="17" t="s">
        <v>0</v>
      </c>
      <c r="B6" s="18">
        <v>2435885452</v>
      </c>
      <c r="C6" s="18">
        <v>660170523</v>
      </c>
      <c r="D6" s="18">
        <v>27</v>
      </c>
      <c r="E6" s="18">
        <v>682237659</v>
      </c>
      <c r="F6" s="18">
        <v>28</v>
      </c>
      <c r="G6" s="18">
        <v>1093477270</v>
      </c>
      <c r="H6" s="18">
        <v>45</v>
      </c>
      <c r="I6" s="11"/>
      <c r="J6" s="29">
        <v>38.4</v>
      </c>
      <c r="L6" s="11"/>
      <c r="M6" s="32"/>
    </row>
    <row r="7" spans="1:13" ht="12.75">
      <c r="A7" s="21" t="s">
        <v>1</v>
      </c>
      <c r="I7" s="11"/>
      <c r="J7" s="38"/>
      <c r="L7" s="11"/>
      <c r="M7" s="32"/>
    </row>
    <row r="8" spans="1:13" ht="12.75">
      <c r="A8" s="17" t="s">
        <v>2</v>
      </c>
      <c r="B8" s="21">
        <v>79759081</v>
      </c>
      <c r="C8" s="18">
        <v>36825770</v>
      </c>
      <c r="D8" s="18">
        <v>46</v>
      </c>
      <c r="E8" s="18">
        <v>27667387</v>
      </c>
      <c r="F8" s="18">
        <v>35</v>
      </c>
      <c r="G8" s="18">
        <v>15265924</v>
      </c>
      <c r="H8" s="18">
        <v>19</v>
      </c>
      <c r="I8" s="11"/>
      <c r="J8" s="29">
        <v>64.4</v>
      </c>
      <c r="L8" s="11"/>
      <c r="M8" s="32"/>
    </row>
    <row r="9" spans="1:13" ht="12.75">
      <c r="A9" s="17" t="s">
        <v>3</v>
      </c>
      <c r="B9" s="18">
        <v>40084013</v>
      </c>
      <c r="C9" s="18">
        <v>2459507</v>
      </c>
      <c r="D9" s="18">
        <v>6</v>
      </c>
      <c r="E9" s="18">
        <v>29536854</v>
      </c>
      <c r="F9" s="18">
        <v>74</v>
      </c>
      <c r="G9" s="18">
        <v>8087652</v>
      </c>
      <c r="H9" s="18">
        <v>20</v>
      </c>
      <c r="I9" s="11"/>
      <c r="J9" s="29">
        <v>78.5</v>
      </c>
      <c r="L9" s="11"/>
      <c r="M9" s="32"/>
    </row>
    <row r="10" spans="1:13" ht="12.75">
      <c r="A10" s="17" t="s">
        <v>4</v>
      </c>
      <c r="B10" s="18">
        <v>40320149</v>
      </c>
      <c r="C10" s="18">
        <v>9941030</v>
      </c>
      <c r="D10" s="18">
        <v>25</v>
      </c>
      <c r="E10" s="18">
        <v>18004652</v>
      </c>
      <c r="F10" s="18">
        <v>45</v>
      </c>
      <c r="G10" s="18">
        <v>12374467</v>
      </c>
      <c r="H10" s="18">
        <v>31</v>
      </c>
      <c r="I10" s="11"/>
      <c r="J10" s="29">
        <v>59.3</v>
      </c>
      <c r="L10" s="11"/>
      <c r="M10" s="32"/>
    </row>
    <row r="11" spans="1:13" ht="12.75">
      <c r="A11" s="17" t="s">
        <v>5</v>
      </c>
      <c r="B11" s="18">
        <v>196124055</v>
      </c>
      <c r="C11" s="18">
        <v>158997764</v>
      </c>
      <c r="D11" s="18">
        <v>81</v>
      </c>
      <c r="E11" s="18">
        <v>22352840</v>
      </c>
      <c r="F11" s="18">
        <v>11</v>
      </c>
      <c r="G11" s="18">
        <v>14773451</v>
      </c>
      <c r="H11" s="18">
        <v>8</v>
      </c>
      <c r="I11" s="11"/>
      <c r="J11" s="29">
        <v>60.2</v>
      </c>
      <c r="L11" s="11"/>
      <c r="M11" s="32"/>
    </row>
    <row r="12" spans="1:13" ht="12.75">
      <c r="A12" s="17" t="s">
        <v>6</v>
      </c>
      <c r="B12" s="18">
        <v>41329321</v>
      </c>
      <c r="C12" s="18">
        <v>1271022</v>
      </c>
      <c r="D12" s="18">
        <v>3</v>
      </c>
      <c r="E12" s="18">
        <v>9732634</v>
      </c>
      <c r="F12" s="18">
        <v>24</v>
      </c>
      <c r="G12" s="18">
        <v>30325665</v>
      </c>
      <c r="H12" s="18">
        <v>73</v>
      </c>
      <c r="I12" s="11"/>
      <c r="J12" s="29">
        <v>24.3</v>
      </c>
      <c r="L12" s="11"/>
      <c r="M12" s="32"/>
    </row>
    <row r="13" spans="1:13" ht="12.75">
      <c r="A13" s="17" t="s">
        <v>7</v>
      </c>
      <c r="B13" s="18">
        <v>23625265</v>
      </c>
      <c r="C13" s="18">
        <v>55941</v>
      </c>
      <c r="D13" s="18">
        <v>0</v>
      </c>
      <c r="E13" s="18">
        <v>23074379</v>
      </c>
      <c r="F13" s="18">
        <v>98</v>
      </c>
      <c r="G13" s="18">
        <v>494945</v>
      </c>
      <c r="H13" s="18">
        <v>2</v>
      </c>
      <c r="I13" s="11"/>
      <c r="J13" s="29">
        <v>97.9</v>
      </c>
      <c r="L13" s="11"/>
      <c r="M13" s="32"/>
    </row>
    <row r="14" spans="1:13" ht="12.75">
      <c r="A14" s="17" t="s">
        <v>8</v>
      </c>
      <c r="B14" s="18">
        <v>149023690</v>
      </c>
      <c r="C14" s="18">
        <v>24537047</v>
      </c>
      <c r="D14" s="18">
        <v>17</v>
      </c>
      <c r="E14" s="18">
        <v>45810022</v>
      </c>
      <c r="F14" s="18">
        <v>31</v>
      </c>
      <c r="G14" s="18">
        <v>78676621</v>
      </c>
      <c r="H14" s="18">
        <v>53</v>
      </c>
      <c r="I14" s="11"/>
      <c r="J14" s="29">
        <v>36.8</v>
      </c>
      <c r="L14" s="11"/>
      <c r="M14" s="32"/>
    </row>
    <row r="15" spans="1:13" ht="12.75">
      <c r="A15" s="17" t="s">
        <v>9</v>
      </c>
      <c r="B15" s="18">
        <v>86580381</v>
      </c>
      <c r="C15" s="18">
        <v>33360406</v>
      </c>
      <c r="D15" s="18">
        <v>39</v>
      </c>
      <c r="E15" s="18">
        <v>39492407</v>
      </c>
      <c r="F15" s="18">
        <v>46</v>
      </c>
      <c r="G15" s="18">
        <v>13727568</v>
      </c>
      <c r="H15" s="18">
        <v>16</v>
      </c>
      <c r="I15" s="11"/>
      <c r="J15" s="29">
        <v>74.2</v>
      </c>
      <c r="L15" s="11"/>
      <c r="M15" s="32"/>
    </row>
    <row r="16" spans="1:13" ht="12.75">
      <c r="A16" s="17" t="s">
        <v>10</v>
      </c>
      <c r="B16" s="18">
        <v>11240431</v>
      </c>
      <c r="C16" s="18"/>
      <c r="D16" s="18"/>
      <c r="E16" s="18">
        <v>5891008</v>
      </c>
      <c r="F16" s="18">
        <v>52</v>
      </c>
      <c r="G16" s="18">
        <v>5349423</v>
      </c>
      <c r="H16" s="18">
        <v>48</v>
      </c>
      <c r="I16" s="11"/>
      <c r="J16" s="29">
        <v>52.4</v>
      </c>
      <c r="L16" s="11"/>
      <c r="M16" s="32"/>
    </row>
    <row r="17" spans="1:13" ht="12.75">
      <c r="A17" s="17" t="s">
        <v>11</v>
      </c>
      <c r="B17" s="18">
        <v>11568634</v>
      </c>
      <c r="C17" s="18">
        <v>1663929</v>
      </c>
      <c r="D17" s="18">
        <v>14</v>
      </c>
      <c r="E17" s="18">
        <v>8718416</v>
      </c>
      <c r="F17" s="18">
        <v>75</v>
      </c>
      <c r="G17" s="18">
        <v>1186289</v>
      </c>
      <c r="H17" s="18">
        <v>10</v>
      </c>
      <c r="I17" s="11"/>
      <c r="J17" s="29">
        <v>88</v>
      </c>
      <c r="L17" s="11"/>
      <c r="M17" s="32"/>
    </row>
    <row r="18" spans="1:13" ht="12.75">
      <c r="A18" s="17" t="s">
        <v>12</v>
      </c>
      <c r="B18" s="18">
        <v>100370514</v>
      </c>
      <c r="C18" s="18">
        <v>36643857</v>
      </c>
      <c r="D18" s="18">
        <v>37</v>
      </c>
      <c r="E18" s="18">
        <v>28368188</v>
      </c>
      <c r="F18" s="18">
        <v>28</v>
      </c>
      <c r="G18" s="18">
        <v>35358469</v>
      </c>
      <c r="H18" s="18">
        <v>35</v>
      </c>
      <c r="I18" s="11"/>
      <c r="J18" s="29">
        <v>44.5</v>
      </c>
      <c r="L18" s="11"/>
      <c r="M18" s="32"/>
    </row>
    <row r="19" spans="1:13" ht="12.75">
      <c r="A19" s="17" t="s">
        <v>13</v>
      </c>
      <c r="B19" s="18">
        <v>39618214</v>
      </c>
      <c r="C19" s="18">
        <v>12732770</v>
      </c>
      <c r="D19" s="18">
        <v>32</v>
      </c>
      <c r="E19" s="18">
        <v>9412625</v>
      </c>
      <c r="F19" s="18">
        <v>24</v>
      </c>
      <c r="G19" s="18">
        <v>17472819</v>
      </c>
      <c r="H19" s="18">
        <v>44</v>
      </c>
      <c r="I19" s="11"/>
      <c r="J19" s="29">
        <v>35</v>
      </c>
      <c r="L19" s="11"/>
      <c r="M19" s="32"/>
    </row>
    <row r="20" spans="1:13" ht="12.75">
      <c r="A20" s="17" t="s">
        <v>14</v>
      </c>
      <c r="B20" s="18">
        <v>22314163</v>
      </c>
      <c r="C20" s="18">
        <v>8568970</v>
      </c>
      <c r="D20" s="18">
        <v>38</v>
      </c>
      <c r="E20" s="18">
        <v>9021575</v>
      </c>
      <c r="F20" s="18">
        <v>40</v>
      </c>
      <c r="G20" s="18">
        <v>4723618</v>
      </c>
      <c r="H20" s="18">
        <v>21</v>
      </c>
      <c r="I20" s="11"/>
      <c r="J20" s="29">
        <v>65.6</v>
      </c>
      <c r="L20" s="11"/>
      <c r="M20" s="32"/>
    </row>
    <row r="21" spans="1:13" ht="12.75">
      <c r="A21" s="17" t="s">
        <v>15</v>
      </c>
      <c r="B21" s="18">
        <v>72317107</v>
      </c>
      <c r="C21" s="18">
        <v>9183014</v>
      </c>
      <c r="D21" s="18">
        <v>13</v>
      </c>
      <c r="E21" s="18">
        <v>30001311</v>
      </c>
      <c r="F21" s="18">
        <v>42</v>
      </c>
      <c r="G21" s="18">
        <v>33132782</v>
      </c>
      <c r="H21" s="18">
        <v>46</v>
      </c>
      <c r="I21" s="11"/>
      <c r="J21" s="29">
        <v>47.5</v>
      </c>
      <c r="L21" s="11"/>
      <c r="M21" s="32"/>
    </row>
    <row r="22" spans="1:13" ht="12.75">
      <c r="A22" s="49" t="s">
        <v>16</v>
      </c>
      <c r="B22" s="22">
        <v>227318660</v>
      </c>
      <c r="C22" s="22">
        <v>19427971</v>
      </c>
      <c r="D22" s="22">
        <v>9</v>
      </c>
      <c r="E22" s="22">
        <v>142750662</v>
      </c>
      <c r="F22" s="22">
        <v>63</v>
      </c>
      <c r="G22" s="22">
        <v>65140027</v>
      </c>
      <c r="H22" s="22">
        <v>29</v>
      </c>
      <c r="I22" s="65"/>
      <c r="J22" s="64">
        <v>68.7</v>
      </c>
      <c r="L22" s="11"/>
      <c r="M22" s="32"/>
    </row>
    <row r="23" spans="1:13" ht="12.75">
      <c r="A23" s="49" t="s">
        <v>17</v>
      </c>
      <c r="B23" s="22">
        <v>1294291774</v>
      </c>
      <c r="C23" s="22">
        <v>304501525</v>
      </c>
      <c r="D23" s="22">
        <v>24</v>
      </c>
      <c r="E23" s="22">
        <v>232402699</v>
      </c>
      <c r="F23" s="22">
        <v>18</v>
      </c>
      <c r="G23" s="22">
        <v>757387550</v>
      </c>
      <c r="H23" s="22">
        <v>59</v>
      </c>
      <c r="I23" s="65"/>
      <c r="J23" s="64">
        <v>23.5</v>
      </c>
      <c r="L23" s="11"/>
      <c r="M23" s="32"/>
    </row>
    <row r="24" spans="1:13" ht="12.75">
      <c r="A24" s="49"/>
      <c r="B24" s="66"/>
      <c r="C24" s="66"/>
      <c r="D24" s="67"/>
      <c r="E24" s="66"/>
      <c r="F24" s="67"/>
      <c r="G24" s="66"/>
      <c r="H24" s="68"/>
      <c r="I24" s="69"/>
      <c r="J24" s="70"/>
      <c r="L24" s="11"/>
      <c r="M24" s="32"/>
    </row>
    <row r="25" spans="1:13" ht="23.25" customHeight="1">
      <c r="A25" s="147" t="s">
        <v>37</v>
      </c>
      <c r="B25" s="147"/>
      <c r="C25" s="147"/>
      <c r="D25" s="147"/>
      <c r="E25" s="147"/>
      <c r="F25" s="147"/>
      <c r="G25" s="147"/>
      <c r="H25" s="147"/>
      <c r="I25" s="11"/>
      <c r="J25" s="12"/>
      <c r="L25" s="11"/>
      <c r="M25" s="32"/>
    </row>
    <row r="26" spans="2:13" ht="12.75">
      <c r="B26" s="15"/>
      <c r="C26" s="15"/>
      <c r="D26" s="16"/>
      <c r="E26" s="15"/>
      <c r="F26" s="16"/>
      <c r="G26" s="15"/>
      <c r="I26" s="11"/>
      <c r="J26" s="12"/>
      <c r="L26" s="11"/>
      <c r="M26" s="32"/>
    </row>
    <row r="27" spans="1:13" ht="12.75" customHeight="1">
      <c r="A27" s="160"/>
      <c r="B27" s="151" t="s">
        <v>31</v>
      </c>
      <c r="C27" s="154" t="s">
        <v>19</v>
      </c>
      <c r="D27" s="155"/>
      <c r="E27" s="155"/>
      <c r="F27" s="155"/>
      <c r="G27" s="155"/>
      <c r="H27" s="156"/>
      <c r="I27" s="11"/>
      <c r="J27" s="31" t="s">
        <v>39</v>
      </c>
      <c r="L27" s="11"/>
      <c r="M27" s="32"/>
    </row>
    <row r="28" spans="1:13" ht="63" customHeight="1">
      <c r="A28" s="161"/>
      <c r="B28" s="152"/>
      <c r="C28" s="146" t="s">
        <v>34</v>
      </c>
      <c r="D28" s="146"/>
      <c r="E28" s="146" t="s">
        <v>35</v>
      </c>
      <c r="F28" s="146"/>
      <c r="G28" s="146" t="s">
        <v>30</v>
      </c>
      <c r="H28" s="146"/>
      <c r="I28" s="11"/>
      <c r="J28" s="30" t="s">
        <v>40</v>
      </c>
      <c r="L28" s="11"/>
      <c r="M28" s="32"/>
    </row>
    <row r="29" spans="1:13" ht="27.75" customHeight="1">
      <c r="A29" s="162"/>
      <c r="B29" s="153"/>
      <c r="C29" s="13" t="s">
        <v>20</v>
      </c>
      <c r="D29" s="14" t="s">
        <v>33</v>
      </c>
      <c r="E29" s="13" t="s">
        <v>20</v>
      </c>
      <c r="F29" s="14" t="s">
        <v>33</v>
      </c>
      <c r="G29" s="13" t="s">
        <v>20</v>
      </c>
      <c r="H29" s="14" t="s">
        <v>33</v>
      </c>
      <c r="I29" s="11"/>
      <c r="J29" s="14" t="s">
        <v>32</v>
      </c>
      <c r="L29" s="11"/>
      <c r="M29" s="32"/>
    </row>
    <row r="30" spans="1:13" ht="12.75">
      <c r="A30" s="17" t="s">
        <v>0</v>
      </c>
      <c r="B30" s="18">
        <v>3049707524</v>
      </c>
      <c r="C30" s="18">
        <v>934267249</v>
      </c>
      <c r="D30" s="19">
        <v>30.6</v>
      </c>
      <c r="E30" s="18">
        <v>788255122</v>
      </c>
      <c r="F30" s="19">
        <v>25.8</v>
      </c>
      <c r="G30" s="18">
        <v>1327185153</v>
      </c>
      <c r="H30" s="20">
        <v>43.6</v>
      </c>
      <c r="I30" s="11"/>
      <c r="J30" s="29">
        <v>37.3</v>
      </c>
      <c r="L30" s="11"/>
      <c r="M30" s="32"/>
    </row>
    <row r="31" spans="1:13" ht="12.75">
      <c r="A31" s="21" t="s">
        <v>1</v>
      </c>
      <c r="B31" s="18"/>
      <c r="C31" s="18"/>
      <c r="D31" s="19"/>
      <c r="E31" s="18"/>
      <c r="F31" s="19"/>
      <c r="G31" s="18"/>
      <c r="H31" s="20"/>
      <c r="I31" s="11"/>
      <c r="J31" s="29"/>
      <c r="L31" s="11"/>
      <c r="M31" s="32"/>
    </row>
    <row r="32" spans="1:13" ht="12.75">
      <c r="A32" s="17" t="s">
        <v>2</v>
      </c>
      <c r="B32" s="18">
        <v>52629463</v>
      </c>
      <c r="C32" s="18">
        <v>18588928</v>
      </c>
      <c r="D32" s="19">
        <v>35.3</v>
      </c>
      <c r="E32" s="18">
        <v>21945102</v>
      </c>
      <c r="F32" s="19">
        <v>41.7</v>
      </c>
      <c r="G32" s="18">
        <v>12095433</v>
      </c>
      <c r="H32" s="20">
        <v>23</v>
      </c>
      <c r="I32" s="11"/>
      <c r="J32" s="29">
        <v>64.5</v>
      </c>
      <c r="L32" s="11"/>
      <c r="M32" s="32"/>
    </row>
    <row r="33" spans="1:13" ht="12.75">
      <c r="A33" s="17" t="s">
        <v>3</v>
      </c>
      <c r="B33" s="18">
        <v>239303028</v>
      </c>
      <c r="C33" s="18">
        <v>191115582</v>
      </c>
      <c r="D33" s="19">
        <v>79.9</v>
      </c>
      <c r="E33" s="18">
        <v>41514130</v>
      </c>
      <c r="F33" s="19">
        <v>17.3</v>
      </c>
      <c r="G33" s="18">
        <v>6673316</v>
      </c>
      <c r="H33" s="20">
        <v>2.8</v>
      </c>
      <c r="I33" s="11"/>
      <c r="J33" s="29">
        <v>86.2</v>
      </c>
      <c r="L33" s="11"/>
      <c r="M33" s="32"/>
    </row>
    <row r="34" spans="1:13" ht="12.75">
      <c r="A34" s="17" t="s">
        <v>4</v>
      </c>
      <c r="B34" s="18">
        <v>39375855</v>
      </c>
      <c r="C34" s="18">
        <v>14133297</v>
      </c>
      <c r="D34" s="19">
        <v>35.9</v>
      </c>
      <c r="E34" s="18">
        <v>15412436</v>
      </c>
      <c r="F34" s="19">
        <v>39.1</v>
      </c>
      <c r="G34" s="18">
        <v>9830122</v>
      </c>
      <c r="H34" s="20">
        <v>25</v>
      </c>
      <c r="I34" s="11"/>
      <c r="J34" s="29">
        <v>61.1</v>
      </c>
      <c r="L34" s="11"/>
      <c r="M34" s="32"/>
    </row>
    <row r="35" spans="1:13" ht="12.75">
      <c r="A35" s="17" t="s">
        <v>5</v>
      </c>
      <c r="B35" s="18">
        <v>139160432</v>
      </c>
      <c r="C35" s="18">
        <v>18714910</v>
      </c>
      <c r="D35" s="19">
        <v>13.4</v>
      </c>
      <c r="E35" s="18">
        <v>14896195</v>
      </c>
      <c r="F35" s="19">
        <v>10.7</v>
      </c>
      <c r="G35" s="18">
        <v>105549327</v>
      </c>
      <c r="H35" s="20">
        <v>75.9</v>
      </c>
      <c r="I35" s="11"/>
      <c r="J35" s="29">
        <v>12.4</v>
      </c>
      <c r="L35" s="11"/>
      <c r="M35" s="32"/>
    </row>
    <row r="36" spans="1:13" ht="12.75">
      <c r="A36" s="17" t="s">
        <v>6</v>
      </c>
      <c r="B36" s="18">
        <v>50119628</v>
      </c>
      <c r="C36" s="18">
        <v>4611595</v>
      </c>
      <c r="D36" s="19">
        <v>9.2</v>
      </c>
      <c r="E36" s="18">
        <v>11952043</v>
      </c>
      <c r="F36" s="19">
        <v>23.8</v>
      </c>
      <c r="G36" s="18">
        <v>33555990</v>
      </c>
      <c r="H36" s="20" t="s">
        <v>27</v>
      </c>
      <c r="I36" s="11"/>
      <c r="J36" s="29">
        <v>26.3</v>
      </c>
      <c r="L36" s="11"/>
      <c r="M36" s="32"/>
    </row>
    <row r="37" spans="1:13" ht="12.75">
      <c r="A37" s="17" t="s">
        <v>7</v>
      </c>
      <c r="B37" s="18">
        <v>36409917</v>
      </c>
      <c r="C37" s="18">
        <v>425181</v>
      </c>
      <c r="D37" s="19">
        <v>1.2</v>
      </c>
      <c r="E37" s="18">
        <v>31851447</v>
      </c>
      <c r="F37" s="19">
        <v>87.5</v>
      </c>
      <c r="G37" s="18">
        <v>4133289</v>
      </c>
      <c r="H37" s="20">
        <v>11.3</v>
      </c>
      <c r="I37" s="11"/>
      <c r="J37" s="29">
        <v>88.5</v>
      </c>
      <c r="L37" s="11"/>
      <c r="M37" s="32"/>
    </row>
    <row r="38" spans="1:13" ht="12.75">
      <c r="A38" s="17" t="s">
        <v>8</v>
      </c>
      <c r="B38" s="18">
        <v>151933082</v>
      </c>
      <c r="C38" s="18">
        <v>21695621</v>
      </c>
      <c r="D38" s="19">
        <v>14.3</v>
      </c>
      <c r="E38" s="18">
        <v>53615430</v>
      </c>
      <c r="F38" s="19">
        <v>35.3</v>
      </c>
      <c r="G38" s="18">
        <v>76622031</v>
      </c>
      <c r="H38" s="20">
        <v>50.4</v>
      </c>
      <c r="I38" s="11"/>
      <c r="J38" s="29">
        <v>41.2</v>
      </c>
      <c r="L38" s="11"/>
      <c r="M38" s="32"/>
    </row>
    <row r="39" spans="1:13" ht="12.75">
      <c r="A39" s="17" t="s">
        <v>9</v>
      </c>
      <c r="B39" s="18">
        <v>96604091</v>
      </c>
      <c r="C39" s="18">
        <v>34931941</v>
      </c>
      <c r="D39" s="19">
        <v>36.2</v>
      </c>
      <c r="E39" s="18">
        <v>48912710</v>
      </c>
      <c r="F39" s="19">
        <v>50.6</v>
      </c>
      <c r="G39" s="18">
        <v>12759440</v>
      </c>
      <c r="H39" s="20">
        <v>13.2</v>
      </c>
      <c r="I39" s="11"/>
      <c r="J39" s="29">
        <v>79.3</v>
      </c>
      <c r="L39" s="11"/>
      <c r="M39" s="32"/>
    </row>
    <row r="40" spans="1:13" ht="12.75">
      <c r="A40" s="17" t="s">
        <v>10</v>
      </c>
      <c r="B40" s="18">
        <v>24400947</v>
      </c>
      <c r="C40" s="18">
        <v>1418602</v>
      </c>
      <c r="D40" s="19">
        <v>5.8</v>
      </c>
      <c r="E40" s="18">
        <v>11911384</v>
      </c>
      <c r="F40" s="19">
        <v>48.8</v>
      </c>
      <c r="G40" s="18">
        <v>11070961</v>
      </c>
      <c r="H40" s="20">
        <v>45.4</v>
      </c>
      <c r="I40" s="11"/>
      <c r="J40" s="29">
        <v>51.8</v>
      </c>
      <c r="L40" s="11"/>
      <c r="M40" s="32"/>
    </row>
    <row r="41" spans="1:13" ht="12.75">
      <c r="A41" s="17" t="s">
        <v>11</v>
      </c>
      <c r="B41" s="18">
        <v>15901068</v>
      </c>
      <c r="C41" s="18">
        <v>6098168</v>
      </c>
      <c r="D41" s="19">
        <v>38.4</v>
      </c>
      <c r="E41" s="18">
        <v>5144449</v>
      </c>
      <c r="F41" s="19">
        <v>32.4</v>
      </c>
      <c r="G41" s="18">
        <v>4658451</v>
      </c>
      <c r="H41" s="20">
        <v>29.2</v>
      </c>
      <c r="I41" s="11"/>
      <c r="J41" s="29">
        <v>52.5</v>
      </c>
      <c r="L41" s="11"/>
      <c r="M41" s="32"/>
    </row>
    <row r="42" spans="1:13" ht="12.75">
      <c r="A42" s="17" t="s">
        <v>12</v>
      </c>
      <c r="B42" s="18">
        <v>120474494</v>
      </c>
      <c r="C42" s="18">
        <v>21104148</v>
      </c>
      <c r="D42" s="19">
        <v>17.5</v>
      </c>
      <c r="E42" s="18">
        <v>57652504</v>
      </c>
      <c r="F42" s="19">
        <v>47.9</v>
      </c>
      <c r="G42" s="18">
        <v>41717842</v>
      </c>
      <c r="H42" s="20">
        <v>34.6</v>
      </c>
      <c r="I42" s="11"/>
      <c r="J42" s="29">
        <v>58</v>
      </c>
      <c r="L42" s="11"/>
      <c r="M42" s="32"/>
    </row>
    <row r="43" spans="1:13" ht="12.75">
      <c r="A43" s="17" t="s">
        <v>13</v>
      </c>
      <c r="B43" s="18">
        <v>42122986</v>
      </c>
      <c r="C43" s="18">
        <v>10180159</v>
      </c>
      <c r="D43" s="19">
        <v>24.2</v>
      </c>
      <c r="E43" s="18">
        <v>19943216</v>
      </c>
      <c r="F43" s="19">
        <v>47.3</v>
      </c>
      <c r="G43" s="18">
        <v>11999611</v>
      </c>
      <c r="H43" s="20">
        <v>28.5</v>
      </c>
      <c r="I43" s="11"/>
      <c r="J43" s="29">
        <v>62.4</v>
      </c>
      <c r="L43" s="11"/>
      <c r="M43" s="32"/>
    </row>
    <row r="44" spans="1:13" ht="12.75">
      <c r="A44" s="17" t="s">
        <v>14</v>
      </c>
      <c r="B44" s="22">
        <v>20013689</v>
      </c>
      <c r="C44" s="22">
        <v>2035030</v>
      </c>
      <c r="D44" s="23">
        <v>10.2</v>
      </c>
      <c r="E44" s="22">
        <v>13141328</v>
      </c>
      <c r="F44" s="23">
        <v>65.7</v>
      </c>
      <c r="G44" s="22">
        <v>4837331</v>
      </c>
      <c r="H44" s="24">
        <v>24.1</v>
      </c>
      <c r="I44" s="11"/>
      <c r="J44" s="29">
        <v>73.1</v>
      </c>
      <c r="L44" s="11"/>
      <c r="M44" s="32"/>
    </row>
    <row r="45" spans="1:13" ht="12.75">
      <c r="A45" s="17" t="s">
        <v>15</v>
      </c>
      <c r="B45" s="22">
        <v>72638893</v>
      </c>
      <c r="C45" s="22">
        <v>11166114</v>
      </c>
      <c r="D45" s="23">
        <v>15.4</v>
      </c>
      <c r="E45" s="22">
        <v>29820412</v>
      </c>
      <c r="F45" s="23">
        <v>41.1</v>
      </c>
      <c r="G45" s="22">
        <v>31652367</v>
      </c>
      <c r="H45" s="24">
        <v>43.5</v>
      </c>
      <c r="I45" s="11"/>
      <c r="J45" s="29">
        <v>48.5</v>
      </c>
      <c r="L45" s="11"/>
      <c r="M45" s="32"/>
    </row>
    <row r="46" spans="1:13" ht="12.75">
      <c r="A46" s="17" t="s">
        <v>16</v>
      </c>
      <c r="B46" s="22">
        <v>336044246</v>
      </c>
      <c r="C46" s="22">
        <v>36093475</v>
      </c>
      <c r="D46" s="23">
        <v>10.7</v>
      </c>
      <c r="E46" s="22">
        <v>204831591</v>
      </c>
      <c r="F46" s="23" t="s">
        <v>28</v>
      </c>
      <c r="G46" s="22">
        <v>95119180</v>
      </c>
      <c r="H46" s="24">
        <v>28.3</v>
      </c>
      <c r="I46" s="11"/>
      <c r="J46" s="29">
        <v>68.3</v>
      </c>
      <c r="L46" s="11"/>
      <c r="M46" s="32"/>
    </row>
    <row r="47" spans="1:13" ht="12.75">
      <c r="A47" s="25" t="s">
        <v>17</v>
      </c>
      <c r="B47" s="26">
        <v>1612575705</v>
      </c>
      <c r="C47" s="26">
        <v>541954498</v>
      </c>
      <c r="D47" s="27">
        <v>33.6</v>
      </c>
      <c r="E47" s="26">
        <v>205710745</v>
      </c>
      <c r="F47" s="27">
        <v>12.8</v>
      </c>
      <c r="G47" s="26">
        <v>864910462</v>
      </c>
      <c r="H47" s="28">
        <v>53.6</v>
      </c>
      <c r="I47" s="11"/>
      <c r="J47" s="29">
        <v>19.2</v>
      </c>
      <c r="L47" s="11"/>
      <c r="M47" s="32"/>
    </row>
    <row r="48" spans="9:13" ht="18.75" customHeight="1">
      <c r="I48" s="11"/>
      <c r="J48" s="12"/>
      <c r="L48" s="11"/>
      <c r="M48" s="32"/>
    </row>
    <row r="49" spans="1:13" ht="21" customHeight="1">
      <c r="A49" s="147" t="s">
        <v>29</v>
      </c>
      <c r="B49" s="147"/>
      <c r="C49" s="147"/>
      <c r="D49" s="147"/>
      <c r="E49" s="147"/>
      <c r="F49" s="147"/>
      <c r="G49" s="147"/>
      <c r="H49" s="147"/>
      <c r="I49" s="11"/>
      <c r="J49" s="12"/>
      <c r="L49" s="11"/>
      <c r="M49" s="32"/>
    </row>
    <row r="50" spans="2:13" ht="12.75" customHeight="1">
      <c r="B50" s="15"/>
      <c r="C50" s="15"/>
      <c r="D50" s="16"/>
      <c r="E50" s="15"/>
      <c r="F50" s="16"/>
      <c r="G50" s="15"/>
      <c r="I50" s="11"/>
      <c r="J50" s="12"/>
      <c r="L50" s="11"/>
      <c r="M50" s="32"/>
    </row>
    <row r="51" spans="1:13" ht="15" customHeight="1">
      <c r="A51" s="148"/>
      <c r="B51" s="151" t="s">
        <v>31</v>
      </c>
      <c r="C51" s="154" t="s">
        <v>19</v>
      </c>
      <c r="D51" s="155"/>
      <c r="E51" s="155"/>
      <c r="F51" s="155"/>
      <c r="G51" s="155"/>
      <c r="H51" s="156"/>
      <c r="I51" s="11"/>
      <c r="J51" s="31" t="s">
        <v>39</v>
      </c>
      <c r="L51" s="11"/>
      <c r="M51" s="32"/>
    </row>
    <row r="52" spans="1:13" ht="57" customHeight="1">
      <c r="A52" s="149"/>
      <c r="B52" s="152"/>
      <c r="C52" s="146" t="s">
        <v>34</v>
      </c>
      <c r="D52" s="146"/>
      <c r="E52" s="146" t="s">
        <v>35</v>
      </c>
      <c r="F52" s="146"/>
      <c r="G52" s="146" t="s">
        <v>30</v>
      </c>
      <c r="H52" s="146"/>
      <c r="I52" s="11"/>
      <c r="J52" s="30" t="s">
        <v>40</v>
      </c>
      <c r="L52" s="11"/>
      <c r="M52" s="32"/>
    </row>
    <row r="53" spans="1:13" ht="22.5">
      <c r="A53" s="150"/>
      <c r="B53" s="153"/>
      <c r="C53" s="13" t="s">
        <v>20</v>
      </c>
      <c r="D53" s="14" t="s">
        <v>33</v>
      </c>
      <c r="E53" s="13" t="s">
        <v>20</v>
      </c>
      <c r="F53" s="14" t="s">
        <v>33</v>
      </c>
      <c r="G53" s="13" t="s">
        <v>20</v>
      </c>
      <c r="H53" s="14" t="s">
        <v>33</v>
      </c>
      <c r="I53" s="11"/>
      <c r="J53" s="14" t="s">
        <v>32</v>
      </c>
      <c r="L53" s="11"/>
      <c r="M53" s="32"/>
    </row>
    <row r="54" spans="1:13" ht="12.75">
      <c r="A54" s="17" t="s">
        <v>0</v>
      </c>
      <c r="B54" s="18">
        <v>3042842187</v>
      </c>
      <c r="C54" s="18">
        <v>973641101</v>
      </c>
      <c r="D54" s="19">
        <v>32</v>
      </c>
      <c r="E54" s="18">
        <v>954144416</v>
      </c>
      <c r="F54" s="19">
        <v>31.4</v>
      </c>
      <c r="G54" s="18">
        <v>1115056670</v>
      </c>
      <c r="H54" s="19">
        <v>36.6</v>
      </c>
      <c r="I54" s="11"/>
      <c r="J54" s="29">
        <v>46.1</v>
      </c>
      <c r="L54" s="11"/>
      <c r="M54" s="32"/>
    </row>
    <row r="55" spans="1:13" ht="12.75">
      <c r="A55" s="21" t="s">
        <v>1</v>
      </c>
      <c r="B55" s="18"/>
      <c r="C55" s="18"/>
      <c r="D55" s="19"/>
      <c r="E55" s="18"/>
      <c r="F55" s="19"/>
      <c r="G55" s="18"/>
      <c r="H55" s="19"/>
      <c r="I55" s="11"/>
      <c r="J55" s="29"/>
      <c r="L55" s="11"/>
      <c r="M55" s="32"/>
    </row>
    <row r="56" spans="1:13" ht="12.75">
      <c r="A56" s="17" t="s">
        <v>2</v>
      </c>
      <c r="B56" s="18">
        <v>50329237</v>
      </c>
      <c r="C56" s="18">
        <v>24754357</v>
      </c>
      <c r="D56" s="19">
        <v>49.2</v>
      </c>
      <c r="E56" s="18">
        <v>11160273</v>
      </c>
      <c r="F56" s="19">
        <v>22.2</v>
      </c>
      <c r="G56" s="18">
        <v>14414607</v>
      </c>
      <c r="H56" s="19">
        <v>28.6</v>
      </c>
      <c r="I56" s="11"/>
      <c r="J56" s="29">
        <v>43.6</v>
      </c>
      <c r="L56" s="11"/>
      <c r="M56" s="32"/>
    </row>
    <row r="57" spans="1:13" ht="12.75">
      <c r="A57" s="17" t="s">
        <v>3</v>
      </c>
      <c r="B57" s="18">
        <v>203182093</v>
      </c>
      <c r="C57" s="18">
        <v>163756558</v>
      </c>
      <c r="D57" s="19">
        <v>80.6</v>
      </c>
      <c r="E57" s="18">
        <v>35787673</v>
      </c>
      <c r="F57" s="19">
        <v>17.6</v>
      </c>
      <c r="G57" s="18">
        <v>3637862</v>
      </c>
      <c r="H57" s="19">
        <v>1.8</v>
      </c>
      <c r="I57" s="11"/>
      <c r="J57" s="29">
        <v>90.8</v>
      </c>
      <c r="L57" s="11"/>
      <c r="M57" s="32"/>
    </row>
    <row r="58" spans="1:13" ht="12.75">
      <c r="A58" s="17" t="s">
        <v>4</v>
      </c>
      <c r="B58" s="18">
        <v>54723796</v>
      </c>
      <c r="C58" s="18">
        <v>29124799</v>
      </c>
      <c r="D58" s="19">
        <v>53.2</v>
      </c>
      <c r="E58" s="18">
        <v>7588295</v>
      </c>
      <c r="F58" s="19">
        <v>13.9</v>
      </c>
      <c r="G58" s="18">
        <v>18010702</v>
      </c>
      <c r="H58" s="19">
        <v>32.9</v>
      </c>
      <c r="I58" s="11"/>
      <c r="J58" s="29">
        <v>29.6</v>
      </c>
      <c r="L58" s="11"/>
      <c r="M58" s="32"/>
    </row>
    <row r="59" spans="1:13" ht="12.75">
      <c r="A59" s="17" t="s">
        <v>5</v>
      </c>
      <c r="B59" s="18">
        <v>73104302</v>
      </c>
      <c r="C59" s="18">
        <v>6301671</v>
      </c>
      <c r="D59" s="19">
        <v>8.6</v>
      </c>
      <c r="E59" s="18">
        <v>44421655</v>
      </c>
      <c r="F59" s="19">
        <v>60.8</v>
      </c>
      <c r="G59" s="18">
        <v>22380976</v>
      </c>
      <c r="H59" s="19">
        <v>30.6</v>
      </c>
      <c r="I59" s="11"/>
      <c r="J59" s="29">
        <v>66.5</v>
      </c>
      <c r="L59" s="11"/>
      <c r="M59" s="32"/>
    </row>
    <row r="60" spans="1:13" ht="12.75">
      <c r="A60" s="17" t="s">
        <v>6</v>
      </c>
      <c r="B60" s="18">
        <v>47436246</v>
      </c>
      <c r="C60" s="18">
        <v>3683248</v>
      </c>
      <c r="D60" s="19">
        <v>7.8</v>
      </c>
      <c r="E60" s="18">
        <v>16546272</v>
      </c>
      <c r="F60" s="19">
        <v>34.9</v>
      </c>
      <c r="G60" s="18">
        <v>27206726</v>
      </c>
      <c r="H60" s="19">
        <v>57.4</v>
      </c>
      <c r="I60" s="11"/>
      <c r="J60" s="29">
        <v>37.8</v>
      </c>
      <c r="L60" s="11"/>
      <c r="M60" s="32"/>
    </row>
    <row r="61" spans="1:13" ht="12.75">
      <c r="A61" s="17" t="s">
        <v>7</v>
      </c>
      <c r="B61" s="18">
        <v>36742846</v>
      </c>
      <c r="C61" s="18">
        <v>1862110</v>
      </c>
      <c r="D61" s="19">
        <v>5.1</v>
      </c>
      <c r="E61" s="18">
        <v>31338851</v>
      </c>
      <c r="F61" s="19">
        <v>85.3</v>
      </c>
      <c r="G61" s="18">
        <v>3541885</v>
      </c>
      <c r="H61" s="19">
        <v>9.6</v>
      </c>
      <c r="I61" s="11"/>
      <c r="J61" s="29">
        <v>89.8</v>
      </c>
      <c r="L61" s="11"/>
      <c r="M61" s="32"/>
    </row>
    <row r="62" spans="1:13" ht="12.75">
      <c r="A62" s="17" t="s">
        <v>8</v>
      </c>
      <c r="B62" s="18">
        <v>213158330</v>
      </c>
      <c r="C62" s="18">
        <v>47954598</v>
      </c>
      <c r="D62" s="19">
        <v>22.5</v>
      </c>
      <c r="E62" s="18">
        <v>92210385</v>
      </c>
      <c r="F62" s="19">
        <v>43.3</v>
      </c>
      <c r="G62" s="18">
        <v>72993347</v>
      </c>
      <c r="H62" s="19">
        <v>34.2</v>
      </c>
      <c r="I62" s="11"/>
      <c r="J62" s="29">
        <v>55.8</v>
      </c>
      <c r="L62" s="11"/>
      <c r="M62" s="32"/>
    </row>
    <row r="63" spans="1:13" ht="12.75">
      <c r="A63" s="17" t="s">
        <v>9</v>
      </c>
      <c r="B63" s="18">
        <v>100452126</v>
      </c>
      <c r="C63" s="18">
        <v>20885809</v>
      </c>
      <c r="D63" s="19">
        <v>20.8</v>
      </c>
      <c r="E63" s="18">
        <v>47482942</v>
      </c>
      <c r="F63" s="19">
        <v>47.3</v>
      </c>
      <c r="G63" s="18">
        <v>32083375</v>
      </c>
      <c r="H63" s="19">
        <v>31.9</v>
      </c>
      <c r="I63" s="11"/>
      <c r="J63" s="29">
        <v>59.7</v>
      </c>
      <c r="L63" s="11"/>
      <c r="M63" s="32"/>
    </row>
    <row r="64" spans="1:13" ht="12.75">
      <c r="A64" s="17" t="s">
        <v>10</v>
      </c>
      <c r="B64" s="18">
        <v>17809942</v>
      </c>
      <c r="C64" s="18">
        <v>1873274</v>
      </c>
      <c r="D64" s="19">
        <v>10.5</v>
      </c>
      <c r="E64" s="18">
        <v>12257982</v>
      </c>
      <c r="F64" s="19">
        <v>68.8</v>
      </c>
      <c r="G64" s="18">
        <v>3678686</v>
      </c>
      <c r="H64" s="19">
        <v>20.7</v>
      </c>
      <c r="I64" s="11"/>
      <c r="J64" s="29">
        <v>76.9</v>
      </c>
      <c r="L64" s="11"/>
      <c r="M64" s="32"/>
    </row>
    <row r="65" spans="1:13" ht="12.75">
      <c r="A65" s="17" t="s">
        <v>11</v>
      </c>
      <c r="B65" s="18">
        <v>19451421</v>
      </c>
      <c r="C65" s="18">
        <v>2157128</v>
      </c>
      <c r="D65" s="19">
        <v>11.1</v>
      </c>
      <c r="E65" s="18">
        <v>12560554</v>
      </c>
      <c r="F65" s="19">
        <v>64.6</v>
      </c>
      <c r="G65" s="18">
        <v>4733739</v>
      </c>
      <c r="H65" s="19">
        <v>24.3</v>
      </c>
      <c r="I65" s="11"/>
      <c r="J65" s="29">
        <v>72.6</v>
      </c>
      <c r="L65" s="11"/>
      <c r="M65" s="32"/>
    </row>
    <row r="66" spans="1:13" ht="12.75">
      <c r="A66" s="17" t="s">
        <v>13</v>
      </c>
      <c r="B66" s="18">
        <v>35679878</v>
      </c>
      <c r="C66" s="18">
        <v>10754945</v>
      </c>
      <c r="D66" s="19">
        <v>30.1</v>
      </c>
      <c r="E66" s="18">
        <v>6546896</v>
      </c>
      <c r="F66" s="19">
        <v>18.3</v>
      </c>
      <c r="G66" s="18">
        <v>18378037</v>
      </c>
      <c r="H66" s="19">
        <v>51.5</v>
      </c>
      <c r="I66" s="11"/>
      <c r="J66" s="29">
        <v>26.3</v>
      </c>
      <c r="L66" s="11"/>
      <c r="M66" s="32"/>
    </row>
    <row r="67" spans="1:13" ht="12.75">
      <c r="A67" s="17" t="s">
        <v>14</v>
      </c>
      <c r="B67" s="18">
        <v>38511225</v>
      </c>
      <c r="C67" s="18">
        <v>12635807</v>
      </c>
      <c r="D67" s="19">
        <v>32.8</v>
      </c>
      <c r="E67" s="18">
        <v>14000031</v>
      </c>
      <c r="F67" s="19">
        <v>36.4</v>
      </c>
      <c r="G67" s="18">
        <v>11875387</v>
      </c>
      <c r="H67" s="19">
        <v>30.8</v>
      </c>
      <c r="I67" s="11"/>
      <c r="J67" s="29">
        <v>54.1</v>
      </c>
      <c r="L67" s="11"/>
      <c r="M67" s="32"/>
    </row>
    <row r="68" spans="1:13" ht="12.75">
      <c r="A68" s="17" t="s">
        <v>46</v>
      </c>
      <c r="B68" s="18">
        <f>C68+E68+G68</f>
        <v>9233034</v>
      </c>
      <c r="C68" s="18">
        <v>2808407</v>
      </c>
      <c r="D68" s="19">
        <v>30.4</v>
      </c>
      <c r="E68" s="18">
        <v>763394</v>
      </c>
      <c r="F68" s="19">
        <v>8.3</v>
      </c>
      <c r="G68" s="18">
        <v>5661233</v>
      </c>
      <c r="H68" s="19">
        <f>G68/B68*100</f>
        <v>61.3</v>
      </c>
      <c r="I68" s="11"/>
      <c r="J68" s="29">
        <v>11.9</v>
      </c>
      <c r="L68" s="11"/>
      <c r="M68" s="32"/>
    </row>
    <row r="69" spans="1:13" ht="12.75">
      <c r="A69" s="17" t="s">
        <v>15</v>
      </c>
      <c r="B69" s="18">
        <v>81176387</v>
      </c>
      <c r="C69" s="18">
        <v>17831436</v>
      </c>
      <c r="D69" s="19">
        <v>22</v>
      </c>
      <c r="E69" s="18">
        <v>34693461</v>
      </c>
      <c r="F69" s="19">
        <v>42.7</v>
      </c>
      <c r="G69" s="18">
        <v>28651490</v>
      </c>
      <c r="H69" s="19">
        <v>35.3</v>
      </c>
      <c r="I69" s="11"/>
      <c r="J69" s="29">
        <v>54.8</v>
      </c>
      <c r="L69" s="11"/>
      <c r="M69" s="32"/>
    </row>
    <row r="70" spans="1:13" ht="12.75">
      <c r="A70" s="17" t="s">
        <v>16</v>
      </c>
      <c r="B70" s="18">
        <v>570913400</v>
      </c>
      <c r="C70" s="18">
        <v>34585125</v>
      </c>
      <c r="D70" s="19">
        <v>6.1</v>
      </c>
      <c r="E70" s="18">
        <v>402508045</v>
      </c>
      <c r="F70" s="19">
        <v>70.5</v>
      </c>
      <c r="G70" s="18">
        <v>133820230</v>
      </c>
      <c r="H70" s="19">
        <v>23.4</v>
      </c>
      <c r="I70" s="11"/>
      <c r="J70" s="29">
        <v>75</v>
      </c>
      <c r="L70" s="11"/>
      <c r="M70" s="32"/>
    </row>
    <row r="71" spans="1:13" ht="12.75">
      <c r="A71" s="17" t="s">
        <v>17</v>
      </c>
      <c r="B71" s="18">
        <v>1378601932</v>
      </c>
      <c r="C71" s="18">
        <v>565372134</v>
      </c>
      <c r="D71" s="19">
        <v>41</v>
      </c>
      <c r="E71" s="18">
        <v>126581667</v>
      </c>
      <c r="F71" s="19">
        <v>9.2</v>
      </c>
      <c r="G71" s="18">
        <v>686648131</v>
      </c>
      <c r="H71" s="19">
        <v>49.8</v>
      </c>
      <c r="I71" s="11"/>
      <c r="J71" s="29">
        <v>15.6</v>
      </c>
      <c r="L71" s="11"/>
      <c r="M71" s="32"/>
    </row>
    <row r="72" spans="1:13" ht="12.75">
      <c r="A72" s="25" t="s">
        <v>47</v>
      </c>
      <c r="B72" s="26">
        <f>C72+E72+G72</f>
        <v>112335992</v>
      </c>
      <c r="C72" s="26">
        <v>27299695</v>
      </c>
      <c r="D72" s="27">
        <v>24.3</v>
      </c>
      <c r="E72" s="26">
        <v>57696040</v>
      </c>
      <c r="F72" s="27">
        <v>51.4</v>
      </c>
      <c r="G72" s="26">
        <v>27340257</v>
      </c>
      <c r="H72" s="27">
        <f>G72/B72*100</f>
        <v>24.3</v>
      </c>
      <c r="I72" s="11"/>
      <c r="J72" s="29">
        <v>67.8</v>
      </c>
      <c r="L72" s="11"/>
      <c r="M72" s="32"/>
    </row>
    <row r="73" spans="1:13" ht="12.75">
      <c r="A73" s="49"/>
      <c r="B73" s="62"/>
      <c r="C73" s="62"/>
      <c r="D73" s="72"/>
      <c r="E73" s="72"/>
      <c r="F73" s="62"/>
      <c r="G73" s="72"/>
      <c r="H73" s="62"/>
      <c r="I73" s="72"/>
      <c r="J73" s="73"/>
      <c r="K73" s="63"/>
      <c r="L73" s="11"/>
      <c r="M73" s="32"/>
    </row>
    <row r="74" spans="2:13" ht="12.75">
      <c r="B74" s="71"/>
      <c r="C74" s="71"/>
      <c r="D74" s="74"/>
      <c r="E74" s="74"/>
      <c r="F74" s="71"/>
      <c r="G74" s="74"/>
      <c r="H74" s="71"/>
      <c r="I74" s="74"/>
      <c r="J74" s="75"/>
      <c r="K74" s="74"/>
      <c r="L74" s="11"/>
      <c r="M74" s="32"/>
    </row>
    <row r="75" spans="9:13" ht="12.75">
      <c r="I75" s="11"/>
      <c r="J75" s="12"/>
      <c r="L75" s="11"/>
      <c r="M75" s="32"/>
    </row>
    <row r="76" spans="1:13" ht="15">
      <c r="A76" s="147" t="s">
        <v>41</v>
      </c>
      <c r="B76" s="147"/>
      <c r="C76" s="147"/>
      <c r="D76" s="147"/>
      <c r="E76" s="147"/>
      <c r="F76" s="147"/>
      <c r="G76" s="147"/>
      <c r="H76" s="147"/>
      <c r="I76" s="11"/>
      <c r="J76" s="12"/>
      <c r="L76" s="11"/>
      <c r="M76" s="32"/>
    </row>
    <row r="77" spans="2:10" ht="12.75">
      <c r="B77" s="15"/>
      <c r="C77" s="15"/>
      <c r="D77" s="16"/>
      <c r="E77" s="15"/>
      <c r="F77" s="16"/>
      <c r="G77" s="15"/>
      <c r="I77" s="11"/>
      <c r="J77" s="12"/>
    </row>
    <row r="78" spans="1:10" ht="12.75">
      <c r="A78" s="148"/>
      <c r="B78" s="151" t="s">
        <v>31</v>
      </c>
      <c r="C78" s="154" t="s">
        <v>19</v>
      </c>
      <c r="D78" s="155"/>
      <c r="E78" s="155"/>
      <c r="F78" s="155"/>
      <c r="G78" s="155"/>
      <c r="H78" s="156"/>
      <c r="I78" s="11"/>
      <c r="J78" s="31" t="s">
        <v>39</v>
      </c>
    </row>
    <row r="79" spans="1:10" ht="51">
      <c r="A79" s="149"/>
      <c r="B79" s="152"/>
      <c r="C79" s="146" t="s">
        <v>34</v>
      </c>
      <c r="D79" s="146"/>
      <c r="E79" s="146" t="s">
        <v>35</v>
      </c>
      <c r="F79" s="146"/>
      <c r="G79" s="146" t="s">
        <v>30</v>
      </c>
      <c r="H79" s="146"/>
      <c r="I79" s="11"/>
      <c r="J79" s="30" t="s">
        <v>40</v>
      </c>
    </row>
    <row r="80" spans="1:10" ht="22.5">
      <c r="A80" s="150"/>
      <c r="B80" s="153"/>
      <c r="C80" s="13" t="s">
        <v>20</v>
      </c>
      <c r="D80" s="14" t="s">
        <v>33</v>
      </c>
      <c r="E80" s="13" t="s">
        <v>20</v>
      </c>
      <c r="F80" s="14" t="s">
        <v>33</v>
      </c>
      <c r="G80" s="13" t="s">
        <v>20</v>
      </c>
      <c r="H80" s="14" t="s">
        <v>33</v>
      </c>
      <c r="I80" s="11"/>
      <c r="J80" s="14" t="s">
        <v>32</v>
      </c>
    </row>
    <row r="81" spans="1:10" ht="12.75">
      <c r="A81" s="17" t="s">
        <v>0</v>
      </c>
      <c r="B81" s="18">
        <v>3529609524</v>
      </c>
      <c r="C81" s="18">
        <v>1048396748</v>
      </c>
      <c r="D81" s="19">
        <v>29.7</v>
      </c>
      <c r="E81" s="18">
        <v>1023034943</v>
      </c>
      <c r="F81" s="19">
        <v>29</v>
      </c>
      <c r="G81" s="18">
        <v>1458177833</v>
      </c>
      <c r="H81" s="19">
        <v>41.3</v>
      </c>
      <c r="I81" s="11"/>
      <c r="J81" s="29">
        <v>41.2</v>
      </c>
    </row>
    <row r="82" spans="1:10" ht="12.75">
      <c r="A82" s="21" t="s">
        <v>1</v>
      </c>
      <c r="B82" s="18"/>
      <c r="C82" s="18"/>
      <c r="D82" s="19"/>
      <c r="E82" s="18"/>
      <c r="F82" s="19"/>
      <c r="G82" s="18"/>
      <c r="H82" s="19"/>
      <c r="I82" s="11"/>
      <c r="J82" s="29"/>
    </row>
    <row r="83" spans="1:10" ht="12.75">
      <c r="A83" s="17" t="s">
        <v>2</v>
      </c>
      <c r="B83" s="18">
        <v>58351996</v>
      </c>
      <c r="C83" s="18">
        <v>23776641</v>
      </c>
      <c r="D83" s="19">
        <v>40.7</v>
      </c>
      <c r="E83" s="18">
        <v>14955593</v>
      </c>
      <c r="F83" s="19">
        <v>25.6</v>
      </c>
      <c r="G83" s="18">
        <v>19619762</v>
      </c>
      <c r="H83" s="19">
        <v>33.6</v>
      </c>
      <c r="I83" s="11"/>
      <c r="J83" s="29">
        <v>43.3</v>
      </c>
    </row>
    <row r="84" spans="1:10" ht="12.75">
      <c r="A84" s="17" t="s">
        <v>3</v>
      </c>
      <c r="B84" s="18">
        <v>50625586</v>
      </c>
      <c r="C84" s="18">
        <v>7798782</v>
      </c>
      <c r="D84" s="19">
        <v>15.4</v>
      </c>
      <c r="E84" s="18">
        <v>38281240</v>
      </c>
      <c r="F84" s="19">
        <v>75.6</v>
      </c>
      <c r="G84" s="18">
        <v>4545564</v>
      </c>
      <c r="H84" s="19">
        <v>9</v>
      </c>
      <c r="I84" s="11"/>
      <c r="J84" s="29">
        <v>89.4</v>
      </c>
    </row>
    <row r="85" spans="1:10" ht="12.75">
      <c r="A85" s="17" t="s">
        <v>4</v>
      </c>
      <c r="B85" s="18">
        <v>135653757</v>
      </c>
      <c r="C85" s="18">
        <v>46628449</v>
      </c>
      <c r="D85" s="19">
        <v>34.4</v>
      </c>
      <c r="E85" s="18">
        <v>8885219</v>
      </c>
      <c r="F85" s="19">
        <v>6.5</v>
      </c>
      <c r="G85" s="18">
        <v>80140089</v>
      </c>
      <c r="H85" s="19">
        <v>59.1</v>
      </c>
      <c r="I85" s="11"/>
      <c r="J85" s="29">
        <v>10</v>
      </c>
    </row>
    <row r="86" spans="1:10" ht="12.75">
      <c r="A86" s="17" t="s">
        <v>5</v>
      </c>
      <c r="B86" s="18">
        <v>63649825</v>
      </c>
      <c r="C86" s="18">
        <v>21448903</v>
      </c>
      <c r="D86" s="19">
        <v>33.7</v>
      </c>
      <c r="E86" s="18">
        <v>27085163</v>
      </c>
      <c r="F86" s="19">
        <v>42.6</v>
      </c>
      <c r="G86" s="18">
        <v>15115759</v>
      </c>
      <c r="H86" s="19">
        <v>23.7</v>
      </c>
      <c r="I86" s="11"/>
      <c r="J86" s="29">
        <v>64.2</v>
      </c>
    </row>
    <row r="87" spans="1:10" ht="12.75">
      <c r="A87" s="17" t="s">
        <v>6</v>
      </c>
      <c r="B87" s="18">
        <v>62423697</v>
      </c>
      <c r="C87" s="18">
        <v>7626087</v>
      </c>
      <c r="D87" s="19">
        <v>12.2</v>
      </c>
      <c r="E87" s="18">
        <v>24171156</v>
      </c>
      <c r="F87" s="19">
        <v>38.7</v>
      </c>
      <c r="G87" s="18">
        <v>30626454</v>
      </c>
      <c r="H87" s="19">
        <v>49.1</v>
      </c>
      <c r="I87" s="11"/>
      <c r="J87" s="29">
        <v>44.1</v>
      </c>
    </row>
    <row r="88" spans="1:10" ht="12.75">
      <c r="A88" s="17" t="s">
        <v>7</v>
      </c>
      <c r="B88" s="18">
        <v>40820407</v>
      </c>
      <c r="C88" s="18">
        <v>2218018</v>
      </c>
      <c r="D88" s="19">
        <v>5.4</v>
      </c>
      <c r="E88" s="18">
        <v>34578460</v>
      </c>
      <c r="F88" s="19">
        <v>84.7</v>
      </c>
      <c r="G88" s="18">
        <v>4023929</v>
      </c>
      <c r="H88" s="19">
        <v>9.9</v>
      </c>
      <c r="I88" s="11"/>
      <c r="J88" s="29">
        <v>89.6</v>
      </c>
    </row>
    <row r="89" spans="1:10" ht="12.75">
      <c r="A89" s="17" t="s">
        <v>8</v>
      </c>
      <c r="B89" s="18">
        <v>247808885</v>
      </c>
      <c r="C89" s="18">
        <v>21243988</v>
      </c>
      <c r="D89" s="19">
        <v>8.6</v>
      </c>
      <c r="E89" s="18">
        <v>149751725</v>
      </c>
      <c r="F89" s="19">
        <v>60.4</v>
      </c>
      <c r="G89" s="18">
        <v>76813172</v>
      </c>
      <c r="H89" s="19">
        <v>31</v>
      </c>
      <c r="I89" s="11"/>
      <c r="J89" s="29">
        <v>66.1</v>
      </c>
    </row>
    <row r="90" spans="1:10" ht="12.75">
      <c r="A90" s="17" t="s">
        <v>9</v>
      </c>
      <c r="B90" s="18">
        <v>134108659</v>
      </c>
      <c r="C90" s="18">
        <v>22478165</v>
      </c>
      <c r="D90" s="19">
        <v>16.8</v>
      </c>
      <c r="E90" s="18">
        <v>71036564</v>
      </c>
      <c r="F90" s="19">
        <v>53</v>
      </c>
      <c r="G90" s="18">
        <v>40593930</v>
      </c>
      <c r="H90" s="19">
        <v>30.3</v>
      </c>
      <c r="I90" s="11"/>
      <c r="J90" s="29">
        <v>63.6</v>
      </c>
    </row>
    <row r="91" spans="1:10" ht="12.75">
      <c r="A91" s="17" t="s">
        <v>10</v>
      </c>
      <c r="B91" s="18">
        <v>18209341</v>
      </c>
      <c r="C91" s="18">
        <v>2269769</v>
      </c>
      <c r="D91" s="19">
        <v>12.5</v>
      </c>
      <c r="E91" s="18">
        <v>11456231</v>
      </c>
      <c r="F91" s="19">
        <v>62.9</v>
      </c>
      <c r="G91" s="18">
        <v>4483341</v>
      </c>
      <c r="H91" s="19">
        <v>24.6</v>
      </c>
      <c r="I91" s="11"/>
      <c r="J91" s="29">
        <v>71.9</v>
      </c>
    </row>
    <row r="92" spans="1:10" ht="12.75">
      <c r="A92" s="17" t="s">
        <v>11</v>
      </c>
      <c r="B92" s="18">
        <v>18595427</v>
      </c>
      <c r="C92" s="18">
        <v>1743916</v>
      </c>
      <c r="D92" s="19">
        <v>9.4</v>
      </c>
      <c r="E92" s="18">
        <v>12526924</v>
      </c>
      <c r="F92" s="19">
        <v>67.4</v>
      </c>
      <c r="G92" s="18">
        <v>4324587</v>
      </c>
      <c r="H92" s="19">
        <v>23.3</v>
      </c>
      <c r="I92" s="11"/>
      <c r="J92" s="29">
        <v>74.3</v>
      </c>
    </row>
    <row r="93" spans="1:10" ht="12.75">
      <c r="A93" s="17" t="s">
        <v>13</v>
      </c>
      <c r="B93" s="18">
        <v>33293004</v>
      </c>
      <c r="C93" s="18">
        <v>5929045</v>
      </c>
      <c r="D93" s="19">
        <v>17.8</v>
      </c>
      <c r="E93" s="18">
        <v>19480470</v>
      </c>
      <c r="F93" s="19">
        <v>58.5</v>
      </c>
      <c r="G93" s="18">
        <v>7883489</v>
      </c>
      <c r="H93" s="19">
        <v>23.7</v>
      </c>
      <c r="I93" s="11"/>
      <c r="J93" s="29">
        <v>71.2</v>
      </c>
    </row>
    <row r="94" spans="1:10" ht="12.75">
      <c r="A94" s="17" t="s">
        <v>14</v>
      </c>
      <c r="B94" s="18">
        <v>38161397</v>
      </c>
      <c r="C94" s="18">
        <v>10480305</v>
      </c>
      <c r="D94" s="19">
        <v>27.5</v>
      </c>
      <c r="E94" s="18">
        <v>15701425</v>
      </c>
      <c r="F94" s="19">
        <v>41.1</v>
      </c>
      <c r="G94" s="18">
        <v>11979667</v>
      </c>
      <c r="H94" s="19">
        <v>31.4</v>
      </c>
      <c r="I94" s="11"/>
      <c r="J94" s="29">
        <v>56.7</v>
      </c>
    </row>
    <row r="95" spans="1:10" ht="12.75">
      <c r="A95" s="53" t="s">
        <v>45</v>
      </c>
      <c r="B95" s="22">
        <v>1905475</v>
      </c>
      <c r="C95" s="22">
        <v>1905475</v>
      </c>
      <c r="D95" s="23">
        <v>100</v>
      </c>
      <c r="E95" s="18"/>
      <c r="F95" s="19"/>
      <c r="G95" s="18"/>
      <c r="H95" s="19"/>
      <c r="I95" s="11"/>
      <c r="J95" s="29">
        <v>0</v>
      </c>
    </row>
    <row r="96" spans="1:10" ht="12.75">
      <c r="A96" s="17" t="s">
        <v>15</v>
      </c>
      <c r="B96" s="18">
        <v>107253564</v>
      </c>
      <c r="C96" s="18">
        <v>21330007</v>
      </c>
      <c r="D96" s="19">
        <v>19.9</v>
      </c>
      <c r="E96" s="18">
        <v>55513797</v>
      </c>
      <c r="F96" s="19">
        <v>51.8</v>
      </c>
      <c r="G96" s="18">
        <v>30409760</v>
      </c>
      <c r="H96" s="19">
        <v>28.4</v>
      </c>
      <c r="I96" s="11"/>
      <c r="J96" s="29">
        <v>64.6</v>
      </c>
    </row>
    <row r="97" spans="1:10" ht="12.75">
      <c r="A97" s="17" t="s">
        <v>16</v>
      </c>
      <c r="B97" s="18">
        <v>601022275</v>
      </c>
      <c r="C97" s="18">
        <v>76010443</v>
      </c>
      <c r="D97" s="19">
        <v>12.6</v>
      </c>
      <c r="E97" s="18">
        <v>344777657</v>
      </c>
      <c r="F97" s="19">
        <v>57.4</v>
      </c>
      <c r="G97" s="18">
        <v>180234175</v>
      </c>
      <c r="H97" s="19">
        <v>30</v>
      </c>
      <c r="I97" s="11"/>
      <c r="J97" s="29">
        <v>65.7</v>
      </c>
    </row>
    <row r="98" spans="1:10" ht="12.75">
      <c r="A98" s="49" t="s">
        <v>17</v>
      </c>
      <c r="B98" s="22">
        <v>1735062880</v>
      </c>
      <c r="C98" s="22">
        <v>687808702</v>
      </c>
      <c r="D98" s="23">
        <v>39.6</v>
      </c>
      <c r="E98" s="22">
        <v>115892831</v>
      </c>
      <c r="F98" s="23">
        <v>6.7</v>
      </c>
      <c r="G98" s="22">
        <v>931361347</v>
      </c>
      <c r="H98" s="23">
        <v>53.7</v>
      </c>
      <c r="I98" s="11"/>
      <c r="J98" s="29">
        <v>11.1</v>
      </c>
    </row>
    <row r="99" spans="1:10" ht="12.75">
      <c r="A99" s="55" t="s">
        <v>43</v>
      </c>
      <c r="B99" s="26">
        <f>C99+E99+G99</f>
        <v>182663349</v>
      </c>
      <c r="C99" s="26">
        <v>87700053</v>
      </c>
      <c r="D99" s="27">
        <v>48</v>
      </c>
      <c r="E99" s="26">
        <v>78940488</v>
      </c>
      <c r="F99" s="27">
        <v>42.8</v>
      </c>
      <c r="G99" s="26">
        <v>16022808</v>
      </c>
      <c r="H99" s="59"/>
      <c r="I99" s="11"/>
      <c r="J99" s="29">
        <v>83.1</v>
      </c>
    </row>
    <row r="100" spans="4:10" ht="12.75">
      <c r="D100" s="11"/>
      <c r="F100" s="11"/>
      <c r="H100" s="11"/>
      <c r="I100" s="11"/>
      <c r="J100" s="12"/>
    </row>
    <row r="101" spans="1:10" ht="15">
      <c r="A101" s="147" t="s">
        <v>42</v>
      </c>
      <c r="B101" s="147"/>
      <c r="C101" s="147"/>
      <c r="D101" s="147"/>
      <c r="E101" s="147"/>
      <c r="F101" s="147"/>
      <c r="G101" s="147"/>
      <c r="H101" s="147"/>
      <c r="I101" s="11"/>
      <c r="J101" s="12"/>
    </row>
    <row r="102" spans="2:10" ht="12.75">
      <c r="B102" s="15"/>
      <c r="C102" s="15"/>
      <c r="D102" s="16"/>
      <c r="E102" s="15"/>
      <c r="F102" s="16"/>
      <c r="G102" s="15"/>
      <c r="I102" s="11"/>
      <c r="J102" s="12"/>
    </row>
    <row r="103" spans="1:10" ht="12.75">
      <c r="A103" s="148"/>
      <c r="B103" s="151" t="s">
        <v>31</v>
      </c>
      <c r="C103" s="154" t="s">
        <v>19</v>
      </c>
      <c r="D103" s="155"/>
      <c r="E103" s="155"/>
      <c r="F103" s="155"/>
      <c r="G103" s="155"/>
      <c r="H103" s="156"/>
      <c r="I103" s="11"/>
      <c r="J103" s="31" t="s">
        <v>39</v>
      </c>
    </row>
    <row r="104" spans="1:10" ht="51">
      <c r="A104" s="149"/>
      <c r="B104" s="152"/>
      <c r="C104" s="146" t="s">
        <v>34</v>
      </c>
      <c r="D104" s="146"/>
      <c r="E104" s="146" t="s">
        <v>35</v>
      </c>
      <c r="F104" s="146"/>
      <c r="G104" s="146" t="s">
        <v>30</v>
      </c>
      <c r="H104" s="146"/>
      <c r="I104" s="11"/>
      <c r="J104" s="30" t="s">
        <v>40</v>
      </c>
    </row>
    <row r="105" spans="1:10" ht="22.5">
      <c r="A105" s="150"/>
      <c r="B105" s="153"/>
      <c r="C105" s="13" t="s">
        <v>20</v>
      </c>
      <c r="D105" s="14" t="s">
        <v>33</v>
      </c>
      <c r="E105" s="13" t="s">
        <v>20</v>
      </c>
      <c r="F105" s="14" t="s">
        <v>33</v>
      </c>
      <c r="G105" s="13" t="s">
        <v>20</v>
      </c>
      <c r="H105" s="14" t="s">
        <v>33</v>
      </c>
      <c r="I105" s="11"/>
      <c r="J105" s="14" t="s">
        <v>32</v>
      </c>
    </row>
    <row r="106" spans="1:12" ht="12.75">
      <c r="A106" s="17" t="s">
        <v>0</v>
      </c>
      <c r="B106" s="40">
        <v>4317368150</v>
      </c>
      <c r="C106" s="41">
        <v>1276020542</v>
      </c>
      <c r="D106" s="19">
        <v>29.6</v>
      </c>
      <c r="E106" s="40">
        <v>1091130804</v>
      </c>
      <c r="F106" s="19">
        <v>25.3</v>
      </c>
      <c r="G106" s="40">
        <v>1950216804</v>
      </c>
      <c r="H106" s="19">
        <v>45.2</v>
      </c>
      <c r="I106" s="44"/>
      <c r="J106" s="29">
        <v>35.9</v>
      </c>
      <c r="L106" s="44"/>
    </row>
    <row r="107" spans="1:10" ht="12.75">
      <c r="A107" s="21" t="s">
        <v>1</v>
      </c>
      <c r="B107" s="40"/>
      <c r="D107" s="19"/>
      <c r="F107" s="19"/>
      <c r="H107" s="19"/>
      <c r="I107" s="44"/>
      <c r="J107" s="29"/>
    </row>
    <row r="108" spans="1:10" ht="12.75">
      <c r="A108" s="17" t="s">
        <v>2</v>
      </c>
      <c r="B108" s="40">
        <v>52197273</v>
      </c>
      <c r="C108" s="41">
        <v>13123464</v>
      </c>
      <c r="D108" s="19">
        <v>25.1</v>
      </c>
      <c r="E108" s="40">
        <v>6331411</v>
      </c>
      <c r="F108" s="19">
        <v>12.1</v>
      </c>
      <c r="G108" s="40">
        <v>32742398</v>
      </c>
      <c r="H108" s="19">
        <v>62.7</v>
      </c>
      <c r="I108" s="44"/>
      <c r="J108" s="29">
        <v>16.2</v>
      </c>
    </row>
    <row r="109" spans="1:10" ht="12.75">
      <c r="A109" s="17" t="s">
        <v>3</v>
      </c>
      <c r="B109" s="40">
        <v>107667830</v>
      </c>
      <c r="C109" s="41">
        <v>12845871</v>
      </c>
      <c r="D109" s="19">
        <v>11.9</v>
      </c>
      <c r="E109" s="40">
        <v>76884176</v>
      </c>
      <c r="F109" s="19">
        <v>71.4</v>
      </c>
      <c r="G109" s="40">
        <v>17937783</v>
      </c>
      <c r="H109" s="19">
        <v>16.7</v>
      </c>
      <c r="I109" s="44"/>
      <c r="J109" s="29">
        <v>81.1</v>
      </c>
    </row>
    <row r="110" spans="1:10" ht="12.75">
      <c r="A110" s="17" t="s">
        <v>4</v>
      </c>
      <c r="B110" s="40">
        <v>170727058</v>
      </c>
      <c r="C110" s="41">
        <v>62975038</v>
      </c>
      <c r="D110" s="19">
        <v>36.9</v>
      </c>
      <c r="E110" s="40">
        <v>7652928</v>
      </c>
      <c r="F110" s="19">
        <v>4.5</v>
      </c>
      <c r="G110" s="40">
        <v>100099092</v>
      </c>
      <c r="H110" s="19">
        <v>58.6</v>
      </c>
      <c r="I110" s="44"/>
      <c r="J110" s="29">
        <v>7.1</v>
      </c>
    </row>
    <row r="111" spans="1:10" ht="12.75">
      <c r="A111" s="17" t="s">
        <v>5</v>
      </c>
      <c r="B111" s="40">
        <v>108552255</v>
      </c>
      <c r="C111" s="41">
        <v>74454936</v>
      </c>
      <c r="D111" s="19">
        <v>68.6</v>
      </c>
      <c r="E111" s="40">
        <v>17551369</v>
      </c>
      <c r="F111" s="19">
        <v>16.2</v>
      </c>
      <c r="G111" s="40">
        <v>16545950</v>
      </c>
      <c r="H111" s="19">
        <v>15.2</v>
      </c>
      <c r="I111" s="44"/>
      <c r="J111" s="29">
        <v>51.5</v>
      </c>
    </row>
    <row r="112" spans="1:10" ht="12.75">
      <c r="A112" s="17" t="s">
        <v>6</v>
      </c>
      <c r="B112" s="40">
        <v>84586299</v>
      </c>
      <c r="C112" s="41">
        <v>10417795</v>
      </c>
      <c r="D112" s="19">
        <v>12.3</v>
      </c>
      <c r="E112" s="40">
        <v>19185946</v>
      </c>
      <c r="F112" s="19">
        <v>22.7</v>
      </c>
      <c r="G112" s="40">
        <v>54982558</v>
      </c>
      <c r="H112" s="19">
        <v>65</v>
      </c>
      <c r="I112" s="44"/>
      <c r="J112" s="29">
        <v>25.9</v>
      </c>
    </row>
    <row r="113" spans="1:10" ht="12.75">
      <c r="A113" s="17" t="s">
        <v>7</v>
      </c>
      <c r="B113" s="40">
        <v>34983858</v>
      </c>
      <c r="C113" s="41">
        <v>3796728</v>
      </c>
      <c r="D113" s="19">
        <v>10.9</v>
      </c>
      <c r="E113" s="40">
        <v>27451323</v>
      </c>
      <c r="F113" s="19">
        <v>78.5</v>
      </c>
      <c r="G113" s="40">
        <v>3735807</v>
      </c>
      <c r="H113" s="19">
        <v>10.7</v>
      </c>
      <c r="I113" s="44"/>
      <c r="J113" s="29">
        <v>88</v>
      </c>
    </row>
    <row r="114" spans="1:10" ht="12.75">
      <c r="A114" s="17" t="s">
        <v>8</v>
      </c>
      <c r="B114" s="40">
        <v>325707003</v>
      </c>
      <c r="C114" s="41">
        <v>146760712</v>
      </c>
      <c r="D114" s="19">
        <v>45.1</v>
      </c>
      <c r="E114" s="40">
        <v>69349069</v>
      </c>
      <c r="F114" s="19">
        <v>21.3</v>
      </c>
      <c r="G114" s="40">
        <v>109597222</v>
      </c>
      <c r="H114" s="19">
        <v>33.6</v>
      </c>
      <c r="I114" s="44"/>
      <c r="J114" s="29">
        <v>38.8</v>
      </c>
    </row>
    <row r="115" spans="1:10" ht="12.75">
      <c r="A115" s="17" t="s">
        <v>9</v>
      </c>
      <c r="B115" s="40">
        <v>128201069</v>
      </c>
      <c r="C115" s="41">
        <v>18650481</v>
      </c>
      <c r="D115" s="19">
        <v>14.5</v>
      </c>
      <c r="E115" s="40">
        <v>78301032</v>
      </c>
      <c r="F115" s="19">
        <v>61.1</v>
      </c>
      <c r="G115" s="40">
        <v>31249556</v>
      </c>
      <c r="H115" s="19">
        <v>24.4</v>
      </c>
      <c r="I115" s="44"/>
      <c r="J115" s="29">
        <v>71.5</v>
      </c>
    </row>
    <row r="116" spans="1:10" ht="12.75">
      <c r="A116" s="17" t="s">
        <v>10</v>
      </c>
      <c r="B116" s="40">
        <v>19959170</v>
      </c>
      <c r="C116" s="41">
        <v>4099378</v>
      </c>
      <c r="D116" s="19">
        <v>20.5</v>
      </c>
      <c r="E116" s="40">
        <v>12202202</v>
      </c>
      <c r="F116" s="19">
        <v>61.1</v>
      </c>
      <c r="G116" s="40">
        <v>3657590</v>
      </c>
      <c r="H116" s="19">
        <v>18.3</v>
      </c>
      <c r="I116" s="44"/>
      <c r="J116" s="29">
        <v>76.9</v>
      </c>
    </row>
    <row r="117" spans="1:10" ht="12.75">
      <c r="A117" s="17" t="s">
        <v>11</v>
      </c>
      <c r="B117" s="40">
        <v>21302900</v>
      </c>
      <c r="C117" s="41">
        <v>4873570</v>
      </c>
      <c r="D117" s="19">
        <v>22.9</v>
      </c>
      <c r="E117" s="40">
        <v>11563144</v>
      </c>
      <c r="F117" s="19">
        <v>54.3</v>
      </c>
      <c r="G117" s="40">
        <v>4866186</v>
      </c>
      <c r="H117" s="19">
        <v>22.8</v>
      </c>
      <c r="I117" s="44"/>
      <c r="J117" s="29">
        <v>70.4</v>
      </c>
    </row>
    <row r="118" spans="1:10" ht="12.75">
      <c r="A118" s="17" t="s">
        <v>13</v>
      </c>
      <c r="B118" s="40">
        <v>91429083</v>
      </c>
      <c r="C118" s="41">
        <v>13814781</v>
      </c>
      <c r="D118" s="19">
        <v>15.1</v>
      </c>
      <c r="E118" s="40">
        <v>61166849</v>
      </c>
      <c r="F118" s="19">
        <v>66.9</v>
      </c>
      <c r="G118" s="40">
        <v>16447453</v>
      </c>
      <c r="H118" s="19">
        <v>18</v>
      </c>
      <c r="I118" s="44"/>
      <c r="J118" s="29">
        <v>78.8</v>
      </c>
    </row>
    <row r="119" spans="1:10" ht="12.75">
      <c r="A119" s="17" t="s">
        <v>14</v>
      </c>
      <c r="B119" s="40">
        <v>73732332</v>
      </c>
      <c r="C119" s="41">
        <v>13100019</v>
      </c>
      <c r="D119" s="19">
        <v>17.8</v>
      </c>
      <c r="E119" s="40">
        <v>18431242</v>
      </c>
      <c r="F119" s="19">
        <v>25</v>
      </c>
      <c r="G119" s="40">
        <v>42201071</v>
      </c>
      <c r="H119" s="19">
        <v>57.2</v>
      </c>
      <c r="I119" s="44"/>
      <c r="J119" s="29">
        <v>30.4</v>
      </c>
    </row>
    <row r="120" spans="1:10" ht="12.75">
      <c r="A120" s="53" t="s">
        <v>45</v>
      </c>
      <c r="B120" s="40">
        <f>C120+E120+G120</f>
        <v>20473175</v>
      </c>
      <c r="C120" s="41">
        <v>416468</v>
      </c>
      <c r="D120" s="19">
        <v>14.5</v>
      </c>
      <c r="E120" s="40">
        <v>1405739</v>
      </c>
      <c r="F120" s="19">
        <v>6.9</v>
      </c>
      <c r="G120" s="40">
        <v>18650968</v>
      </c>
      <c r="H120" s="19">
        <v>91.1</v>
      </c>
      <c r="I120" s="44"/>
      <c r="J120" s="29">
        <v>7</v>
      </c>
    </row>
    <row r="121" spans="1:10" ht="12.75">
      <c r="A121" s="17" t="s">
        <v>15</v>
      </c>
      <c r="B121" s="40">
        <v>121328539</v>
      </c>
      <c r="C121" s="41">
        <v>29048122</v>
      </c>
      <c r="D121" s="19">
        <v>23.9</v>
      </c>
      <c r="E121" s="40">
        <v>55315156</v>
      </c>
      <c r="F121" s="19">
        <v>45.6</v>
      </c>
      <c r="G121" s="40">
        <v>36965261</v>
      </c>
      <c r="H121" s="19">
        <v>30.5</v>
      </c>
      <c r="I121" s="44"/>
      <c r="J121" s="29">
        <v>59.9</v>
      </c>
    </row>
    <row r="122" spans="1:10" ht="12.75">
      <c r="A122" s="53" t="s">
        <v>16</v>
      </c>
      <c r="B122" s="40">
        <v>649017554</v>
      </c>
      <c r="C122" s="41">
        <v>63077113</v>
      </c>
      <c r="D122" s="19">
        <v>9.7</v>
      </c>
      <c r="E122" s="40">
        <v>341249309</v>
      </c>
      <c r="F122" s="19">
        <v>52.6</v>
      </c>
      <c r="G122" s="40">
        <v>244691132</v>
      </c>
      <c r="H122" s="19">
        <v>37.7</v>
      </c>
      <c r="I122" s="44"/>
      <c r="J122" s="29">
        <v>58.2</v>
      </c>
    </row>
    <row r="123" spans="1:10" ht="12.75">
      <c r="A123" s="49" t="s">
        <v>17</v>
      </c>
      <c r="B123" s="57">
        <v>2127671197</v>
      </c>
      <c r="C123" s="58">
        <v>740111784</v>
      </c>
      <c r="D123" s="23">
        <v>34.8</v>
      </c>
      <c r="E123" s="57">
        <v>200060516</v>
      </c>
      <c r="F123" s="23">
        <v>9.4</v>
      </c>
      <c r="G123" s="57">
        <v>1187498897</v>
      </c>
      <c r="H123" s="23">
        <v>55.8</v>
      </c>
      <c r="I123" s="44"/>
      <c r="J123" s="29">
        <v>14.4</v>
      </c>
    </row>
    <row r="124" spans="1:10" ht="12.75">
      <c r="A124" s="55" t="s">
        <v>43</v>
      </c>
      <c r="B124" s="42">
        <f>C124+E124+G124</f>
        <v>179831555</v>
      </c>
      <c r="C124" s="43">
        <v>64454282</v>
      </c>
      <c r="D124" s="27">
        <v>45.1</v>
      </c>
      <c r="E124" s="42">
        <v>87029393</v>
      </c>
      <c r="F124" s="27">
        <v>48.4</v>
      </c>
      <c r="G124" s="42">
        <v>28347880</v>
      </c>
      <c r="H124" s="27">
        <v>15.8</v>
      </c>
      <c r="I124" s="44"/>
      <c r="J124" s="29">
        <v>75.4</v>
      </c>
    </row>
    <row r="125" spans="2:11" ht="12.75">
      <c r="B125" s="76"/>
      <c r="C125" s="76"/>
      <c r="D125" s="77"/>
      <c r="E125" s="77"/>
      <c r="F125" s="76"/>
      <c r="G125" s="77"/>
      <c r="H125" s="76"/>
      <c r="I125" s="77"/>
      <c r="J125" s="73"/>
      <c r="K125" s="70"/>
    </row>
    <row r="126" spans="1:10" ht="27.75" customHeight="1">
      <c r="A126" s="147" t="s">
        <v>44</v>
      </c>
      <c r="B126" s="147"/>
      <c r="C126" s="147"/>
      <c r="D126" s="147"/>
      <c r="E126" s="147"/>
      <c r="F126" s="147"/>
      <c r="G126" s="147"/>
      <c r="H126" s="147"/>
      <c r="I126" s="11"/>
      <c r="J126" s="12"/>
    </row>
    <row r="127" spans="2:10" ht="12.75">
      <c r="B127" s="15"/>
      <c r="C127" s="15"/>
      <c r="D127" s="16"/>
      <c r="E127" s="15"/>
      <c r="F127" s="16"/>
      <c r="G127" s="15"/>
      <c r="I127" s="11"/>
      <c r="J127" s="12"/>
    </row>
    <row r="128" spans="1:10" ht="12.75">
      <c r="A128" s="148"/>
      <c r="B128" s="151" t="s">
        <v>31</v>
      </c>
      <c r="C128" s="154" t="s">
        <v>19</v>
      </c>
      <c r="D128" s="155"/>
      <c r="E128" s="155"/>
      <c r="F128" s="155"/>
      <c r="G128" s="155"/>
      <c r="H128" s="156"/>
      <c r="I128" s="11"/>
      <c r="J128" s="31" t="s">
        <v>39</v>
      </c>
    </row>
    <row r="129" spans="1:10" ht="51">
      <c r="A129" s="149"/>
      <c r="B129" s="152"/>
      <c r="C129" s="146" t="s">
        <v>34</v>
      </c>
      <c r="D129" s="146"/>
      <c r="E129" s="146" t="s">
        <v>35</v>
      </c>
      <c r="F129" s="146"/>
      <c r="G129" s="146" t="s">
        <v>30</v>
      </c>
      <c r="H129" s="146"/>
      <c r="I129" s="11"/>
      <c r="J129" s="30" t="s">
        <v>40</v>
      </c>
    </row>
    <row r="130" spans="1:10" ht="22.5">
      <c r="A130" s="150"/>
      <c r="B130" s="153"/>
      <c r="C130" s="13" t="s">
        <v>20</v>
      </c>
      <c r="D130" s="14" t="s">
        <v>33</v>
      </c>
      <c r="E130" s="13" t="s">
        <v>20</v>
      </c>
      <c r="F130" s="14" t="s">
        <v>33</v>
      </c>
      <c r="G130" s="13" t="s">
        <v>20</v>
      </c>
      <c r="H130" s="14" t="s">
        <v>33</v>
      </c>
      <c r="I130" s="11"/>
      <c r="J130" s="14" t="s">
        <v>32</v>
      </c>
    </row>
    <row r="131" spans="1:11" ht="12.75">
      <c r="A131" s="17" t="s">
        <v>0</v>
      </c>
      <c r="B131" s="96">
        <v>5398435223</v>
      </c>
      <c r="C131" s="96">
        <v>1723641222</v>
      </c>
      <c r="D131" s="97">
        <v>31.9</v>
      </c>
      <c r="E131" s="96">
        <v>1305819944</v>
      </c>
      <c r="F131" s="97">
        <v>24.2</v>
      </c>
      <c r="G131" s="96">
        <v>2368974057</v>
      </c>
      <c r="H131" s="97">
        <v>43.9</v>
      </c>
      <c r="I131" s="56"/>
      <c r="J131" s="29">
        <v>35.5</v>
      </c>
      <c r="K131" s="44"/>
    </row>
    <row r="132" spans="1:11" ht="12.75">
      <c r="A132" s="21" t="s">
        <v>1</v>
      </c>
      <c r="B132" s="98"/>
      <c r="C132" s="98"/>
      <c r="D132" s="99"/>
      <c r="E132" s="98"/>
      <c r="F132" s="99"/>
      <c r="G132" s="98"/>
      <c r="H132" s="99"/>
      <c r="I132" s="56"/>
      <c r="J132" s="29"/>
      <c r="K132" s="44"/>
    </row>
    <row r="133" spans="1:11" ht="12.75">
      <c r="A133" s="17" t="s">
        <v>2</v>
      </c>
      <c r="B133" s="98">
        <v>55562652</v>
      </c>
      <c r="C133" s="98">
        <v>6208593</v>
      </c>
      <c r="D133" s="99">
        <v>11.2</v>
      </c>
      <c r="E133" s="98">
        <v>16857033</v>
      </c>
      <c r="F133" s="99">
        <v>30.3</v>
      </c>
      <c r="G133" s="98">
        <v>32497026</v>
      </c>
      <c r="H133" s="99">
        <v>58.5</v>
      </c>
      <c r="I133" s="56"/>
      <c r="J133" s="29">
        <v>34.2</v>
      </c>
      <c r="K133" s="44"/>
    </row>
    <row r="134" spans="1:11" ht="12.75">
      <c r="A134" s="17" t="s">
        <v>3</v>
      </c>
      <c r="B134" s="98">
        <v>69488023</v>
      </c>
      <c r="C134" s="98">
        <v>16057378</v>
      </c>
      <c r="D134" s="99">
        <v>23.1</v>
      </c>
      <c r="E134" s="98">
        <v>42876139</v>
      </c>
      <c r="F134" s="99">
        <v>61.7</v>
      </c>
      <c r="G134" s="98">
        <v>10554506</v>
      </c>
      <c r="H134" s="99">
        <v>15.2</v>
      </c>
      <c r="I134" s="56"/>
      <c r="J134" s="29">
        <v>80.2</v>
      </c>
      <c r="K134" s="44"/>
    </row>
    <row r="135" spans="1:11" ht="12.75">
      <c r="A135" s="17" t="s">
        <v>4</v>
      </c>
      <c r="B135" s="98">
        <v>140554333</v>
      </c>
      <c r="C135" s="98">
        <v>78193099</v>
      </c>
      <c r="D135" s="99">
        <v>55.6</v>
      </c>
      <c r="E135" s="98">
        <v>6128853</v>
      </c>
      <c r="F135" s="99">
        <v>4.4</v>
      </c>
      <c r="G135" s="98">
        <v>56232381</v>
      </c>
      <c r="H135" s="99">
        <v>40</v>
      </c>
      <c r="I135" s="56"/>
      <c r="J135" s="29">
        <v>9.8</v>
      </c>
      <c r="K135" s="44"/>
    </row>
    <row r="136" spans="1:11" ht="12.75">
      <c r="A136" s="17" t="s">
        <v>5</v>
      </c>
      <c r="B136" s="98">
        <v>344830608</v>
      </c>
      <c r="C136" s="98">
        <v>302219230</v>
      </c>
      <c r="D136" s="99">
        <v>87.6</v>
      </c>
      <c r="E136" s="98">
        <v>21811087</v>
      </c>
      <c r="F136" s="99">
        <v>6.3</v>
      </c>
      <c r="G136" s="98">
        <v>20800291</v>
      </c>
      <c r="H136" s="99">
        <v>6</v>
      </c>
      <c r="I136" s="56"/>
      <c r="J136" s="29">
        <v>51.2</v>
      </c>
      <c r="K136" s="44"/>
    </row>
    <row r="137" spans="1:11" ht="12.75">
      <c r="A137" s="17" t="s">
        <v>6</v>
      </c>
      <c r="B137" s="98">
        <v>131932570</v>
      </c>
      <c r="C137" s="98">
        <v>9350285</v>
      </c>
      <c r="D137" s="99">
        <v>7.1</v>
      </c>
      <c r="E137" s="98">
        <v>35253373</v>
      </c>
      <c r="F137" s="99">
        <v>26.7</v>
      </c>
      <c r="G137" s="98">
        <v>87328912</v>
      </c>
      <c r="H137" s="99">
        <v>66.2</v>
      </c>
      <c r="I137" s="56"/>
      <c r="J137" s="29">
        <v>28.8</v>
      </c>
      <c r="K137" s="44"/>
    </row>
    <row r="138" spans="1:11" ht="12.75">
      <c r="A138" s="17" t="s">
        <v>7</v>
      </c>
      <c r="B138" s="98">
        <v>35233984</v>
      </c>
      <c r="C138" s="98">
        <v>3547356</v>
      </c>
      <c r="D138" s="99">
        <v>10.1</v>
      </c>
      <c r="E138" s="98">
        <v>26331388</v>
      </c>
      <c r="F138" s="99">
        <v>74.7</v>
      </c>
      <c r="G138" s="98">
        <v>5355240</v>
      </c>
      <c r="H138" s="99">
        <v>15.2</v>
      </c>
      <c r="I138" s="56"/>
      <c r="J138" s="29">
        <v>83.1</v>
      </c>
      <c r="K138" s="44"/>
    </row>
    <row r="139" spans="1:11" ht="12.75">
      <c r="A139" s="17" t="s">
        <v>8</v>
      </c>
      <c r="B139" s="98">
        <v>347261183</v>
      </c>
      <c r="C139" s="98">
        <v>155170925</v>
      </c>
      <c r="D139" s="99">
        <v>44.7</v>
      </c>
      <c r="E139" s="98">
        <v>75127042</v>
      </c>
      <c r="F139" s="99">
        <v>21.6</v>
      </c>
      <c r="G139" s="98">
        <v>116963216</v>
      </c>
      <c r="H139" s="99">
        <v>33.7</v>
      </c>
      <c r="I139" s="56"/>
      <c r="J139" s="29">
        <v>39.1</v>
      </c>
      <c r="K139" s="44"/>
    </row>
    <row r="140" spans="1:11" ht="12.75">
      <c r="A140" s="17" t="s">
        <v>9</v>
      </c>
      <c r="B140" s="98">
        <v>135858929</v>
      </c>
      <c r="C140" s="98">
        <v>15765717</v>
      </c>
      <c r="D140" s="99">
        <v>11.6</v>
      </c>
      <c r="E140" s="98">
        <v>84342336</v>
      </c>
      <c r="F140" s="99">
        <v>62.1</v>
      </c>
      <c r="G140" s="98">
        <v>35750876</v>
      </c>
      <c r="H140" s="99">
        <v>26.3</v>
      </c>
      <c r="I140" s="56"/>
      <c r="J140" s="29">
        <v>70.2</v>
      </c>
      <c r="K140" s="44"/>
    </row>
    <row r="141" spans="1:11" ht="12.75">
      <c r="A141" s="17" t="s">
        <v>10</v>
      </c>
      <c r="B141" s="98">
        <v>23377216</v>
      </c>
      <c r="C141" s="98">
        <v>2082267</v>
      </c>
      <c r="D141" s="99">
        <v>8.9</v>
      </c>
      <c r="E141" s="98">
        <v>18234856</v>
      </c>
      <c r="F141" s="99">
        <v>78</v>
      </c>
      <c r="G141" s="98">
        <v>3060093</v>
      </c>
      <c r="H141" s="99">
        <v>13.1</v>
      </c>
      <c r="I141" s="56"/>
      <c r="J141" s="29">
        <v>85.6</v>
      </c>
      <c r="K141" s="44"/>
    </row>
    <row r="142" spans="1:11" ht="12.75">
      <c r="A142" s="17" t="s">
        <v>11</v>
      </c>
      <c r="B142" s="98">
        <v>27347693</v>
      </c>
      <c r="C142" s="98">
        <v>10507349</v>
      </c>
      <c r="D142" s="99">
        <v>38.4</v>
      </c>
      <c r="E142" s="98">
        <v>12083216</v>
      </c>
      <c r="F142" s="99">
        <v>44.2</v>
      </c>
      <c r="G142" s="98">
        <v>4757128</v>
      </c>
      <c r="H142" s="99">
        <v>17.4</v>
      </c>
      <c r="I142" s="56"/>
      <c r="J142" s="29">
        <v>71.8</v>
      </c>
      <c r="K142" s="44"/>
    </row>
    <row r="143" spans="1:11" ht="12.75">
      <c r="A143" s="17" t="s">
        <v>13</v>
      </c>
      <c r="B143" s="98">
        <v>110595427</v>
      </c>
      <c r="C143" s="98">
        <v>71153516</v>
      </c>
      <c r="D143" s="99">
        <v>64.3</v>
      </c>
      <c r="E143" s="98">
        <v>24637358</v>
      </c>
      <c r="F143" s="99">
        <v>22.3</v>
      </c>
      <c r="G143" s="98">
        <v>14804553</v>
      </c>
      <c r="H143" s="99">
        <v>13.4</v>
      </c>
      <c r="I143" s="56"/>
      <c r="J143" s="29">
        <v>62.5</v>
      </c>
      <c r="K143" s="44"/>
    </row>
    <row r="144" spans="1:11" ht="12.75">
      <c r="A144" s="17" t="s">
        <v>14</v>
      </c>
      <c r="B144" s="98">
        <v>56183288</v>
      </c>
      <c r="C144" s="98">
        <v>9392101</v>
      </c>
      <c r="D144" s="99">
        <v>16.7</v>
      </c>
      <c r="E144" s="98">
        <v>22503613</v>
      </c>
      <c r="F144" s="99">
        <v>40.1</v>
      </c>
      <c r="G144" s="98">
        <v>24287574</v>
      </c>
      <c r="H144" s="99">
        <v>43.2</v>
      </c>
      <c r="I144" s="56"/>
      <c r="J144" s="29">
        <v>48.1</v>
      </c>
      <c r="K144" s="44"/>
    </row>
    <row r="145" spans="1:11" s="54" customFormat="1" ht="12.75">
      <c r="A145" s="53" t="s">
        <v>45</v>
      </c>
      <c r="B145" s="98">
        <v>73061279</v>
      </c>
      <c r="C145" s="98">
        <v>44826612</v>
      </c>
      <c r="D145" s="99">
        <v>61.4</v>
      </c>
      <c r="E145" s="98">
        <v>21440934</v>
      </c>
      <c r="F145" s="99">
        <v>29.3</v>
      </c>
      <c r="G145" s="98">
        <v>6793733</v>
      </c>
      <c r="H145" s="99">
        <v>9.3</v>
      </c>
      <c r="I145" s="56"/>
      <c r="J145" s="29">
        <v>75.9</v>
      </c>
      <c r="K145" s="44"/>
    </row>
    <row r="146" spans="1:11" ht="12.75">
      <c r="A146" s="17" t="s">
        <v>15</v>
      </c>
      <c r="B146" s="98">
        <v>130611664</v>
      </c>
      <c r="C146" s="98">
        <v>22452891</v>
      </c>
      <c r="D146" s="99">
        <v>17.2</v>
      </c>
      <c r="E146" s="98">
        <v>61377671</v>
      </c>
      <c r="F146" s="99">
        <v>47</v>
      </c>
      <c r="G146" s="98">
        <v>46781102</v>
      </c>
      <c r="H146" s="99">
        <v>35.8</v>
      </c>
      <c r="I146" s="56"/>
      <c r="J146" s="29">
        <v>56.7</v>
      </c>
      <c r="K146" s="44"/>
    </row>
    <row r="147" spans="1:11" ht="12.75">
      <c r="A147" s="53" t="s">
        <v>16</v>
      </c>
      <c r="B147" s="98">
        <v>870281843</v>
      </c>
      <c r="C147" s="98">
        <v>84847506</v>
      </c>
      <c r="D147" s="99">
        <v>9.7</v>
      </c>
      <c r="E147" s="98">
        <v>437047735</v>
      </c>
      <c r="F147" s="99">
        <v>50.2</v>
      </c>
      <c r="G147" s="98">
        <v>348386602</v>
      </c>
      <c r="H147" s="99">
        <v>40</v>
      </c>
      <c r="I147" s="56"/>
      <c r="J147" s="29">
        <v>55.6</v>
      </c>
      <c r="K147" s="44"/>
    </row>
    <row r="148" spans="1:11" ht="12.75">
      <c r="A148" s="49" t="s">
        <v>17</v>
      </c>
      <c r="B148" s="98">
        <v>2650454192</v>
      </c>
      <c r="C148" s="98">
        <v>826468984</v>
      </c>
      <c r="D148" s="99">
        <v>31.2</v>
      </c>
      <c r="E148" s="98">
        <v>311659975</v>
      </c>
      <c r="F148" s="99">
        <v>11.8</v>
      </c>
      <c r="G148" s="98">
        <v>1512325233</v>
      </c>
      <c r="H148" s="99">
        <v>57.1</v>
      </c>
      <c r="I148" s="56"/>
      <c r="J148" s="29">
        <v>17.1</v>
      </c>
      <c r="K148" s="44"/>
    </row>
    <row r="149" spans="1:11" s="54" customFormat="1" ht="12.75">
      <c r="A149" s="55" t="s">
        <v>43</v>
      </c>
      <c r="B149" s="100">
        <v>195800339</v>
      </c>
      <c r="C149" s="100">
        <v>65397413</v>
      </c>
      <c r="D149" s="101">
        <v>33.4</v>
      </c>
      <c r="E149" s="100">
        <v>88107335</v>
      </c>
      <c r="F149" s="101">
        <v>45</v>
      </c>
      <c r="G149" s="100">
        <v>42295591</v>
      </c>
      <c r="H149" s="101">
        <v>21.6</v>
      </c>
      <c r="I149" s="56"/>
      <c r="J149" s="29">
        <v>67.6</v>
      </c>
      <c r="K149" s="44"/>
    </row>
    <row r="150" spans="9:10" ht="12.75">
      <c r="I150" s="11"/>
      <c r="J150" s="12"/>
    </row>
    <row r="151" spans="1:10" ht="27.75" customHeight="1">
      <c r="A151" s="147" t="s">
        <v>48</v>
      </c>
      <c r="B151" s="147"/>
      <c r="C151" s="147"/>
      <c r="D151" s="147"/>
      <c r="E151" s="147"/>
      <c r="F151" s="147"/>
      <c r="G151" s="147"/>
      <c r="H151" s="147"/>
      <c r="I151" s="11"/>
      <c r="J151" s="12"/>
    </row>
    <row r="152" spans="2:10" ht="12.75">
      <c r="B152" s="15"/>
      <c r="C152" s="15"/>
      <c r="D152" s="16"/>
      <c r="E152" s="15"/>
      <c r="F152" s="16"/>
      <c r="G152" s="15"/>
      <c r="I152" s="11"/>
      <c r="J152" s="12"/>
    </row>
    <row r="153" spans="1:10" ht="12.75">
      <c r="A153" s="148"/>
      <c r="B153" s="151" t="s">
        <v>31</v>
      </c>
      <c r="C153" s="154" t="s">
        <v>19</v>
      </c>
      <c r="D153" s="155"/>
      <c r="E153" s="155"/>
      <c r="F153" s="155"/>
      <c r="G153" s="155"/>
      <c r="H153" s="156"/>
      <c r="I153" s="11"/>
      <c r="J153" s="31" t="s">
        <v>39</v>
      </c>
    </row>
    <row r="154" spans="1:10" ht="51">
      <c r="A154" s="149"/>
      <c r="B154" s="152"/>
      <c r="C154" s="146" t="s">
        <v>34</v>
      </c>
      <c r="D154" s="146"/>
      <c r="E154" s="146" t="s">
        <v>35</v>
      </c>
      <c r="F154" s="146"/>
      <c r="G154" s="146" t="s">
        <v>30</v>
      </c>
      <c r="H154" s="146"/>
      <c r="I154" s="11"/>
      <c r="J154" s="30" t="s">
        <v>40</v>
      </c>
    </row>
    <row r="155" spans="1:10" ht="22.5">
      <c r="A155" s="150"/>
      <c r="B155" s="153"/>
      <c r="C155" s="13" t="s">
        <v>20</v>
      </c>
      <c r="D155" s="14" t="s">
        <v>33</v>
      </c>
      <c r="E155" s="13" t="s">
        <v>20</v>
      </c>
      <c r="F155" s="14" t="s">
        <v>33</v>
      </c>
      <c r="G155" s="13" t="s">
        <v>20</v>
      </c>
      <c r="H155" s="14" t="s">
        <v>33</v>
      </c>
      <c r="I155" s="11"/>
      <c r="J155" s="14" t="s">
        <v>32</v>
      </c>
    </row>
    <row r="156" spans="1:10" ht="12.75">
      <c r="A156" s="17" t="s">
        <v>0</v>
      </c>
      <c r="B156" s="96">
        <f>SUM(B158:B174)</f>
        <v>5421231071</v>
      </c>
      <c r="C156" s="96">
        <f>SUM(C158:C174)</f>
        <v>1401761608</v>
      </c>
      <c r="D156" s="104">
        <f>C156/B156*100-0.1</f>
        <v>25.8</v>
      </c>
      <c r="E156" s="96">
        <f>SUM(E158:E174)</f>
        <v>1505773076</v>
      </c>
      <c r="F156" s="104">
        <f>E156/B156*100</f>
        <v>27.8</v>
      </c>
      <c r="G156" s="96">
        <f>SUM(G158:G174)</f>
        <v>2513696387</v>
      </c>
      <c r="H156" s="104">
        <f>G156/B156*100</f>
        <v>46.4</v>
      </c>
      <c r="I156" s="56"/>
      <c r="J156" s="29">
        <f>E156/(G156+E156)*100</f>
        <v>37.5</v>
      </c>
    </row>
    <row r="157" spans="1:10" ht="12.75">
      <c r="A157" s="21" t="s">
        <v>1</v>
      </c>
      <c r="B157" s="98"/>
      <c r="C157" s="98"/>
      <c r="D157" s="104"/>
      <c r="E157" s="98"/>
      <c r="F157" s="104"/>
      <c r="G157" s="98"/>
      <c r="H157" s="104"/>
      <c r="I157" s="56"/>
      <c r="J157" s="29"/>
    </row>
    <row r="158" spans="1:10" ht="12.75">
      <c r="A158" s="17" t="s">
        <v>2</v>
      </c>
      <c r="B158" s="102">
        <v>65381338</v>
      </c>
      <c r="C158" s="40">
        <v>37387869</v>
      </c>
      <c r="D158" s="104">
        <f aca="true" t="shared" si="0" ref="D158:D174">C158/B158*100</f>
        <v>57.2</v>
      </c>
      <c r="E158" s="40">
        <v>11964570</v>
      </c>
      <c r="F158" s="104">
        <f aca="true" t="shared" si="1" ref="F158:F174">E158/B158*100</f>
        <v>18.3</v>
      </c>
      <c r="G158" s="102">
        <v>16028899</v>
      </c>
      <c r="H158" s="104">
        <f aca="true" t="shared" si="2" ref="H158:H174">G158/B158*100</f>
        <v>24.5</v>
      </c>
      <c r="I158" s="56"/>
      <c r="J158" s="29">
        <f aca="true" t="shared" si="3" ref="J158:J174">E158/(G158+E158)*100</f>
        <v>42.7</v>
      </c>
    </row>
    <row r="159" spans="1:10" ht="12.75">
      <c r="A159" s="17" t="s">
        <v>3</v>
      </c>
      <c r="B159" s="102">
        <v>80910271</v>
      </c>
      <c r="C159" s="40">
        <v>14186933</v>
      </c>
      <c r="D159" s="104">
        <f t="shared" si="0"/>
        <v>17.5</v>
      </c>
      <c r="E159" s="40">
        <v>52641362</v>
      </c>
      <c r="F159" s="104">
        <f t="shared" si="1"/>
        <v>65.1</v>
      </c>
      <c r="G159" s="102">
        <v>14081976</v>
      </c>
      <c r="H159" s="104">
        <f t="shared" si="2"/>
        <v>17.4</v>
      </c>
      <c r="I159" s="56"/>
      <c r="J159" s="29">
        <f t="shared" si="3"/>
        <v>78.9</v>
      </c>
    </row>
    <row r="160" spans="1:10" ht="12.75">
      <c r="A160" s="17" t="s">
        <v>4</v>
      </c>
      <c r="B160" s="102">
        <v>108499928</v>
      </c>
      <c r="C160" s="40">
        <v>55026409</v>
      </c>
      <c r="D160" s="104">
        <f t="shared" si="0"/>
        <v>50.7</v>
      </c>
      <c r="E160" s="40">
        <v>3550281</v>
      </c>
      <c r="F160" s="104">
        <f t="shared" si="1"/>
        <v>3.3</v>
      </c>
      <c r="G160" s="102">
        <v>49923238</v>
      </c>
      <c r="H160" s="104">
        <f t="shared" si="2"/>
        <v>46</v>
      </c>
      <c r="I160" s="56"/>
      <c r="J160" s="29">
        <f t="shared" si="3"/>
        <v>6.6</v>
      </c>
    </row>
    <row r="161" spans="1:10" ht="12.75">
      <c r="A161" s="17" t="s">
        <v>5</v>
      </c>
      <c r="B161" s="102">
        <v>124037512</v>
      </c>
      <c r="C161" s="40">
        <v>39163957</v>
      </c>
      <c r="D161" s="104">
        <f t="shared" si="0"/>
        <v>31.6</v>
      </c>
      <c r="E161" s="40">
        <v>39137245</v>
      </c>
      <c r="F161" s="104">
        <f>E161/B161*100-0.1</f>
        <v>31.5</v>
      </c>
      <c r="G161" s="102">
        <v>45736310</v>
      </c>
      <c r="H161" s="104">
        <f t="shared" si="2"/>
        <v>36.9</v>
      </c>
      <c r="I161" s="56"/>
      <c r="J161" s="29">
        <f t="shared" si="3"/>
        <v>46.1</v>
      </c>
    </row>
    <row r="162" spans="1:10" ht="12.75">
      <c r="A162" s="17" t="s">
        <v>6</v>
      </c>
      <c r="B162" s="102">
        <v>109253786</v>
      </c>
      <c r="C162" s="40">
        <v>20753346</v>
      </c>
      <c r="D162" s="104">
        <f t="shared" si="0"/>
        <v>19</v>
      </c>
      <c r="E162" s="40">
        <v>21382424</v>
      </c>
      <c r="F162" s="104">
        <f t="shared" si="1"/>
        <v>19.6</v>
      </c>
      <c r="G162" s="102">
        <v>67118016</v>
      </c>
      <c r="H162" s="104">
        <f t="shared" si="2"/>
        <v>61.4</v>
      </c>
      <c r="I162" s="56"/>
      <c r="J162" s="29">
        <f t="shared" si="3"/>
        <v>24.2</v>
      </c>
    </row>
    <row r="163" spans="1:10" ht="12.75">
      <c r="A163" s="17" t="s">
        <v>7</v>
      </c>
      <c r="B163" s="102">
        <v>33999169</v>
      </c>
      <c r="C163" s="40">
        <v>7510112</v>
      </c>
      <c r="D163" s="104">
        <f t="shared" si="0"/>
        <v>22.1</v>
      </c>
      <c r="E163" s="40">
        <v>23234802</v>
      </c>
      <c r="F163" s="104">
        <f t="shared" si="1"/>
        <v>68.3</v>
      </c>
      <c r="G163" s="102">
        <v>3254255</v>
      </c>
      <c r="H163" s="104">
        <f t="shared" si="2"/>
        <v>9.6</v>
      </c>
      <c r="I163" s="56"/>
      <c r="J163" s="29">
        <f t="shared" si="3"/>
        <v>87.7</v>
      </c>
    </row>
    <row r="164" spans="1:10" ht="12.75">
      <c r="A164" s="17" t="s">
        <v>8</v>
      </c>
      <c r="B164" s="102">
        <v>341305335</v>
      </c>
      <c r="C164" s="40">
        <v>190146045</v>
      </c>
      <c r="D164" s="104">
        <f t="shared" si="0"/>
        <v>55.7</v>
      </c>
      <c r="E164" s="40">
        <v>61276553</v>
      </c>
      <c r="F164" s="104">
        <f t="shared" si="1"/>
        <v>18</v>
      </c>
      <c r="G164" s="102">
        <v>89882737</v>
      </c>
      <c r="H164" s="104">
        <f t="shared" si="2"/>
        <v>26.3</v>
      </c>
      <c r="I164" s="56"/>
      <c r="J164" s="29">
        <f t="shared" si="3"/>
        <v>40.5</v>
      </c>
    </row>
    <row r="165" spans="1:10" ht="12.75">
      <c r="A165" s="17" t="s">
        <v>9</v>
      </c>
      <c r="B165" s="102">
        <v>149518045</v>
      </c>
      <c r="C165" s="40">
        <v>29375544</v>
      </c>
      <c r="D165" s="104">
        <f t="shared" si="0"/>
        <v>19.6</v>
      </c>
      <c r="E165" s="40">
        <v>81002702</v>
      </c>
      <c r="F165" s="104">
        <f t="shared" si="1"/>
        <v>54.2</v>
      </c>
      <c r="G165" s="102">
        <v>39139799</v>
      </c>
      <c r="H165" s="104">
        <f t="shared" si="2"/>
        <v>26.2</v>
      </c>
      <c r="I165" s="56"/>
      <c r="J165" s="29">
        <f t="shared" si="3"/>
        <v>67.4</v>
      </c>
    </row>
    <row r="166" spans="1:10" ht="12.75">
      <c r="A166" s="17" t="s">
        <v>10</v>
      </c>
      <c r="B166" s="102">
        <v>36609916</v>
      </c>
      <c r="C166" s="40">
        <v>17462610</v>
      </c>
      <c r="D166" s="104">
        <f t="shared" si="0"/>
        <v>47.7</v>
      </c>
      <c r="E166" s="40">
        <v>12180735</v>
      </c>
      <c r="F166" s="104">
        <f t="shared" si="1"/>
        <v>33.3</v>
      </c>
      <c r="G166" s="102">
        <v>6966571</v>
      </c>
      <c r="H166" s="104">
        <f t="shared" si="2"/>
        <v>19</v>
      </c>
      <c r="I166" s="56"/>
      <c r="J166" s="29">
        <f t="shared" si="3"/>
        <v>63.6</v>
      </c>
    </row>
    <row r="167" spans="1:10" ht="12.75">
      <c r="A167" s="17" t="s">
        <v>11</v>
      </c>
      <c r="B167" s="102">
        <v>29563089</v>
      </c>
      <c r="C167" s="40">
        <v>13525057</v>
      </c>
      <c r="D167" s="104">
        <f>C167/B167*100+0.1</f>
        <v>45.8</v>
      </c>
      <c r="E167" s="40">
        <v>12210217</v>
      </c>
      <c r="F167" s="104">
        <f t="shared" si="1"/>
        <v>41.3</v>
      </c>
      <c r="G167" s="102">
        <v>3827815</v>
      </c>
      <c r="H167" s="104">
        <f t="shared" si="2"/>
        <v>12.9</v>
      </c>
      <c r="I167" s="56"/>
      <c r="J167" s="29">
        <f t="shared" si="3"/>
        <v>76.1</v>
      </c>
    </row>
    <row r="168" spans="1:10" ht="12.75">
      <c r="A168" s="17" t="s">
        <v>13</v>
      </c>
      <c r="B168" s="102">
        <v>132116399</v>
      </c>
      <c r="C168" s="40">
        <v>63748296</v>
      </c>
      <c r="D168" s="104">
        <f t="shared" si="0"/>
        <v>48.3</v>
      </c>
      <c r="E168" s="40">
        <v>42068142</v>
      </c>
      <c r="F168" s="104">
        <f t="shared" si="1"/>
        <v>31.8</v>
      </c>
      <c r="G168" s="102">
        <v>26299961</v>
      </c>
      <c r="H168" s="104">
        <f t="shared" si="2"/>
        <v>19.9</v>
      </c>
      <c r="I168" s="56"/>
      <c r="J168" s="29">
        <f t="shared" si="3"/>
        <v>61.5</v>
      </c>
    </row>
    <row r="169" spans="1:10" ht="12.75">
      <c r="A169" s="17" t="s">
        <v>14</v>
      </c>
      <c r="B169" s="102">
        <v>44784932</v>
      </c>
      <c r="C169" s="40">
        <v>12196057</v>
      </c>
      <c r="D169" s="104">
        <f t="shared" si="0"/>
        <v>27.2</v>
      </c>
      <c r="E169" s="40">
        <v>17069905</v>
      </c>
      <c r="F169" s="104">
        <f t="shared" si="1"/>
        <v>38.1</v>
      </c>
      <c r="G169" s="102">
        <v>15518970</v>
      </c>
      <c r="H169" s="104">
        <f t="shared" si="2"/>
        <v>34.7</v>
      </c>
      <c r="I169" s="56"/>
      <c r="J169" s="29">
        <f t="shared" si="3"/>
        <v>52.4</v>
      </c>
    </row>
    <row r="170" spans="1:10" s="54" customFormat="1" ht="12.75">
      <c r="A170" s="53" t="s">
        <v>45</v>
      </c>
      <c r="B170" s="102">
        <v>11863772</v>
      </c>
      <c r="C170" s="40">
        <v>1924689</v>
      </c>
      <c r="D170" s="104">
        <f t="shared" si="0"/>
        <v>16.2</v>
      </c>
      <c r="E170" s="40">
        <v>9939083</v>
      </c>
      <c r="F170" s="104">
        <f t="shared" si="1"/>
        <v>83.8</v>
      </c>
      <c r="G170" s="103"/>
      <c r="H170" s="104">
        <f t="shared" si="2"/>
        <v>0</v>
      </c>
      <c r="I170" s="56"/>
      <c r="J170" s="29">
        <f t="shared" si="3"/>
        <v>100</v>
      </c>
    </row>
    <row r="171" spans="1:10" ht="12.75">
      <c r="A171" s="17" t="s">
        <v>15</v>
      </c>
      <c r="B171" s="102">
        <v>179009125</v>
      </c>
      <c r="C171" s="40">
        <v>63979242</v>
      </c>
      <c r="D171" s="104">
        <f t="shared" si="0"/>
        <v>35.7</v>
      </c>
      <c r="E171" s="40">
        <v>58517624</v>
      </c>
      <c r="F171" s="104">
        <f t="shared" si="1"/>
        <v>32.7</v>
      </c>
      <c r="G171" s="102">
        <v>56512259</v>
      </c>
      <c r="H171" s="104">
        <f t="shared" si="2"/>
        <v>31.6</v>
      </c>
      <c r="I171" s="56"/>
      <c r="J171" s="29">
        <f t="shared" si="3"/>
        <v>50.9</v>
      </c>
    </row>
    <row r="172" spans="1:10" ht="12.75">
      <c r="A172" s="53" t="s">
        <v>16</v>
      </c>
      <c r="B172" s="102">
        <v>1091621343</v>
      </c>
      <c r="C172" s="40">
        <v>109887069</v>
      </c>
      <c r="D172" s="104">
        <f t="shared" si="0"/>
        <v>10.1</v>
      </c>
      <c r="E172" s="40">
        <v>666956819</v>
      </c>
      <c r="F172" s="104">
        <f t="shared" si="1"/>
        <v>61.1</v>
      </c>
      <c r="G172" s="102">
        <v>314777455</v>
      </c>
      <c r="H172" s="104">
        <f t="shared" si="2"/>
        <v>28.8</v>
      </c>
      <c r="I172" s="56"/>
      <c r="J172" s="29">
        <f>E172/(G172+E172)*100</f>
        <v>67.9</v>
      </c>
    </row>
    <row r="173" spans="1:10" ht="12.75">
      <c r="A173" s="49" t="s">
        <v>17</v>
      </c>
      <c r="B173" s="102">
        <v>2698589692</v>
      </c>
      <c r="C173" s="40">
        <v>663575248</v>
      </c>
      <c r="D173" s="104">
        <f t="shared" si="0"/>
        <v>24.6</v>
      </c>
      <c r="E173" s="40">
        <v>313413722</v>
      </c>
      <c r="F173" s="104">
        <f t="shared" si="1"/>
        <v>11.6</v>
      </c>
      <c r="G173" s="102">
        <v>1721600722</v>
      </c>
      <c r="H173" s="104">
        <f t="shared" si="2"/>
        <v>63.8</v>
      </c>
      <c r="I173" s="56"/>
      <c r="J173" s="29">
        <f t="shared" si="3"/>
        <v>15.4</v>
      </c>
    </row>
    <row r="174" spans="1:11" s="54" customFormat="1" ht="12.75">
      <c r="A174" s="55" t="s">
        <v>43</v>
      </c>
      <c r="B174" s="100">
        <v>184167419</v>
      </c>
      <c r="C174" s="42">
        <v>61913125</v>
      </c>
      <c r="D174" s="105">
        <f t="shared" si="0"/>
        <v>33.6</v>
      </c>
      <c r="E174" s="42">
        <v>79226890</v>
      </c>
      <c r="F174" s="105">
        <f t="shared" si="1"/>
        <v>43</v>
      </c>
      <c r="G174" s="100">
        <v>43027404</v>
      </c>
      <c r="H174" s="105">
        <f t="shared" si="2"/>
        <v>23.4</v>
      </c>
      <c r="I174" s="56"/>
      <c r="J174" s="29">
        <f t="shared" si="3"/>
        <v>64.8</v>
      </c>
      <c r="K174" s="10"/>
    </row>
    <row r="175" spans="4:8" ht="12.75">
      <c r="D175" s="11"/>
      <c r="F175" s="11"/>
      <c r="H175" s="11"/>
    </row>
    <row r="179" spans="1:10" ht="15">
      <c r="A179" s="147" t="s">
        <v>49</v>
      </c>
      <c r="B179" s="147"/>
      <c r="C179" s="147"/>
      <c r="D179" s="147"/>
      <c r="E179" s="147"/>
      <c r="F179" s="147"/>
      <c r="G179" s="147"/>
      <c r="H179" s="147"/>
      <c r="I179" s="11"/>
      <c r="J179" s="12"/>
    </row>
    <row r="180" spans="2:10" ht="12.75">
      <c r="B180" s="15"/>
      <c r="C180" s="15"/>
      <c r="D180" s="16"/>
      <c r="E180" s="15"/>
      <c r="F180" s="16"/>
      <c r="G180" s="15"/>
      <c r="I180" s="11"/>
      <c r="J180" s="12"/>
    </row>
    <row r="181" spans="1:10" ht="12.75">
      <c r="A181" s="148"/>
      <c r="B181" s="151" t="s">
        <v>31</v>
      </c>
      <c r="C181" s="154" t="s">
        <v>19</v>
      </c>
      <c r="D181" s="155"/>
      <c r="E181" s="155"/>
      <c r="F181" s="155"/>
      <c r="G181" s="155"/>
      <c r="H181" s="156"/>
      <c r="I181" s="11"/>
      <c r="J181" s="31" t="s">
        <v>39</v>
      </c>
    </row>
    <row r="182" spans="1:10" ht="51">
      <c r="A182" s="149"/>
      <c r="B182" s="152"/>
      <c r="C182" s="146" t="s">
        <v>34</v>
      </c>
      <c r="D182" s="146"/>
      <c r="E182" s="146" t="s">
        <v>35</v>
      </c>
      <c r="F182" s="146"/>
      <c r="G182" s="146" t="s">
        <v>30</v>
      </c>
      <c r="H182" s="146"/>
      <c r="I182" s="11"/>
      <c r="J182" s="30" t="s">
        <v>40</v>
      </c>
    </row>
    <row r="183" spans="1:10" ht="22.5">
      <c r="A183" s="150"/>
      <c r="B183" s="153"/>
      <c r="C183" s="13" t="s">
        <v>20</v>
      </c>
      <c r="D183" s="14" t="s">
        <v>33</v>
      </c>
      <c r="E183" s="13" t="s">
        <v>20</v>
      </c>
      <c r="F183" s="14" t="s">
        <v>33</v>
      </c>
      <c r="G183" s="13" t="s">
        <v>20</v>
      </c>
      <c r="H183" s="14" t="s">
        <v>33</v>
      </c>
      <c r="I183" s="11"/>
      <c r="J183" s="14" t="s">
        <v>32</v>
      </c>
    </row>
    <row r="184" spans="1:10" ht="12.75">
      <c r="A184" s="17" t="s">
        <v>0</v>
      </c>
      <c r="B184" s="40">
        <v>5743683115</v>
      </c>
      <c r="C184" s="40">
        <v>1417642006</v>
      </c>
      <c r="D184" s="109">
        <v>24.7</v>
      </c>
      <c r="E184" s="40">
        <v>1527683049</v>
      </c>
      <c r="F184" s="109">
        <v>26.6</v>
      </c>
      <c r="G184" s="40">
        <v>2798358060</v>
      </c>
      <c r="H184" s="109">
        <v>48.7</v>
      </c>
      <c r="I184" s="56"/>
      <c r="J184" s="29">
        <v>35.3</v>
      </c>
    </row>
    <row r="185" spans="1:10" ht="12.75">
      <c r="A185" s="21" t="s">
        <v>1</v>
      </c>
      <c r="I185" s="56"/>
      <c r="J185" s="29"/>
    </row>
    <row r="186" spans="1:10" ht="12.75">
      <c r="A186" s="17" t="s">
        <v>2</v>
      </c>
      <c r="B186" s="40">
        <v>105711230</v>
      </c>
      <c r="C186" s="40">
        <v>55111056</v>
      </c>
      <c r="D186" s="109">
        <v>52.1</v>
      </c>
      <c r="E186" s="40">
        <v>24102752</v>
      </c>
      <c r="F186" s="109">
        <v>22.8</v>
      </c>
      <c r="G186" s="40">
        <v>26497422</v>
      </c>
      <c r="H186" s="109">
        <v>25.1</v>
      </c>
      <c r="I186" s="56"/>
      <c r="J186" s="29">
        <v>47.6</v>
      </c>
    </row>
    <row r="187" spans="1:10" ht="12.75">
      <c r="A187" s="17" t="s">
        <v>3</v>
      </c>
      <c r="B187" s="40">
        <v>108461728</v>
      </c>
      <c r="C187" s="40">
        <v>13411528</v>
      </c>
      <c r="D187" s="109">
        <v>12.4</v>
      </c>
      <c r="E187" s="40">
        <v>65122501</v>
      </c>
      <c r="F187" s="109">
        <v>60</v>
      </c>
      <c r="G187" s="40">
        <v>29927699</v>
      </c>
      <c r="H187" s="109">
        <v>27.6</v>
      </c>
      <c r="I187" s="56"/>
      <c r="J187" s="29">
        <v>68.5</v>
      </c>
    </row>
    <row r="188" spans="1:10" ht="12.75">
      <c r="A188" s="17" t="s">
        <v>4</v>
      </c>
      <c r="B188" s="40">
        <v>150146396</v>
      </c>
      <c r="C188" s="40">
        <v>56421528</v>
      </c>
      <c r="D188" s="109">
        <v>37.6</v>
      </c>
      <c r="E188" s="40">
        <v>8563771</v>
      </c>
      <c r="F188" s="109">
        <v>5.7</v>
      </c>
      <c r="G188" s="40">
        <v>85161097</v>
      </c>
      <c r="H188" s="109">
        <v>56.7</v>
      </c>
      <c r="I188" s="56"/>
      <c r="J188" s="29">
        <v>9.1</v>
      </c>
    </row>
    <row r="189" spans="1:10" ht="12.75">
      <c r="A189" s="17" t="s">
        <v>5</v>
      </c>
      <c r="B189" s="40">
        <v>93233461</v>
      </c>
      <c r="C189" s="40">
        <v>23751957</v>
      </c>
      <c r="D189" s="109">
        <v>25.5</v>
      </c>
      <c r="E189" s="40">
        <v>21670397</v>
      </c>
      <c r="F189" s="109">
        <v>23.2</v>
      </c>
      <c r="G189" s="40">
        <v>47811107</v>
      </c>
      <c r="H189" s="109">
        <v>51.3</v>
      </c>
      <c r="I189" s="56"/>
      <c r="J189" s="29">
        <v>31.2</v>
      </c>
    </row>
    <row r="190" spans="1:10" ht="12.75">
      <c r="A190" s="17" t="s">
        <v>6</v>
      </c>
      <c r="B190" s="40">
        <v>90292557</v>
      </c>
      <c r="C190" s="40">
        <v>3845826</v>
      </c>
      <c r="D190" s="109">
        <v>4.3</v>
      </c>
      <c r="E190" s="40">
        <v>18190921</v>
      </c>
      <c r="F190" s="109">
        <v>20.1</v>
      </c>
      <c r="G190" s="40">
        <v>68255810</v>
      </c>
      <c r="H190" s="109">
        <v>75.6</v>
      </c>
      <c r="I190" s="56"/>
      <c r="J190" s="29">
        <v>21</v>
      </c>
    </row>
    <row r="191" spans="1:10" ht="12.75">
      <c r="A191" s="17" t="s">
        <v>7</v>
      </c>
      <c r="B191" s="40">
        <v>35423267</v>
      </c>
      <c r="C191" s="40">
        <v>4926995</v>
      </c>
      <c r="D191" s="109">
        <v>13.9</v>
      </c>
      <c r="E191" s="112" t="s">
        <v>50</v>
      </c>
      <c r="F191" s="113">
        <v>66.6</v>
      </c>
      <c r="G191" s="112" t="s">
        <v>50</v>
      </c>
      <c r="H191" s="109">
        <v>19.5</v>
      </c>
      <c r="I191" s="56"/>
      <c r="J191" s="29">
        <v>77.4</v>
      </c>
    </row>
    <row r="192" spans="1:10" ht="12.75">
      <c r="A192" s="17" t="s">
        <v>8</v>
      </c>
      <c r="B192" s="40">
        <v>350856099</v>
      </c>
      <c r="C192" s="40">
        <v>161214093</v>
      </c>
      <c r="D192" s="109">
        <v>45.9</v>
      </c>
      <c r="E192" s="40">
        <v>90881723</v>
      </c>
      <c r="F192" s="109">
        <v>25.9</v>
      </c>
      <c r="G192" s="40">
        <v>98760283</v>
      </c>
      <c r="H192" s="109">
        <v>28.1</v>
      </c>
      <c r="I192" s="56"/>
      <c r="J192" s="29">
        <v>47.9</v>
      </c>
    </row>
    <row r="193" spans="1:10" ht="12.75">
      <c r="A193" s="17" t="s">
        <v>9</v>
      </c>
      <c r="B193" s="40">
        <v>184178762</v>
      </c>
      <c r="C193" s="40">
        <v>30444732</v>
      </c>
      <c r="D193" s="109">
        <v>16.5</v>
      </c>
      <c r="E193" s="40">
        <v>104072242</v>
      </c>
      <c r="F193" s="109">
        <v>56.5</v>
      </c>
      <c r="G193" s="40">
        <v>49661788</v>
      </c>
      <c r="H193" s="109">
        <v>27</v>
      </c>
      <c r="I193" s="56"/>
      <c r="J193" s="29">
        <v>67.7</v>
      </c>
    </row>
    <row r="194" spans="1:10" ht="12.75">
      <c r="A194" s="17" t="s">
        <v>10</v>
      </c>
      <c r="B194" s="40">
        <v>34106115</v>
      </c>
      <c r="C194" s="40">
        <v>4841752</v>
      </c>
      <c r="D194" s="109">
        <v>14.2</v>
      </c>
      <c r="E194" s="40">
        <v>21316891</v>
      </c>
      <c r="F194" s="109">
        <v>62.5</v>
      </c>
      <c r="G194" s="40">
        <v>7947472</v>
      </c>
      <c r="H194" s="109">
        <v>23.3</v>
      </c>
      <c r="I194" s="56"/>
      <c r="J194" s="29">
        <v>72.8</v>
      </c>
    </row>
    <row r="195" spans="1:10" ht="12.75">
      <c r="A195" s="17" t="s">
        <v>11</v>
      </c>
      <c r="B195" s="40">
        <v>31092480</v>
      </c>
      <c r="C195" s="40">
        <v>7396049</v>
      </c>
      <c r="D195" s="109">
        <v>23.8</v>
      </c>
      <c r="E195" s="40">
        <v>13020702</v>
      </c>
      <c r="F195" s="109">
        <v>41.9</v>
      </c>
      <c r="G195" s="40">
        <v>10675729</v>
      </c>
      <c r="H195" s="109">
        <v>34.3</v>
      </c>
      <c r="I195" s="56"/>
      <c r="J195" s="29">
        <v>54.9</v>
      </c>
    </row>
    <row r="196" spans="1:10" ht="12.75">
      <c r="A196" s="17" t="s">
        <v>13</v>
      </c>
      <c r="B196" s="40">
        <v>137342377</v>
      </c>
      <c r="C196" s="40">
        <v>57215617</v>
      </c>
      <c r="D196" s="109">
        <v>41.7</v>
      </c>
      <c r="E196" s="40">
        <v>42788000</v>
      </c>
      <c r="F196" s="109">
        <v>31.2</v>
      </c>
      <c r="G196" s="40">
        <v>37338760</v>
      </c>
      <c r="H196" s="109">
        <v>27.2</v>
      </c>
      <c r="I196" s="56"/>
      <c r="J196" s="29">
        <v>53.4</v>
      </c>
    </row>
    <row r="197" spans="1:10" ht="12.75">
      <c r="A197" s="17" t="s">
        <v>14</v>
      </c>
      <c r="B197" s="40">
        <v>62847068</v>
      </c>
      <c r="C197" s="40">
        <v>20385434</v>
      </c>
      <c r="D197" s="109">
        <v>32.4</v>
      </c>
      <c r="E197" s="40">
        <v>23974395</v>
      </c>
      <c r="F197" s="109">
        <v>38.1</v>
      </c>
      <c r="G197" s="40">
        <v>18487239</v>
      </c>
      <c r="H197" s="109">
        <v>29.4</v>
      </c>
      <c r="I197" s="56"/>
      <c r="J197" s="29">
        <v>56.5</v>
      </c>
    </row>
    <row r="198" spans="1:10" ht="12.75">
      <c r="A198" s="53" t="s">
        <v>45</v>
      </c>
      <c r="B198" s="40">
        <v>15999071</v>
      </c>
      <c r="C198" s="40">
        <v>9651923</v>
      </c>
      <c r="D198" s="109">
        <v>60.3</v>
      </c>
      <c r="E198" s="112" t="s">
        <v>50</v>
      </c>
      <c r="F198" s="113">
        <v>39.7</v>
      </c>
      <c r="G198" s="112" t="s">
        <v>50</v>
      </c>
      <c r="H198" s="109">
        <v>0</v>
      </c>
      <c r="I198" s="56"/>
      <c r="J198" s="29">
        <v>100</v>
      </c>
    </row>
    <row r="199" spans="1:10" ht="12.75">
      <c r="A199" s="17" t="s">
        <v>15</v>
      </c>
      <c r="B199" s="40">
        <v>166195565</v>
      </c>
      <c r="C199" s="40">
        <v>50782261</v>
      </c>
      <c r="D199" s="109">
        <v>30.6</v>
      </c>
      <c r="E199" s="40">
        <v>56523467</v>
      </c>
      <c r="F199" s="109">
        <v>34</v>
      </c>
      <c r="G199" s="40">
        <v>58889837</v>
      </c>
      <c r="H199" s="109">
        <v>35.4</v>
      </c>
      <c r="I199" s="56"/>
      <c r="J199" s="29">
        <v>49</v>
      </c>
    </row>
    <row r="200" spans="1:10" ht="12.75">
      <c r="A200" s="53" t="s">
        <v>16</v>
      </c>
      <c r="B200" s="40">
        <v>1098377036</v>
      </c>
      <c r="C200" s="40">
        <v>130230301</v>
      </c>
      <c r="D200" s="109">
        <v>11.9</v>
      </c>
      <c r="E200" s="40">
        <v>589826026</v>
      </c>
      <c r="F200" s="109">
        <v>53.7</v>
      </c>
      <c r="G200" s="40">
        <v>378320709</v>
      </c>
      <c r="H200" s="109">
        <v>34.4</v>
      </c>
      <c r="I200" s="56"/>
      <c r="J200" s="29">
        <v>60.9</v>
      </c>
    </row>
    <row r="201" spans="1:10" ht="12.75">
      <c r="A201" s="49" t="s">
        <v>17</v>
      </c>
      <c r="B201" s="40">
        <v>2851873717</v>
      </c>
      <c r="C201" s="40">
        <v>727458824</v>
      </c>
      <c r="D201" s="109">
        <v>25.5</v>
      </c>
      <c r="E201" s="40">
        <v>320647961</v>
      </c>
      <c r="F201" s="109">
        <v>11.2</v>
      </c>
      <c r="G201" s="40">
        <v>1803766932</v>
      </c>
      <c r="H201" s="109">
        <v>63.2</v>
      </c>
      <c r="I201" s="56"/>
      <c r="J201" s="29">
        <v>15.1</v>
      </c>
    </row>
    <row r="202" spans="1:10" ht="12.75">
      <c r="A202" s="55" t="s">
        <v>43</v>
      </c>
      <c r="B202" s="42">
        <v>227546186</v>
      </c>
      <c r="C202" s="42">
        <v>60552130</v>
      </c>
      <c r="D202" s="110">
        <v>26.6</v>
      </c>
      <c r="E202" s="42">
        <v>97037565</v>
      </c>
      <c r="F202" s="110">
        <v>42.6</v>
      </c>
      <c r="G202" s="42">
        <v>69956491</v>
      </c>
      <c r="H202" s="110">
        <v>30.7</v>
      </c>
      <c r="I202" s="56"/>
      <c r="J202" s="29">
        <v>58.1</v>
      </c>
    </row>
    <row r="203" spans="4:8" ht="12.75">
      <c r="D203" s="11"/>
      <c r="F203" s="11"/>
      <c r="H203" s="11"/>
    </row>
    <row r="204" spans="1:10" ht="15">
      <c r="A204" s="147" t="s">
        <v>51</v>
      </c>
      <c r="B204" s="147"/>
      <c r="C204" s="147"/>
      <c r="D204" s="147"/>
      <c r="E204" s="147"/>
      <c r="F204" s="147"/>
      <c r="G204" s="147"/>
      <c r="H204" s="147"/>
      <c r="I204" s="11"/>
      <c r="J204" s="12"/>
    </row>
    <row r="205" spans="2:10" ht="12.75">
      <c r="B205" s="15"/>
      <c r="C205" s="15"/>
      <c r="D205" s="16"/>
      <c r="E205" s="15"/>
      <c r="F205" s="16"/>
      <c r="G205" s="15"/>
      <c r="I205" s="11"/>
      <c r="J205" s="12"/>
    </row>
    <row r="206" spans="1:10" ht="12.75">
      <c r="A206" s="148"/>
      <c r="B206" s="151" t="s">
        <v>31</v>
      </c>
      <c r="C206" s="154" t="s">
        <v>19</v>
      </c>
      <c r="D206" s="155"/>
      <c r="E206" s="155"/>
      <c r="F206" s="155"/>
      <c r="G206" s="155"/>
      <c r="H206" s="156"/>
      <c r="I206" s="11"/>
      <c r="J206" s="31" t="s">
        <v>39</v>
      </c>
    </row>
    <row r="207" spans="1:10" ht="51">
      <c r="A207" s="149"/>
      <c r="B207" s="152"/>
      <c r="C207" s="146" t="s">
        <v>34</v>
      </c>
      <c r="D207" s="146"/>
      <c r="E207" s="146" t="s">
        <v>35</v>
      </c>
      <c r="F207" s="146"/>
      <c r="G207" s="146" t="s">
        <v>30</v>
      </c>
      <c r="H207" s="146"/>
      <c r="I207" s="11"/>
      <c r="J207" s="30" t="s">
        <v>40</v>
      </c>
    </row>
    <row r="208" spans="1:10" ht="22.5">
      <c r="A208" s="150"/>
      <c r="B208" s="153"/>
      <c r="C208" s="13" t="s">
        <v>20</v>
      </c>
      <c r="D208" s="14" t="s">
        <v>33</v>
      </c>
      <c r="E208" s="13" t="s">
        <v>20</v>
      </c>
      <c r="F208" s="14" t="s">
        <v>33</v>
      </c>
      <c r="G208" s="13" t="s">
        <v>20</v>
      </c>
      <c r="H208" s="14" t="s">
        <v>33</v>
      </c>
      <c r="I208" s="11"/>
      <c r="J208" s="14" t="s">
        <v>32</v>
      </c>
    </row>
    <row r="209" spans="1:10" ht="12.75">
      <c r="A209" s="17" t="s">
        <v>0</v>
      </c>
      <c r="B209" s="40">
        <v>5429747266</v>
      </c>
      <c r="C209" s="40">
        <v>1465229383</v>
      </c>
      <c r="D209" s="109">
        <v>27</v>
      </c>
      <c r="E209" s="40">
        <v>1462447271</v>
      </c>
      <c r="F209" s="109">
        <v>26.9</v>
      </c>
      <c r="G209" s="40">
        <v>2502070612</v>
      </c>
      <c r="H209" s="109">
        <v>46.1</v>
      </c>
      <c r="I209" s="56"/>
      <c r="J209" s="29">
        <v>36.9</v>
      </c>
    </row>
    <row r="210" spans="1:10" ht="12.75">
      <c r="A210" s="21" t="s">
        <v>1</v>
      </c>
      <c r="I210" s="56"/>
      <c r="J210" s="29"/>
    </row>
    <row r="211" spans="1:10" ht="12.75">
      <c r="A211" s="17" t="s">
        <v>2</v>
      </c>
      <c r="B211" s="40">
        <v>64687867</v>
      </c>
      <c r="C211" s="40">
        <v>40201946</v>
      </c>
      <c r="D211" s="109">
        <v>62.1</v>
      </c>
      <c r="E211" s="40">
        <v>9680464</v>
      </c>
      <c r="F211" s="109">
        <v>15</v>
      </c>
      <c r="G211" s="40">
        <v>14805457</v>
      </c>
      <c r="H211" s="109">
        <v>22.9</v>
      </c>
      <c r="I211" s="56"/>
      <c r="J211" s="29">
        <v>39.5</v>
      </c>
    </row>
    <row r="212" spans="1:10" ht="12.75">
      <c r="A212" s="17" t="s">
        <v>3</v>
      </c>
      <c r="B212" s="40">
        <v>75147111</v>
      </c>
      <c r="C212" s="40">
        <v>17434074</v>
      </c>
      <c r="D212" s="109">
        <v>23.2</v>
      </c>
      <c r="E212" s="40">
        <v>40927610</v>
      </c>
      <c r="F212" s="109">
        <v>54.5</v>
      </c>
      <c r="G212" s="40">
        <v>16785427</v>
      </c>
      <c r="H212" s="109">
        <v>22.3</v>
      </c>
      <c r="I212" s="56"/>
      <c r="J212" s="29">
        <v>70.9</v>
      </c>
    </row>
    <row r="213" spans="1:10" ht="12.75">
      <c r="A213" s="17" t="s">
        <v>4</v>
      </c>
      <c r="B213" s="40">
        <v>85598656</v>
      </c>
      <c r="C213" s="40">
        <v>30093926</v>
      </c>
      <c r="D213" s="109">
        <v>35.2</v>
      </c>
      <c r="E213" s="40">
        <v>15443186</v>
      </c>
      <c r="F213" s="109">
        <v>18</v>
      </c>
      <c r="G213" s="40">
        <v>40061544</v>
      </c>
      <c r="H213" s="109">
        <v>46.8</v>
      </c>
      <c r="I213" s="56"/>
      <c r="J213" s="29">
        <v>27.8</v>
      </c>
    </row>
    <row r="214" spans="1:10" ht="12.75">
      <c r="A214" s="17" t="s">
        <v>5</v>
      </c>
      <c r="B214" s="40">
        <v>89390641</v>
      </c>
      <c r="C214" s="40">
        <v>28909642</v>
      </c>
      <c r="D214" s="109">
        <v>32.3</v>
      </c>
      <c r="E214" s="40">
        <v>8713285</v>
      </c>
      <c r="F214" s="109">
        <v>9.7</v>
      </c>
      <c r="G214" s="40">
        <v>51767714</v>
      </c>
      <c r="H214" s="109">
        <v>57.9</v>
      </c>
      <c r="I214" s="56"/>
      <c r="J214" s="29">
        <v>14.4</v>
      </c>
    </row>
    <row r="215" spans="1:10" ht="12.75">
      <c r="A215" s="17" t="s">
        <v>6</v>
      </c>
      <c r="B215" s="40">
        <v>84909023</v>
      </c>
      <c r="C215" s="40">
        <v>23124785</v>
      </c>
      <c r="D215" s="109">
        <v>27.2</v>
      </c>
      <c r="E215" s="40">
        <v>21332308</v>
      </c>
      <c r="F215" s="109">
        <v>25.1</v>
      </c>
      <c r="G215" s="40">
        <v>40451930</v>
      </c>
      <c r="H215" s="109">
        <v>47.6</v>
      </c>
      <c r="I215" s="56"/>
      <c r="J215" s="29">
        <v>34.5</v>
      </c>
    </row>
    <row r="216" spans="1:10" ht="12.75">
      <c r="A216" s="17" t="s">
        <v>7</v>
      </c>
      <c r="B216" s="40">
        <v>18575900</v>
      </c>
      <c r="C216" s="40" t="s">
        <v>50</v>
      </c>
      <c r="D216" s="109">
        <v>6.5</v>
      </c>
      <c r="E216" s="112">
        <v>13308492</v>
      </c>
      <c r="F216" s="113">
        <v>71.6</v>
      </c>
      <c r="G216" s="112" t="s">
        <v>50</v>
      </c>
      <c r="H216" s="109">
        <v>21.9</v>
      </c>
      <c r="I216" s="56"/>
      <c r="J216" s="29">
        <v>76.6</v>
      </c>
    </row>
    <row r="217" spans="1:10" ht="12.75">
      <c r="A217" s="17" t="s">
        <v>8</v>
      </c>
      <c r="B217" s="40">
        <v>417110352</v>
      </c>
      <c r="C217" s="40">
        <v>234382736</v>
      </c>
      <c r="D217" s="109">
        <v>56.2</v>
      </c>
      <c r="E217" s="40">
        <v>68754186</v>
      </c>
      <c r="F217" s="109">
        <v>16.5</v>
      </c>
      <c r="G217" s="40">
        <v>113973430</v>
      </c>
      <c r="H217" s="109">
        <v>27.3</v>
      </c>
      <c r="I217" s="56"/>
      <c r="J217" s="29">
        <v>37.6</v>
      </c>
    </row>
    <row r="218" spans="1:10" ht="12.75">
      <c r="A218" s="17" t="s">
        <v>9</v>
      </c>
      <c r="B218" s="40">
        <v>165799155</v>
      </c>
      <c r="C218" s="40">
        <v>18575985</v>
      </c>
      <c r="D218" s="109">
        <v>11.2</v>
      </c>
      <c r="E218" s="40">
        <v>90587980</v>
      </c>
      <c r="F218" s="109">
        <v>54.6</v>
      </c>
      <c r="G218" s="40">
        <v>56635190</v>
      </c>
      <c r="H218" s="109">
        <v>34.2</v>
      </c>
      <c r="I218" s="56"/>
      <c r="J218" s="29">
        <v>61.5</v>
      </c>
    </row>
    <row r="219" spans="1:10" ht="12.75">
      <c r="A219" s="17" t="s">
        <v>10</v>
      </c>
      <c r="B219" s="40">
        <v>17700069</v>
      </c>
      <c r="C219" s="40" t="s">
        <v>50</v>
      </c>
      <c r="D219" s="109">
        <v>23.1</v>
      </c>
      <c r="E219" s="40">
        <v>13094949</v>
      </c>
      <c r="F219" s="109">
        <v>74</v>
      </c>
      <c r="G219" s="40" t="s">
        <v>50</v>
      </c>
      <c r="H219" s="109">
        <v>2.9</v>
      </c>
      <c r="I219" s="56"/>
      <c r="J219" s="29">
        <v>96.2</v>
      </c>
    </row>
    <row r="220" spans="1:10" ht="12.75">
      <c r="A220" s="17" t="s">
        <v>11</v>
      </c>
      <c r="B220" s="40">
        <v>42530795</v>
      </c>
      <c r="C220" s="40" t="s">
        <v>50</v>
      </c>
      <c r="D220" s="109">
        <v>25.1</v>
      </c>
      <c r="E220" s="40">
        <v>20533800</v>
      </c>
      <c r="F220" s="109">
        <v>48.3</v>
      </c>
      <c r="G220" s="40" t="s">
        <v>50</v>
      </c>
      <c r="H220" s="109">
        <v>26.6</v>
      </c>
      <c r="I220" s="56"/>
      <c r="J220" s="29">
        <v>64.5</v>
      </c>
    </row>
    <row r="221" spans="1:10" ht="12.75">
      <c r="A221" s="17" t="s">
        <v>13</v>
      </c>
      <c r="B221" s="40">
        <v>78958980</v>
      </c>
      <c r="C221" s="40">
        <v>52236463</v>
      </c>
      <c r="D221" s="109">
        <v>66.2</v>
      </c>
      <c r="E221" s="40">
        <v>18494152</v>
      </c>
      <c r="F221" s="109">
        <v>23.4</v>
      </c>
      <c r="G221" s="40">
        <v>8228365</v>
      </c>
      <c r="H221" s="109">
        <v>10.4</v>
      </c>
      <c r="I221" s="56"/>
      <c r="J221" s="29">
        <v>69.2</v>
      </c>
    </row>
    <row r="222" spans="1:10" ht="12.75">
      <c r="A222" s="17" t="s">
        <v>14</v>
      </c>
      <c r="B222" s="40">
        <v>51742404</v>
      </c>
      <c r="C222" s="40">
        <v>11362933</v>
      </c>
      <c r="D222" s="109">
        <v>22</v>
      </c>
      <c r="E222" s="40">
        <v>19455632</v>
      </c>
      <c r="F222" s="109">
        <v>37.6</v>
      </c>
      <c r="G222" s="40">
        <v>20923839</v>
      </c>
      <c r="H222" s="109">
        <v>40.4</v>
      </c>
      <c r="I222" s="56"/>
      <c r="J222" s="29">
        <v>48.2</v>
      </c>
    </row>
    <row r="223" spans="1:10" ht="12.75">
      <c r="A223" s="53" t="s">
        <v>45</v>
      </c>
      <c r="B223" s="40">
        <v>9498689</v>
      </c>
      <c r="C223" s="40">
        <v>1433154</v>
      </c>
      <c r="D223" s="109">
        <v>15.1</v>
      </c>
      <c r="E223" s="112">
        <v>8065535</v>
      </c>
      <c r="F223" s="113">
        <v>84.9</v>
      </c>
      <c r="G223" s="112"/>
      <c r="H223" s="109"/>
      <c r="I223" s="56"/>
      <c r="J223" s="29">
        <v>100</v>
      </c>
    </row>
    <row r="224" spans="1:10" ht="12.75">
      <c r="A224" s="17" t="s">
        <v>15</v>
      </c>
      <c r="B224" s="40">
        <v>171755514</v>
      </c>
      <c r="C224" s="40">
        <v>51121814</v>
      </c>
      <c r="D224" s="109">
        <v>29.8</v>
      </c>
      <c r="E224" s="40">
        <v>60003319</v>
      </c>
      <c r="F224" s="109">
        <v>34.9</v>
      </c>
      <c r="G224" s="40">
        <v>60630381</v>
      </c>
      <c r="H224" s="109">
        <v>35.3</v>
      </c>
      <c r="I224" s="56"/>
      <c r="J224" s="29">
        <v>49.7</v>
      </c>
    </row>
    <row r="225" spans="1:10" ht="12.75">
      <c r="A225" s="53" t="s">
        <v>16</v>
      </c>
      <c r="B225" s="40">
        <v>970244178</v>
      </c>
      <c r="C225" s="40">
        <v>126271069</v>
      </c>
      <c r="D225" s="109">
        <v>13</v>
      </c>
      <c r="E225" s="40">
        <v>514782777</v>
      </c>
      <c r="F225" s="109">
        <v>53.1</v>
      </c>
      <c r="G225" s="40">
        <v>329190332</v>
      </c>
      <c r="H225" s="109">
        <v>33.9</v>
      </c>
      <c r="I225" s="56"/>
      <c r="J225" s="29">
        <v>61</v>
      </c>
    </row>
    <row r="226" spans="1:10" ht="12.75">
      <c r="A226" s="49" t="s">
        <v>17</v>
      </c>
      <c r="B226" s="40">
        <v>2903754829</v>
      </c>
      <c r="C226" s="40">
        <v>770092664</v>
      </c>
      <c r="D226" s="109">
        <v>26.5</v>
      </c>
      <c r="E226" s="40">
        <v>453819304</v>
      </c>
      <c r="F226" s="109">
        <v>15.6</v>
      </c>
      <c r="G226" s="40">
        <v>1679842861</v>
      </c>
      <c r="H226" s="109">
        <v>57.9</v>
      </c>
      <c r="I226" s="56"/>
      <c r="J226" s="29">
        <v>21.3</v>
      </c>
    </row>
    <row r="227" spans="1:10" ht="12.75">
      <c r="A227" s="55" t="s">
        <v>43</v>
      </c>
      <c r="B227" s="42">
        <v>182343103</v>
      </c>
      <c r="C227" s="42">
        <v>44024358</v>
      </c>
      <c r="D227" s="110">
        <v>24.1</v>
      </c>
      <c r="E227" s="42">
        <v>85450292</v>
      </c>
      <c r="F227" s="110">
        <v>46.9</v>
      </c>
      <c r="G227" s="42">
        <v>52868453</v>
      </c>
      <c r="H227" s="110">
        <v>29</v>
      </c>
      <c r="I227" s="56"/>
      <c r="J227" s="29">
        <v>61.8</v>
      </c>
    </row>
    <row r="230" spans="1:10" ht="15">
      <c r="A230" s="147" t="s">
        <v>58</v>
      </c>
      <c r="B230" s="147"/>
      <c r="C230" s="147"/>
      <c r="D230" s="147"/>
      <c r="E230" s="147"/>
      <c r="F230" s="147"/>
      <c r="G230" s="147"/>
      <c r="H230" s="147"/>
      <c r="I230" s="11"/>
      <c r="J230" s="12"/>
    </row>
    <row r="231" spans="2:10" ht="12.75">
      <c r="B231" s="15"/>
      <c r="C231" s="15"/>
      <c r="D231" s="16"/>
      <c r="E231" s="15"/>
      <c r="F231" s="16"/>
      <c r="G231" s="15"/>
      <c r="I231" s="11"/>
      <c r="J231" s="12"/>
    </row>
    <row r="232" spans="1:10" ht="27.75" customHeight="1">
      <c r="A232" s="148"/>
      <c r="B232" s="151" t="s">
        <v>31</v>
      </c>
      <c r="C232" s="154" t="s">
        <v>19</v>
      </c>
      <c r="D232" s="155"/>
      <c r="E232" s="155"/>
      <c r="F232" s="155"/>
      <c r="G232" s="155"/>
      <c r="H232" s="156"/>
      <c r="I232" s="11"/>
      <c r="J232" s="31" t="s">
        <v>39</v>
      </c>
    </row>
    <row r="233" spans="1:10" ht="51">
      <c r="A233" s="149"/>
      <c r="B233" s="152"/>
      <c r="C233" s="146" t="s">
        <v>34</v>
      </c>
      <c r="D233" s="146"/>
      <c r="E233" s="146" t="s">
        <v>35</v>
      </c>
      <c r="F233" s="146"/>
      <c r="G233" s="146" t="s">
        <v>30</v>
      </c>
      <c r="H233" s="146"/>
      <c r="I233" s="11"/>
      <c r="J233" s="30" t="s">
        <v>40</v>
      </c>
    </row>
    <row r="234" spans="1:10" ht="22.5">
      <c r="A234" s="150"/>
      <c r="B234" s="153"/>
      <c r="C234" s="13" t="s">
        <v>20</v>
      </c>
      <c r="D234" s="14" t="s">
        <v>33</v>
      </c>
      <c r="E234" s="13" t="s">
        <v>20</v>
      </c>
      <c r="F234" s="14" t="s">
        <v>33</v>
      </c>
      <c r="G234" s="13" t="s">
        <v>20</v>
      </c>
      <c r="H234" s="14" t="s">
        <v>33</v>
      </c>
      <c r="I234" s="11"/>
      <c r="J234" s="14" t="s">
        <v>32</v>
      </c>
    </row>
    <row r="235" spans="1:10" ht="12.75">
      <c r="A235" s="128" t="s">
        <v>0</v>
      </c>
      <c r="B235" s="130">
        <v>7767101037</v>
      </c>
      <c r="C235" s="130">
        <v>1894454964</v>
      </c>
      <c r="D235" s="131">
        <v>24.4</v>
      </c>
      <c r="E235" s="130">
        <v>1435991350</v>
      </c>
      <c r="F235" s="131">
        <v>18.5</v>
      </c>
      <c r="G235" s="130">
        <v>4436654723</v>
      </c>
      <c r="H235" s="131">
        <v>57.1</v>
      </c>
      <c r="I235" s="56"/>
      <c r="J235" s="29">
        <v>24.5</v>
      </c>
    </row>
    <row r="236" spans="1:10" ht="12.75">
      <c r="A236" s="21" t="s">
        <v>52</v>
      </c>
      <c r="B236" s="130">
        <v>116439028</v>
      </c>
      <c r="C236" s="130">
        <v>29115954</v>
      </c>
      <c r="D236" s="131">
        <v>25</v>
      </c>
      <c r="E236" s="130">
        <v>30608911</v>
      </c>
      <c r="F236" s="131">
        <v>26.3</v>
      </c>
      <c r="G236" s="130">
        <v>56714163</v>
      </c>
      <c r="H236" s="131">
        <v>48.7</v>
      </c>
      <c r="I236" s="56"/>
      <c r="J236" s="29">
        <v>35.1</v>
      </c>
    </row>
    <row r="237" spans="1:12" ht="12.75">
      <c r="A237" s="17" t="s">
        <v>2</v>
      </c>
      <c r="B237" s="130">
        <v>144831864</v>
      </c>
      <c r="C237" s="130">
        <v>96690958</v>
      </c>
      <c r="D237" s="131">
        <v>66.8</v>
      </c>
      <c r="E237" s="130">
        <v>25590530</v>
      </c>
      <c r="F237" s="131">
        <v>17.7</v>
      </c>
      <c r="G237" s="130">
        <v>22550376</v>
      </c>
      <c r="H237" s="131">
        <v>15.6</v>
      </c>
      <c r="I237" s="56"/>
      <c r="J237" s="29">
        <v>53.2</v>
      </c>
      <c r="L237" s="123"/>
    </row>
    <row r="238" spans="1:12" ht="12.75">
      <c r="A238" s="17" t="s">
        <v>3</v>
      </c>
      <c r="B238" s="130">
        <v>96261564</v>
      </c>
      <c r="C238" s="130">
        <v>24884022</v>
      </c>
      <c r="D238" s="131">
        <v>25.9</v>
      </c>
      <c r="E238" s="130">
        <v>57198000</v>
      </c>
      <c r="F238" s="131">
        <v>59.4</v>
      </c>
      <c r="G238" s="130">
        <v>14179542</v>
      </c>
      <c r="H238" s="131">
        <v>14.7</v>
      </c>
      <c r="I238" s="56"/>
      <c r="J238" s="29">
        <v>80.1</v>
      </c>
      <c r="L238" s="123"/>
    </row>
    <row r="239" spans="1:12" ht="12.75">
      <c r="A239" s="17" t="s">
        <v>4</v>
      </c>
      <c r="B239" s="130">
        <v>164713506</v>
      </c>
      <c r="C239" s="130">
        <v>58180891</v>
      </c>
      <c r="D239" s="131">
        <v>35.3</v>
      </c>
      <c r="E239" s="130">
        <v>12425722</v>
      </c>
      <c r="F239" s="131">
        <v>7.5</v>
      </c>
      <c r="G239" s="130">
        <v>94106893</v>
      </c>
      <c r="H239" s="131">
        <v>57.1</v>
      </c>
      <c r="I239" s="56"/>
      <c r="J239" s="29">
        <v>11.7</v>
      </c>
      <c r="L239" s="123"/>
    </row>
    <row r="240" spans="1:12" ht="12.75">
      <c r="A240" s="17" t="s">
        <v>5</v>
      </c>
      <c r="B240" s="130">
        <v>41200523</v>
      </c>
      <c r="C240" s="130">
        <v>18027920</v>
      </c>
      <c r="D240" s="131">
        <v>43.8</v>
      </c>
      <c r="E240" s="130">
        <v>8539405</v>
      </c>
      <c r="F240" s="131">
        <v>20.7</v>
      </c>
      <c r="G240" s="130">
        <v>14633198</v>
      </c>
      <c r="H240" s="131">
        <v>35.5</v>
      </c>
      <c r="I240" s="56"/>
      <c r="J240" s="29">
        <v>36.9</v>
      </c>
      <c r="L240" s="123"/>
    </row>
    <row r="241" spans="1:12" ht="12.75">
      <c r="A241" s="17" t="s">
        <v>6</v>
      </c>
      <c r="B241" s="130">
        <v>89603196</v>
      </c>
      <c r="C241" s="130">
        <v>14721472</v>
      </c>
      <c r="D241" s="131">
        <v>16.4</v>
      </c>
      <c r="E241" s="130">
        <v>33590048</v>
      </c>
      <c r="F241" s="131">
        <v>37.5</v>
      </c>
      <c r="G241" s="130">
        <v>41291676</v>
      </c>
      <c r="H241" s="131">
        <v>46.1</v>
      </c>
      <c r="I241" s="56"/>
      <c r="J241" s="29">
        <v>44.9</v>
      </c>
      <c r="L241" s="123"/>
    </row>
    <row r="242" spans="1:12" ht="12.75">
      <c r="A242" s="17" t="s">
        <v>7</v>
      </c>
      <c r="B242" s="130">
        <v>24827964</v>
      </c>
      <c r="C242" s="130">
        <v>430765</v>
      </c>
      <c r="D242" s="131">
        <v>1.7</v>
      </c>
      <c r="E242" s="130">
        <v>20399126</v>
      </c>
      <c r="F242" s="131">
        <v>82.2</v>
      </c>
      <c r="G242" s="130">
        <v>3998073</v>
      </c>
      <c r="H242" s="131">
        <v>16.1</v>
      </c>
      <c r="I242" s="56"/>
      <c r="J242" s="29">
        <v>83.6</v>
      </c>
      <c r="L242" s="123"/>
    </row>
    <row r="243" spans="1:12" ht="12.75">
      <c r="A243" s="17" t="s">
        <v>53</v>
      </c>
      <c r="B243" s="130">
        <v>12927017</v>
      </c>
      <c r="C243" s="130">
        <v>9738203</v>
      </c>
      <c r="D243" s="131">
        <v>75.3</v>
      </c>
      <c r="E243" s="130">
        <v>2810043</v>
      </c>
      <c r="F243" s="131">
        <v>21.7</v>
      </c>
      <c r="G243" s="130">
        <v>378771</v>
      </c>
      <c r="H243" s="131">
        <v>2.9</v>
      </c>
      <c r="I243" s="56"/>
      <c r="J243" s="29">
        <v>88.1</v>
      </c>
      <c r="L243" s="123"/>
    </row>
    <row r="244" spans="1:12" ht="12.75">
      <c r="A244" s="17" t="s">
        <v>8</v>
      </c>
      <c r="B244" s="130">
        <v>468223565</v>
      </c>
      <c r="C244" s="130">
        <v>264439657</v>
      </c>
      <c r="D244" s="131">
        <v>56.5</v>
      </c>
      <c r="E244" s="130">
        <v>86986173</v>
      </c>
      <c r="F244" s="131">
        <v>18.6</v>
      </c>
      <c r="G244" s="130">
        <v>116797735</v>
      </c>
      <c r="H244" s="131">
        <v>24.9</v>
      </c>
      <c r="I244" s="56"/>
      <c r="J244" s="29">
        <v>42.7</v>
      </c>
      <c r="L244" s="123"/>
    </row>
    <row r="245" spans="1:12" ht="12.75">
      <c r="A245" s="17" t="s">
        <v>9</v>
      </c>
      <c r="B245" s="130">
        <v>190932344</v>
      </c>
      <c r="C245" s="130">
        <v>29175546</v>
      </c>
      <c r="D245" s="131">
        <v>15.3</v>
      </c>
      <c r="E245" s="130">
        <v>78730324</v>
      </c>
      <c r="F245" s="131">
        <v>41.2</v>
      </c>
      <c r="G245" s="130">
        <v>83026474</v>
      </c>
      <c r="H245" s="131">
        <v>43.5</v>
      </c>
      <c r="I245" s="56"/>
      <c r="J245" s="29">
        <v>48.7</v>
      </c>
      <c r="L245" s="123"/>
    </row>
    <row r="246" spans="1:12" ht="12.75">
      <c r="A246" s="17" t="s">
        <v>10</v>
      </c>
      <c r="B246" s="130">
        <v>20010155</v>
      </c>
      <c r="C246" s="112" t="s">
        <v>50</v>
      </c>
      <c r="D246" s="113">
        <v>16.8</v>
      </c>
      <c r="E246" s="112">
        <v>14938009</v>
      </c>
      <c r="F246" s="113">
        <v>74.7</v>
      </c>
      <c r="G246" s="112">
        <v>1707690</v>
      </c>
      <c r="H246" s="131">
        <v>8.5</v>
      </c>
      <c r="I246" s="56"/>
      <c r="J246" s="29">
        <v>89.7</v>
      </c>
      <c r="L246" s="123"/>
    </row>
    <row r="247" spans="1:12" ht="12.75">
      <c r="A247" s="17" t="s">
        <v>11</v>
      </c>
      <c r="B247" s="130">
        <v>35987640</v>
      </c>
      <c r="C247" s="112">
        <v>8011155</v>
      </c>
      <c r="D247" s="113">
        <v>22.3</v>
      </c>
      <c r="E247" s="112">
        <v>17518242</v>
      </c>
      <c r="F247" s="113">
        <v>48.7</v>
      </c>
      <c r="G247" s="112">
        <v>10458243</v>
      </c>
      <c r="H247" s="131">
        <v>29.1</v>
      </c>
      <c r="I247" s="56"/>
      <c r="J247" s="29">
        <v>62.6</v>
      </c>
      <c r="L247" s="123"/>
    </row>
    <row r="248" spans="1:12" ht="12.75">
      <c r="A248" s="17" t="s">
        <v>13</v>
      </c>
      <c r="B248" s="130">
        <v>132252394</v>
      </c>
      <c r="C248" s="112">
        <v>78646154</v>
      </c>
      <c r="D248" s="113">
        <v>59.5</v>
      </c>
      <c r="E248" s="112">
        <v>28341292</v>
      </c>
      <c r="F248" s="113">
        <v>21.4</v>
      </c>
      <c r="G248" s="112">
        <v>25264948</v>
      </c>
      <c r="H248" s="131">
        <v>19.1</v>
      </c>
      <c r="I248" s="56"/>
      <c r="J248" s="29">
        <v>52.9</v>
      </c>
      <c r="L248" s="123"/>
    </row>
    <row r="249" spans="1:12" ht="12.75">
      <c r="A249" s="53" t="s">
        <v>14</v>
      </c>
      <c r="B249" s="132">
        <v>68512305</v>
      </c>
      <c r="C249" s="137">
        <v>16370471</v>
      </c>
      <c r="D249" s="138">
        <v>23.9</v>
      </c>
      <c r="E249" s="137">
        <v>29827833</v>
      </c>
      <c r="F249" s="138">
        <v>43.5</v>
      </c>
      <c r="G249" s="137">
        <v>22314001</v>
      </c>
      <c r="H249" s="133">
        <v>32.6</v>
      </c>
      <c r="I249" s="56"/>
      <c r="J249" s="29">
        <v>57.2</v>
      </c>
      <c r="L249" s="123"/>
    </row>
    <row r="250" spans="1:12" ht="12.75">
      <c r="A250" s="49" t="s">
        <v>45</v>
      </c>
      <c r="B250" s="132">
        <v>9905564</v>
      </c>
      <c r="C250" s="137">
        <v>1585649</v>
      </c>
      <c r="D250" s="138">
        <v>16</v>
      </c>
      <c r="E250" s="137">
        <v>8319915</v>
      </c>
      <c r="F250" s="138">
        <v>84</v>
      </c>
      <c r="G250" s="139"/>
      <c r="H250" s="134"/>
      <c r="I250" s="56"/>
      <c r="J250" s="29">
        <v>100</v>
      </c>
      <c r="L250" s="123"/>
    </row>
    <row r="251" spans="1:12" ht="12.75">
      <c r="A251" s="49" t="s">
        <v>54</v>
      </c>
      <c r="B251" s="132">
        <v>10247625</v>
      </c>
      <c r="C251" s="137" t="s">
        <v>50</v>
      </c>
      <c r="D251" s="138">
        <v>6.2</v>
      </c>
      <c r="E251" s="137">
        <v>3356001</v>
      </c>
      <c r="F251" s="138">
        <v>32.7</v>
      </c>
      <c r="G251" s="137" t="s">
        <v>50</v>
      </c>
      <c r="H251" s="133">
        <v>61.1</v>
      </c>
      <c r="I251" s="56"/>
      <c r="J251" s="29">
        <v>34.9</v>
      </c>
      <c r="L251" s="123"/>
    </row>
    <row r="252" spans="1:12" ht="12.75">
      <c r="A252" s="49" t="s">
        <v>15</v>
      </c>
      <c r="B252" s="132">
        <v>97046453</v>
      </c>
      <c r="C252" s="132">
        <v>30019853</v>
      </c>
      <c r="D252" s="133">
        <v>30.9</v>
      </c>
      <c r="E252" s="132">
        <v>45727470</v>
      </c>
      <c r="F252" s="133">
        <v>47.1</v>
      </c>
      <c r="G252" s="132">
        <v>21299130</v>
      </c>
      <c r="H252" s="133">
        <v>21.9</v>
      </c>
      <c r="I252" s="56"/>
      <c r="J252" s="29">
        <v>68.2</v>
      </c>
      <c r="L252" s="123"/>
    </row>
    <row r="253" spans="1:12" s="54" customFormat="1" ht="12.75">
      <c r="A253" s="53" t="s">
        <v>59</v>
      </c>
      <c r="B253" s="132">
        <v>886891618</v>
      </c>
      <c r="C253" s="132">
        <v>147504080</v>
      </c>
      <c r="D253" s="133">
        <v>16.6</v>
      </c>
      <c r="E253" s="132">
        <v>350087000</v>
      </c>
      <c r="F253" s="133">
        <v>39.5</v>
      </c>
      <c r="G253" s="132">
        <v>389300538</v>
      </c>
      <c r="H253" s="133">
        <v>43.9</v>
      </c>
      <c r="I253" s="56"/>
      <c r="J253" s="29">
        <v>47.3</v>
      </c>
      <c r="L253" s="123"/>
    </row>
    <row r="254" spans="1:12" ht="12.75">
      <c r="A254" s="49" t="s">
        <v>60</v>
      </c>
      <c r="B254" s="132">
        <v>5022451671</v>
      </c>
      <c r="C254" s="132">
        <v>978086067</v>
      </c>
      <c r="D254" s="133">
        <v>19.5</v>
      </c>
      <c r="E254" s="132">
        <v>543170205</v>
      </c>
      <c r="F254" s="133">
        <v>10.8</v>
      </c>
      <c r="G254" s="132">
        <v>3501195399</v>
      </c>
      <c r="H254" s="133">
        <v>69.7</v>
      </c>
      <c r="I254" s="56"/>
      <c r="J254" s="29">
        <v>13.4</v>
      </c>
      <c r="L254" s="123"/>
    </row>
    <row r="255" spans="1:12" ht="12.75">
      <c r="A255" s="127" t="s">
        <v>47</v>
      </c>
      <c r="B255" s="135">
        <v>133835041</v>
      </c>
      <c r="C255" s="135">
        <v>84826778</v>
      </c>
      <c r="D255" s="136">
        <v>63.4</v>
      </c>
      <c r="E255" s="135">
        <v>37827101</v>
      </c>
      <c r="F255" s="136">
        <v>28.3</v>
      </c>
      <c r="G255" s="135">
        <v>11181162</v>
      </c>
      <c r="H255" s="136">
        <v>8.4</v>
      </c>
      <c r="I255" s="56"/>
      <c r="J255" s="29">
        <v>77.2</v>
      </c>
      <c r="L255" s="123"/>
    </row>
    <row r="256" spans="2:12" ht="12.75">
      <c r="B256" s="10"/>
      <c r="C256" s="10"/>
      <c r="D256" s="10"/>
      <c r="E256" s="10"/>
      <c r="F256" s="10"/>
      <c r="G256" s="10"/>
      <c r="H256" s="10"/>
      <c r="L256" s="123"/>
    </row>
    <row r="257" s="54" customFormat="1" ht="12.75">
      <c r="L257" s="123"/>
    </row>
    <row r="258" spans="4:8" ht="12.75">
      <c r="D258" s="11"/>
      <c r="F258" s="11"/>
      <c r="H258" s="11"/>
    </row>
    <row r="260" spans="1:10" ht="36.75" customHeight="1">
      <c r="A260" s="163" t="s">
        <v>36</v>
      </c>
      <c r="B260" s="163"/>
      <c r="C260" s="163"/>
      <c r="D260" s="163"/>
      <c r="E260" s="163"/>
      <c r="F260" s="163"/>
      <c r="G260" s="163"/>
      <c r="H260" s="163"/>
      <c r="I260" s="11"/>
      <c r="J260" s="12"/>
    </row>
    <row r="263" spans="2:8" ht="12.75">
      <c r="B263" s="40"/>
      <c r="C263" s="40"/>
      <c r="D263" s="109"/>
      <c r="E263" s="40"/>
      <c r="F263" s="109"/>
      <c r="G263" s="40"/>
      <c r="H263" s="109"/>
    </row>
    <row r="265" spans="5:7" ht="12.75">
      <c r="E265" s="111"/>
      <c r="F265" s="109"/>
      <c r="G265" s="111"/>
    </row>
    <row r="267" spans="5:7" ht="12.75">
      <c r="E267" s="111"/>
      <c r="F267" s="109"/>
      <c r="G267" s="111"/>
    </row>
  </sheetData>
  <sheetProtection/>
  <mergeCells count="71">
    <mergeCell ref="A230:H230"/>
    <mergeCell ref="A232:A234"/>
    <mergeCell ref="B232:B234"/>
    <mergeCell ref="C232:H232"/>
    <mergeCell ref="C233:D233"/>
    <mergeCell ref="E233:F233"/>
    <mergeCell ref="G233:H233"/>
    <mergeCell ref="A179:H179"/>
    <mergeCell ref="A181:A183"/>
    <mergeCell ref="B181:B183"/>
    <mergeCell ref="C181:H181"/>
    <mergeCell ref="C182:D182"/>
    <mergeCell ref="E182:F182"/>
    <mergeCell ref="G182:H182"/>
    <mergeCell ref="B153:B155"/>
    <mergeCell ref="C153:H153"/>
    <mergeCell ref="C154:D154"/>
    <mergeCell ref="E154:F154"/>
    <mergeCell ref="G154:H154"/>
    <mergeCell ref="A260:H260"/>
    <mergeCell ref="A204:H204"/>
    <mergeCell ref="A206:A208"/>
    <mergeCell ref="B206:B208"/>
    <mergeCell ref="C206:H206"/>
    <mergeCell ref="A76:H76"/>
    <mergeCell ref="A78:A80"/>
    <mergeCell ref="B78:B80"/>
    <mergeCell ref="C78:H78"/>
    <mergeCell ref="C79:D79"/>
    <mergeCell ref="E79:F79"/>
    <mergeCell ref="G79:H79"/>
    <mergeCell ref="A151:H151"/>
    <mergeCell ref="A153:A155"/>
    <mergeCell ref="A1:H1"/>
    <mergeCell ref="A25:H25"/>
    <mergeCell ref="A27:A29"/>
    <mergeCell ref="B27:B29"/>
    <mergeCell ref="C27:H27"/>
    <mergeCell ref="C28:D28"/>
    <mergeCell ref="E28:F28"/>
    <mergeCell ref="B3:B5"/>
    <mergeCell ref="C4:D4"/>
    <mergeCell ref="A3:A5"/>
    <mergeCell ref="A51:A53"/>
    <mergeCell ref="B51:B53"/>
    <mergeCell ref="C51:H51"/>
    <mergeCell ref="C52:D52"/>
    <mergeCell ref="E52:F52"/>
    <mergeCell ref="G52:H52"/>
    <mergeCell ref="C3:H3"/>
    <mergeCell ref="G28:H28"/>
    <mergeCell ref="A49:H49"/>
    <mergeCell ref="E4:F4"/>
    <mergeCell ref="G4:H4"/>
    <mergeCell ref="A101:H101"/>
    <mergeCell ref="A103:A105"/>
    <mergeCell ref="B103:B105"/>
    <mergeCell ref="C103:H103"/>
    <mergeCell ref="C104:D104"/>
    <mergeCell ref="E104:F104"/>
    <mergeCell ref="G104:H104"/>
    <mergeCell ref="C207:D207"/>
    <mergeCell ref="E207:F207"/>
    <mergeCell ref="G207:H207"/>
    <mergeCell ref="A126:H126"/>
    <mergeCell ref="A128:A130"/>
    <mergeCell ref="B128:B130"/>
    <mergeCell ref="C128:H128"/>
    <mergeCell ref="C129:D129"/>
    <mergeCell ref="E129:F129"/>
    <mergeCell ref="G129:H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rowBreaks count="6" manualBreakCount="6">
    <brk id="48" max="9" man="1"/>
    <brk id="75" max="9" man="1"/>
    <brk id="100" max="9" man="1"/>
    <brk id="150" max="9" man="1"/>
    <brk id="176" max="9" man="1"/>
    <brk id="256" max="9" man="1"/>
  </rowBreaks>
  <colBreaks count="1" manualBreakCount="1">
    <brk id="12" max="65535" man="1"/>
  </colBreaks>
  <ignoredErrors>
    <ignoredError sqref="H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u.yeshankulova</cp:lastModifiedBy>
  <cp:lastPrinted>2019-07-26T11:33:29Z</cp:lastPrinted>
  <dcterms:created xsi:type="dcterms:W3CDTF">2006-03-01T04:36:51Z</dcterms:created>
  <dcterms:modified xsi:type="dcterms:W3CDTF">2023-07-03T11:57:04Z</dcterms:modified>
  <cp:category/>
  <cp:version/>
  <cp:contentType/>
  <cp:contentStatus/>
</cp:coreProperties>
</file>